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项目库汇总" sheetId="2" r:id="rId2"/>
  </sheets>
  <definedNames>
    <definedName name="_xlnm._FilterDatabase" localSheetId="0" hidden="1">Sheet1!$A$4:$K$29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<sst xmlns="http://schemas.openxmlformats.org/spreadsheetml/2006/main" count="195" uniqueCount="100">
  <si>
    <t>黑水县2022年（第二批）财政衔接推进乡村振兴补助资金计划安排表</t>
  </si>
  <si>
    <t>序号</t>
  </si>
  <si>
    <t>责任单位</t>
  </si>
  <si>
    <t>项目名称</t>
  </si>
  <si>
    <t>类型</t>
  </si>
  <si>
    <t>项目地点</t>
  </si>
  <si>
    <t>项目摘要                          （项目内容及规模）</t>
  </si>
  <si>
    <t>安排资金</t>
  </si>
  <si>
    <t>备注</t>
  </si>
  <si>
    <t>资金批次</t>
  </si>
  <si>
    <t>资金文号</t>
  </si>
  <si>
    <t>资金层级</t>
  </si>
  <si>
    <t>供销社</t>
  </si>
  <si>
    <t>黑水县农产品销售体系提升项目</t>
  </si>
  <si>
    <t>产业类</t>
  </si>
  <si>
    <t>全县</t>
  </si>
  <si>
    <t>完善农特产品销售网，提升产品销售能力</t>
  </si>
  <si>
    <t>第二批</t>
  </si>
  <si>
    <t>阿州财农（2022）39号</t>
  </si>
  <si>
    <t>省级</t>
  </si>
  <si>
    <t>交通局</t>
  </si>
  <si>
    <t>2022年黑水县农村公路提升改造项目</t>
  </si>
  <si>
    <t>基础设施建设</t>
  </si>
  <si>
    <t>黑水县各村</t>
  </si>
  <si>
    <t>涉及9个乡镇13个村的13条道路，新建、改建道路67.65公里m</t>
  </si>
  <si>
    <t>中央级</t>
  </si>
  <si>
    <t>芦花镇</t>
  </si>
  <si>
    <t>黑水县芦花镇2022年德石窝村、二古鲁村产业道路提升改造建设项目</t>
  </si>
  <si>
    <t>德石窝村、二古鲁村</t>
  </si>
  <si>
    <t>1：硬化日兰组到狮子光组组道7km，新建入户路2km，支路拓宽改造300M、新建堡坎1处:
2：生产便道提升改造10公里，新建入户路800m</t>
  </si>
  <si>
    <t>2022年德石窝村乡村振兴旅游产业发展项目</t>
  </si>
  <si>
    <t>德石窝村</t>
  </si>
  <si>
    <t>完善日兰组旅游基础设施配套建设，新建150平米晒坝一处，建设民族特色巷道及围栏，新增导视系统1套，提升日兰组旅游接待形象及能力</t>
  </si>
  <si>
    <t>黑水县芦花镇四美村乡村旅游基础设施配套建设项目</t>
  </si>
  <si>
    <t>四美村</t>
  </si>
  <si>
    <t>新建步游道2200米，完善配套相关乡村旅游基础设施</t>
  </si>
  <si>
    <t>黑水县芦花镇泽盖村乡村旅游基础设施配套建设项目</t>
  </si>
  <si>
    <t>泽盖村</t>
  </si>
  <si>
    <t>改造步道4100米，完善完善配套相关乡村旅游基础设施</t>
  </si>
  <si>
    <t>阿州财农（2022）37号</t>
  </si>
  <si>
    <t>州级</t>
  </si>
  <si>
    <t>色尔古镇</t>
  </si>
  <si>
    <t>2022年黑水县色尔古镇麻都社区农村安全饮水巩固提升项目</t>
  </si>
  <si>
    <t>生活条件改善</t>
  </si>
  <si>
    <t>色尔古镇麻都社区</t>
  </si>
  <si>
    <t>安装管道8.82km，新建取水口1座，厂区设备维护等附属设施</t>
  </si>
  <si>
    <t>西尔镇</t>
  </si>
  <si>
    <t>西尔镇沙卡村民俗文化乡村旅游基础设施巩固提升项目</t>
  </si>
  <si>
    <t>沙卡</t>
  </si>
  <si>
    <t>全村127户农房集中打造民宿旅游产业，外立面提升整治5万平方米，门头窗户改造127栋，改善村内户间道1000米，改造入村廊桥43米，新建建筑物构建43个，提升全村旅游接待能力。</t>
  </si>
  <si>
    <t>发改局</t>
  </si>
  <si>
    <t>易地搬迁贴息</t>
  </si>
  <si>
    <t>金融扶贫</t>
  </si>
  <si>
    <t>按政策对异地扶贫搬迁贷款贴息</t>
  </si>
  <si>
    <t>经信局</t>
  </si>
  <si>
    <t>黑水县长河坝农业产业园区产业配套设施提升改造建设项目</t>
  </si>
  <si>
    <t>芦花镇长河坝园区</t>
  </si>
  <si>
    <t>1：园区三通一平2：农业生产加工车间提档升级3：现代农业园区产业配套培训中心4：园区内功能分区</t>
  </si>
  <si>
    <t>科农牧局</t>
  </si>
  <si>
    <t>黑水县2022年种草养畜建设示范项目</t>
  </si>
  <si>
    <t>扎窝镇、芦花镇、西尔镇、洛多乡、晴朗乡</t>
  </si>
  <si>
    <t>在扎窝镇、芦花镇、西尔镇、洛多乡、晴朗乡5个乡镇涉及11个村实施种草养畜面积3580亩，配套草种、复合肥、铡草机、打包机、地膜、发电机、叉车、网围栏等设施设备、建设贮草棚4400立方米</t>
  </si>
  <si>
    <t>黑水县牧区动物防疫专用设施项目</t>
  </si>
  <si>
    <t>在科农牧水局3楼建设p1实验室1个；全县15个乡镇100村建设固定式防疫注射栏120个</t>
  </si>
  <si>
    <t>黑水县2022年特色果蔬提质增效项目</t>
  </si>
  <si>
    <t>在扎窝镇新建肥水一体化一处，涉及500亩。新建标识标牌一处。在晴朗乡进行育苗大棚及配套设施设备建设、新建育苗棚10000平方米及配套设施设备一处。在试验示范基地大棚内进行基础设施、配套设备建设和电力恢复；全县购买秸秆、树枝粉碎机20台、购买单轨运输车5公里、购买周转筐20000个、购置网围栏20000米、果蔬基地需防草布50亩、购买微生物菌肥500吨、有机肥料500吨、羊粪200吨；在扎窝镇、知木林镇新建生产作业道13.5公里，其中：二木林果蔬基地建生产作业道3.5公里，俄窝蔬菜基地生产道路5公里，扎窝村生产便道5公里；在扎窝镇俄窝村灌溉取水口恢复一处。</t>
  </si>
  <si>
    <t>黑水县2022年中蜂现代农业园区建设</t>
  </si>
  <si>
    <t>新建昌德、若苏古村、沃河村、石古子村、嘎茸村、洛多村等6个村集体经济蜂棚，共计240平方米；巩固提升标准化中蜂养殖场6个；在四美中蜂场补短板，建围墙、配套水电；在芦花镇改建中蜂蜜加工场1个，改扩建中蜂蜜加工场400平方米及配套设施设备；在沙石多、知木林建繁育场信息化系统2套；采购种蜂600群。</t>
  </si>
  <si>
    <t>黑水县2022年色湾藏香猪现代农业园区培育项目</t>
  </si>
  <si>
    <t>芦花镇、知木林镇、扎窝镇</t>
  </si>
  <si>
    <t>园区选育培育色湾猪种猪1237头；培育省级龙头企业1个，培育家庭农场15户（培育县级家庭农场6户）；与科研院校合作，开展技术创新，并建立技术服务关系，组建专家团队，园区配备生产装备。建生猪消洗中心1个（建隔离舍、防疫室、喷消房、污水处理等配套设施）；规模化、标准化提升改造圈舍等；建立质量追溯体系（大数据信息采集管理系统）、购买电子耳标和标识标牌。建设地点涉及芦花镇、知木林镇、扎窝镇。</t>
  </si>
  <si>
    <t>黑水县2022年牦牛种源基地及标准化养殖场建设项目</t>
  </si>
  <si>
    <t>芦花镇、洛多乡、瓦钵乡、沙石多镇、西尔镇、扎窝镇</t>
  </si>
  <si>
    <t>在芦花镇二古鲁村新建牦牛种源基地1个，引进种牛200头，建种牛培育基地1个，配套建设运动场2个、巷道圈2个、防疫栏2个、贮草棚1个及设施设备（电子耳标及电子耳标扫描仪、溯源系统等1套）。同时，在芦花镇二古鲁村开展种畜培育、人工配种、疫病防控、高效养殖、经营管理等实用技术培训2期，计60人次。在瓦钵乡、沙石多镇、芦花镇、西尔镇、扎窝镇建设牦（黄）牛标准化养殖场共计7个，分别在瓦钵乡曲瓦村1个、瓦钵乡瓦钵村1个、沙石多镇羊茸村1个、芦花镇二古鲁村1个、芦花镇铁别村1个（建犏牛生产基地，用于生产犏牛）、西尔镇扎苦村1个、扎窝镇扎窝村1个。为各个建设点修建圈舍（含贮草棚），并配套相相应规模的粪污收集、处理、储存设施设备。</t>
  </si>
  <si>
    <t>黑水县2022年高标准农田（财政转移支付）建设项目</t>
  </si>
  <si>
    <t>2022年黑水县高标准农田建设</t>
  </si>
  <si>
    <t>乡村振兴局</t>
  </si>
  <si>
    <t>2022年雨露计划</t>
  </si>
  <si>
    <t>教育扶贫</t>
  </si>
  <si>
    <t>按政策要求补助学生351人。1500元/半学期</t>
  </si>
  <si>
    <t>项目管理费（衔接资金提取）</t>
  </si>
  <si>
    <t>项目管理费</t>
  </si>
  <si>
    <t>各乡镇</t>
  </si>
  <si>
    <t>按资金文件计提可从中省州衔接资金计提不超过1%项目管理费</t>
  </si>
  <si>
    <t>资金支出</t>
  </si>
  <si>
    <t>资金到位</t>
  </si>
  <si>
    <t>支出比例</t>
  </si>
  <si>
    <t>总支出</t>
  </si>
  <si>
    <t>总支出比例</t>
  </si>
  <si>
    <t>中央支出</t>
  </si>
  <si>
    <t>省级支出</t>
  </si>
  <si>
    <t>州级支出</t>
  </si>
  <si>
    <t>县级支出</t>
  </si>
  <si>
    <t>中央到位</t>
  </si>
  <si>
    <t>省级到位</t>
  </si>
  <si>
    <t>州级到位</t>
  </si>
  <si>
    <t>县级到位</t>
  </si>
  <si>
    <t>中央</t>
  </si>
  <si>
    <t>县级</t>
  </si>
  <si>
    <t>7.7日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</si>
</sst>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7">
    <font>
      <sz val="12"/>
      <name val="宋体"/>
      <charset val="134"/>
    </font>
    <font>
      <sz val="16"/>
      <name val="宋体"/>
      <charset val="134"/>
    </font>
    <font>
      <sz val="12"/>
      <color rgb="FFFF0000"/>
      <name val="宋体"/>
      <charset val="134"/>
    </font>
    <font>
      <sz val="16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50"/>
      <color rgb="0092D050"/>
      <color rgb="0000B0F0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zoomScale="70" zoomScaleNormal="70" workbookViewId="0">
      <pane ySplit="3" topLeftCell="A10" activePane="bottomLeft" state="frozen"/>
      <selection/>
      <selection pane="bottomLeft" activeCell="A4" sqref="$A1:$XFD1048576"/>
    </sheetView>
  </sheetViews>
  <sheetFormatPr defaultColWidth="9" defaultRowHeight="13.5"/>
  <cols>
    <col min="1" max="1" width="5.125" style="12" customWidth="1"/>
    <col min="2" max="2" width="11.425" style="12" customWidth="1"/>
    <col min="3" max="3" width="25.8916666666667" style="13" customWidth="1"/>
    <col min="4" max="4" width="19.1" style="14" customWidth="1"/>
    <col min="5" max="5" width="23.925" style="15" customWidth="1"/>
    <col min="6" max="6" width="38.75" style="15" customWidth="1"/>
    <col min="7" max="8" width="12.675" style="12" customWidth="1"/>
    <col min="9" max="9" width="21.6083333333333" style="12" customWidth="1"/>
    <col min="10" max="10" width="17.25" style="12" customWidth="1"/>
    <col min="11" max="11" width="15.175" style="14" customWidth="1"/>
    <col min="12" max="16384" width="9" style="12"/>
  </cols>
  <sheetData>
    <row r="1" s="7" customFormat="1" ht="42" customHeight="1" spans="1:11">
      <c r="A1" s="16" t="s">
        <v>0</v>
      </c>
      <c r="B1" s="16"/>
      <c r="C1" s="17"/>
      <c r="D1" s="16"/>
      <c r="E1" s="18"/>
      <c r="F1" s="19"/>
      <c r="G1" s="16"/>
      <c r="H1" s="16"/>
      <c r="I1" s="16"/>
      <c r="J1" s="16"/>
      <c r="K1" s="39"/>
    </row>
    <row r="2" s="7" customFormat="1" ht="42" customHeight="1" spans="1:11">
      <c r="A2" s="20" t="s">
        <v>1</v>
      </c>
      <c r="B2" s="20" t="s">
        <v>2</v>
      </c>
      <c r="C2" s="21" t="s">
        <v>3</v>
      </c>
      <c r="D2" s="22" t="s">
        <v>4</v>
      </c>
      <c r="E2" s="23" t="s">
        <v>5</v>
      </c>
      <c r="F2" s="23" t="s">
        <v>6</v>
      </c>
      <c r="G2" s="20" t="s">
        <v>7</v>
      </c>
      <c r="H2" s="20"/>
      <c r="I2" s="20"/>
      <c r="J2" s="20"/>
      <c r="K2" s="44" t="s">
        <v>8</v>
      </c>
    </row>
    <row r="3" s="7" customFormat="1" ht="30" customHeight="1" spans="1:11">
      <c r="A3" s="20"/>
      <c r="B3" s="20"/>
      <c r="C3" s="21"/>
      <c r="D3" s="22"/>
      <c r="E3" s="24"/>
      <c r="F3" s="24"/>
      <c r="G3" s="20" t="s">
        <v>7</v>
      </c>
      <c r="H3" s="20" t="s">
        <v>9</v>
      </c>
      <c r="I3" s="20" t="s">
        <v>10</v>
      </c>
      <c r="J3" s="20" t="s">
        <v>11</v>
      </c>
      <c r="K3" s="45"/>
    </row>
    <row r="4" s="8" customFormat="1" ht="45" customHeight="1" spans="1:11">
      <c r="A4" s="25">
        <v>1</v>
      </c>
      <c r="B4" s="16" t="s">
        <v>12</v>
      </c>
      <c r="C4" s="26" t="s">
        <v>13</v>
      </c>
      <c r="D4" s="26" t="s">
        <v>14</v>
      </c>
      <c r="E4" s="26" t="s">
        <v>15</v>
      </c>
      <c r="F4" s="26" t="s">
        <v>16</v>
      </c>
      <c r="G4" s="25">
        <v>300</v>
      </c>
      <c r="H4" s="16" t="s">
        <v>17</v>
      </c>
      <c r="I4" s="16" t="s">
        <v>18</v>
      </c>
      <c r="J4" s="16" t="s">
        <v>19</v>
      </c>
      <c r="K4" s="40"/>
    </row>
    <row r="5" s="8" customFormat="1" ht="45" customHeight="1" spans="1:11">
      <c r="A5" s="25">
        <v>2</v>
      </c>
      <c r="B5" s="16" t="s">
        <v>20</v>
      </c>
      <c r="C5" s="26" t="s">
        <v>21</v>
      </c>
      <c r="D5" s="27" t="s">
        <v>22</v>
      </c>
      <c r="E5" s="27" t="s">
        <v>23</v>
      </c>
      <c r="F5" s="27" t="s">
        <v>24</v>
      </c>
      <c r="G5" s="25">
        <v>130</v>
      </c>
      <c r="H5" s="16" t="s">
        <v>17</v>
      </c>
      <c r="I5" s="16" t="s">
        <v>18</v>
      </c>
      <c r="J5" s="16" t="s">
        <v>25</v>
      </c>
      <c r="K5" s="40"/>
    </row>
    <row r="6" s="8" customFormat="1" ht="45" customHeight="1" spans="1:11">
      <c r="A6" s="25"/>
      <c r="B6" s="25"/>
      <c r="C6" s="26"/>
      <c r="D6" s="28"/>
      <c r="E6" s="28"/>
      <c r="F6" s="28"/>
      <c r="G6" s="25">
        <v>1075.000022</v>
      </c>
      <c r="H6" s="16" t="s">
        <v>17</v>
      </c>
      <c r="I6" s="16" t="s">
        <v>18</v>
      </c>
      <c r="J6" s="16" t="s">
        <v>19</v>
      </c>
      <c r="K6" s="40"/>
    </row>
    <row r="7" s="8" customFormat="1" ht="45" customHeight="1" spans="1:11">
      <c r="A7" s="29">
        <v>3</v>
      </c>
      <c r="B7" s="30" t="s">
        <v>26</v>
      </c>
      <c r="C7" s="26" t="s">
        <v>27</v>
      </c>
      <c r="D7" s="26" t="s">
        <v>22</v>
      </c>
      <c r="E7" s="26" t="s">
        <v>28</v>
      </c>
      <c r="F7" s="26" t="s">
        <v>29</v>
      </c>
      <c r="G7" s="25">
        <v>500</v>
      </c>
      <c r="H7" s="16" t="s">
        <v>17</v>
      </c>
      <c r="I7" s="16" t="s">
        <v>18</v>
      </c>
      <c r="J7" s="16" t="s">
        <v>25</v>
      </c>
      <c r="K7" s="40"/>
    </row>
    <row r="8" s="8" customFormat="1" ht="45" customHeight="1" spans="1:11">
      <c r="A8" s="31"/>
      <c r="B8" s="25"/>
      <c r="C8" s="26" t="s">
        <v>30</v>
      </c>
      <c r="D8" s="26" t="s">
        <v>14</v>
      </c>
      <c r="E8" s="26" t="s">
        <v>31</v>
      </c>
      <c r="F8" s="26" t="s">
        <v>32</v>
      </c>
      <c r="G8" s="25">
        <v>100</v>
      </c>
      <c r="H8" s="16" t="s">
        <v>17</v>
      </c>
      <c r="I8" s="16" t="s">
        <v>18</v>
      </c>
      <c r="J8" s="16" t="s">
        <v>19</v>
      </c>
      <c r="K8" s="40"/>
    </row>
    <row r="9" s="9" customFormat="1" ht="45" customHeight="1" spans="1:11">
      <c r="A9" s="31"/>
      <c r="B9" s="32"/>
      <c r="C9" s="26" t="s">
        <v>33</v>
      </c>
      <c r="D9" s="26" t="s">
        <v>22</v>
      </c>
      <c r="E9" s="26" t="s">
        <v>34</v>
      </c>
      <c r="F9" s="26" t="s">
        <v>35</v>
      </c>
      <c r="G9" s="33">
        <v>204.9681</v>
      </c>
      <c r="H9" s="17" t="s">
        <v>17</v>
      </c>
      <c r="I9" s="17" t="s">
        <v>18</v>
      </c>
      <c r="J9" s="17" t="s">
        <v>19</v>
      </c>
      <c r="K9" s="46"/>
    </row>
    <row r="10" s="9" customFormat="1" ht="45" customHeight="1" spans="1:11">
      <c r="A10" s="31"/>
      <c r="B10" s="32"/>
      <c r="C10" s="27" t="s">
        <v>36</v>
      </c>
      <c r="D10" s="27" t="s">
        <v>22</v>
      </c>
      <c r="E10" s="27" t="s">
        <v>37</v>
      </c>
      <c r="F10" s="27" t="s">
        <v>38</v>
      </c>
      <c r="G10" s="33">
        <v>37.960693</v>
      </c>
      <c r="H10" s="17" t="s">
        <v>17</v>
      </c>
      <c r="I10" s="17" t="s">
        <v>39</v>
      </c>
      <c r="J10" s="17" t="s">
        <v>40</v>
      </c>
      <c r="K10" s="47"/>
    </row>
    <row r="11" s="9" customFormat="1" ht="24" customHeight="1" spans="1:11">
      <c r="A11" s="34"/>
      <c r="B11" s="35"/>
      <c r="C11" s="28"/>
      <c r="D11" s="28"/>
      <c r="E11" s="28"/>
      <c r="F11" s="28"/>
      <c r="G11" s="33">
        <v>220.031878</v>
      </c>
      <c r="H11" s="17" t="s">
        <v>17</v>
      </c>
      <c r="I11" s="17" t="s">
        <v>18</v>
      </c>
      <c r="J11" s="17" t="s">
        <v>19</v>
      </c>
      <c r="K11" s="48"/>
    </row>
    <row r="12" s="8" customFormat="1" ht="45" customHeight="1" spans="1:11">
      <c r="A12" s="25">
        <v>4</v>
      </c>
      <c r="B12" s="16" t="s">
        <v>41</v>
      </c>
      <c r="C12" s="26" t="s">
        <v>42</v>
      </c>
      <c r="D12" s="27" t="s">
        <v>43</v>
      </c>
      <c r="E12" s="27" t="s">
        <v>44</v>
      </c>
      <c r="F12" s="27" t="s">
        <v>45</v>
      </c>
      <c r="G12" s="25">
        <v>304</v>
      </c>
      <c r="H12" s="16" t="s">
        <v>17</v>
      </c>
      <c r="I12" s="16" t="s">
        <v>39</v>
      </c>
      <c r="J12" s="16" t="s">
        <v>40</v>
      </c>
      <c r="K12" s="49"/>
    </row>
    <row r="13" s="8" customFormat="1" ht="33" customHeight="1" spans="1:11">
      <c r="A13" s="25"/>
      <c r="B13" s="25"/>
      <c r="C13" s="26"/>
      <c r="D13" s="28"/>
      <c r="E13" s="28"/>
      <c r="F13" s="28"/>
      <c r="G13" s="25">
        <v>250</v>
      </c>
      <c r="H13" s="16" t="s">
        <v>17</v>
      </c>
      <c r="I13" s="16" t="s">
        <v>18</v>
      </c>
      <c r="J13" s="16" t="s">
        <v>19</v>
      </c>
      <c r="K13" s="50"/>
    </row>
    <row r="14" s="8" customFormat="1" ht="45" customHeight="1" spans="1:11">
      <c r="A14" s="25">
        <v>5</v>
      </c>
      <c r="B14" s="16" t="s">
        <v>46</v>
      </c>
      <c r="C14" s="26" t="s">
        <v>47</v>
      </c>
      <c r="D14" s="27" t="s">
        <v>14</v>
      </c>
      <c r="E14" s="27" t="s">
        <v>48</v>
      </c>
      <c r="F14" s="27" t="s">
        <v>49</v>
      </c>
      <c r="G14" s="25">
        <v>232</v>
      </c>
      <c r="H14" s="16" t="s">
        <v>17</v>
      </c>
      <c r="I14" s="16" t="s">
        <v>18</v>
      </c>
      <c r="J14" s="16" t="s">
        <v>19</v>
      </c>
      <c r="K14" s="49"/>
    </row>
    <row r="15" s="8" customFormat="1" ht="43" customHeight="1" spans="1:11">
      <c r="A15" s="25">
        <v>6</v>
      </c>
      <c r="B15" s="16" t="s">
        <v>50</v>
      </c>
      <c r="C15" s="26" t="s">
        <v>51</v>
      </c>
      <c r="D15" s="26" t="s">
        <v>52</v>
      </c>
      <c r="E15" s="26" t="s">
        <v>15</v>
      </c>
      <c r="F15" s="26" t="s">
        <v>53</v>
      </c>
      <c r="G15" s="25">
        <v>22</v>
      </c>
      <c r="H15" s="16" t="s">
        <v>17</v>
      </c>
      <c r="I15" s="16" t="s">
        <v>18</v>
      </c>
      <c r="J15" s="16" t="s">
        <v>25</v>
      </c>
      <c r="K15" s="40"/>
    </row>
    <row r="16" s="8" customFormat="1" ht="45" customHeight="1" spans="1:11">
      <c r="A16" s="36">
        <v>7</v>
      </c>
      <c r="B16" s="37" t="s">
        <v>54</v>
      </c>
      <c r="C16" s="27" t="s">
        <v>55</v>
      </c>
      <c r="D16" s="27" t="s">
        <v>14</v>
      </c>
      <c r="E16" s="27" t="s">
        <v>56</v>
      </c>
      <c r="F16" s="27" t="s">
        <v>57</v>
      </c>
      <c r="G16" s="25">
        <v>400</v>
      </c>
      <c r="H16" s="16" t="s">
        <v>17</v>
      </c>
      <c r="I16" s="16" t="s">
        <v>18</v>
      </c>
      <c r="J16" s="16" t="s">
        <v>19</v>
      </c>
      <c r="K16" s="49"/>
    </row>
    <row r="17" s="10" customFormat="1" ht="68" customHeight="1" spans="1:11">
      <c r="A17" s="38"/>
      <c r="B17" s="38"/>
      <c r="C17" s="28"/>
      <c r="D17" s="28"/>
      <c r="E17" s="28"/>
      <c r="F17" s="28"/>
      <c r="G17" s="25">
        <v>168.49238</v>
      </c>
      <c r="H17" s="16" t="s">
        <v>17</v>
      </c>
      <c r="I17" s="16" t="s">
        <v>39</v>
      </c>
      <c r="J17" s="16" t="s">
        <v>40</v>
      </c>
      <c r="K17" s="50"/>
    </row>
    <row r="18" s="10" customFormat="1" ht="45" customHeight="1" spans="1:11">
      <c r="A18" s="29">
        <v>8</v>
      </c>
      <c r="B18" s="39" t="s">
        <v>58</v>
      </c>
      <c r="C18" s="39" t="s">
        <v>59</v>
      </c>
      <c r="D18" s="26" t="s">
        <v>14</v>
      </c>
      <c r="E18" s="26" t="s">
        <v>60</v>
      </c>
      <c r="F18" s="26" t="s">
        <v>61</v>
      </c>
      <c r="G18" s="25">
        <v>350</v>
      </c>
      <c r="H18" s="16" t="s">
        <v>17</v>
      </c>
      <c r="I18" s="16" t="s">
        <v>18</v>
      </c>
      <c r="J18" s="16" t="s">
        <v>19</v>
      </c>
      <c r="K18" s="40"/>
    </row>
    <row r="19" s="10" customFormat="1" ht="45" customHeight="1" spans="1:11">
      <c r="A19" s="31"/>
      <c r="B19" s="40"/>
      <c r="C19" s="26" t="s">
        <v>62</v>
      </c>
      <c r="D19" s="26" t="s">
        <v>14</v>
      </c>
      <c r="E19" s="26" t="s">
        <v>15</v>
      </c>
      <c r="F19" s="26" t="s">
        <v>63</v>
      </c>
      <c r="G19" s="25">
        <v>125</v>
      </c>
      <c r="H19" s="16" t="s">
        <v>17</v>
      </c>
      <c r="I19" s="16" t="s">
        <v>18</v>
      </c>
      <c r="J19" s="16" t="s">
        <v>19</v>
      </c>
      <c r="K19" s="40"/>
    </row>
    <row r="20" s="10" customFormat="1" ht="45" customHeight="1" spans="1:11">
      <c r="A20" s="31"/>
      <c r="B20" s="40"/>
      <c r="C20" s="26" t="s">
        <v>64</v>
      </c>
      <c r="D20" s="26" t="s">
        <v>14</v>
      </c>
      <c r="E20" s="26" t="s">
        <v>15</v>
      </c>
      <c r="F20" s="39" t="s">
        <v>65</v>
      </c>
      <c r="G20" s="25">
        <v>270</v>
      </c>
      <c r="H20" s="16" t="s">
        <v>17</v>
      </c>
      <c r="I20" s="16" t="s">
        <v>18</v>
      </c>
      <c r="J20" s="16" t="s">
        <v>19</v>
      </c>
      <c r="K20" s="40"/>
    </row>
    <row r="21" s="10" customFormat="1" ht="45" customHeight="1" spans="1:11">
      <c r="A21" s="31"/>
      <c r="B21" s="40"/>
      <c r="C21" s="26" t="s">
        <v>66</v>
      </c>
      <c r="D21" s="26" t="s">
        <v>14</v>
      </c>
      <c r="E21" s="26" t="s">
        <v>15</v>
      </c>
      <c r="F21" s="26" t="s">
        <v>67</v>
      </c>
      <c r="G21" s="25">
        <v>150</v>
      </c>
      <c r="H21" s="16" t="s">
        <v>17</v>
      </c>
      <c r="I21" s="16" t="s">
        <v>18</v>
      </c>
      <c r="J21" s="16" t="s">
        <v>19</v>
      </c>
      <c r="K21" s="40"/>
    </row>
    <row r="22" s="10" customFormat="1" ht="45" customHeight="1" spans="1:11">
      <c r="A22" s="31"/>
      <c r="B22" s="40"/>
      <c r="C22" s="26" t="s">
        <v>68</v>
      </c>
      <c r="D22" s="26" t="s">
        <v>14</v>
      </c>
      <c r="E22" s="26" t="s">
        <v>69</v>
      </c>
      <c r="F22" s="26" t="s">
        <v>70</v>
      </c>
      <c r="G22" s="25">
        <v>80</v>
      </c>
      <c r="H22" s="16" t="s">
        <v>17</v>
      </c>
      <c r="I22" s="16" t="s">
        <v>18</v>
      </c>
      <c r="J22" s="16" t="s">
        <v>19</v>
      </c>
      <c r="K22" s="40"/>
    </row>
    <row r="23" s="10" customFormat="1" ht="45" customHeight="1" spans="1:11">
      <c r="A23" s="31"/>
      <c r="B23" s="40"/>
      <c r="C23" s="41" t="s">
        <v>71</v>
      </c>
      <c r="D23" s="41" t="s">
        <v>14</v>
      </c>
      <c r="E23" s="41" t="s">
        <v>72</v>
      </c>
      <c r="F23" s="41" t="s">
        <v>73</v>
      </c>
      <c r="G23" s="25">
        <v>250</v>
      </c>
      <c r="H23" s="16" t="s">
        <v>17</v>
      </c>
      <c r="I23" s="16" t="s">
        <v>18</v>
      </c>
      <c r="J23" s="16" t="s">
        <v>19</v>
      </c>
      <c r="K23" s="49"/>
    </row>
    <row r="24" s="10" customFormat="1" ht="45" customHeight="1" spans="1:11">
      <c r="A24" s="31"/>
      <c r="B24" s="40"/>
      <c r="C24" s="42"/>
      <c r="D24" s="42"/>
      <c r="E24" s="42"/>
      <c r="F24" s="42"/>
      <c r="G24" s="25">
        <v>43.546927</v>
      </c>
      <c r="H24" s="16" t="s">
        <v>17</v>
      </c>
      <c r="I24" s="16" t="s">
        <v>39</v>
      </c>
      <c r="J24" s="16" t="s">
        <v>40</v>
      </c>
      <c r="K24" s="50"/>
    </row>
    <row r="25" s="11" customFormat="1" ht="45" customHeight="1" spans="1:11">
      <c r="A25" s="34"/>
      <c r="B25" s="40"/>
      <c r="C25" s="26" t="s">
        <v>74</v>
      </c>
      <c r="D25" s="28" t="s">
        <v>14</v>
      </c>
      <c r="E25" s="28" t="s">
        <v>15</v>
      </c>
      <c r="F25" s="28" t="s">
        <v>75</v>
      </c>
      <c r="G25" s="25">
        <v>150</v>
      </c>
      <c r="H25" s="16" t="s">
        <v>17</v>
      </c>
      <c r="I25" s="16" t="s">
        <v>39</v>
      </c>
      <c r="J25" s="16" t="s">
        <v>40</v>
      </c>
      <c r="K25" s="51"/>
    </row>
    <row r="26" s="10" customFormat="1" ht="45" customHeight="1" spans="1:11">
      <c r="A26" s="29">
        <v>9</v>
      </c>
      <c r="B26" s="16" t="s">
        <v>76</v>
      </c>
      <c r="C26" s="39" t="s">
        <v>77</v>
      </c>
      <c r="D26" s="39" t="s">
        <v>78</v>
      </c>
      <c r="E26" s="39" t="s">
        <v>15</v>
      </c>
      <c r="F26" s="39" t="s">
        <v>79</v>
      </c>
      <c r="G26" s="25">
        <v>85</v>
      </c>
      <c r="H26" s="16" t="s">
        <v>17</v>
      </c>
      <c r="I26" s="16" t="s">
        <v>18</v>
      </c>
      <c r="J26" s="16" t="s">
        <v>25</v>
      </c>
      <c r="K26" s="40"/>
    </row>
    <row r="27" s="10" customFormat="1" ht="45" customHeight="1" spans="1:11">
      <c r="A27" s="31"/>
      <c r="B27" s="25"/>
      <c r="C27" s="26" t="s">
        <v>80</v>
      </c>
      <c r="D27" s="26" t="s">
        <v>81</v>
      </c>
      <c r="E27" s="26" t="s">
        <v>82</v>
      </c>
      <c r="F27" s="26" t="s">
        <v>83</v>
      </c>
      <c r="G27" s="25">
        <v>53</v>
      </c>
      <c r="H27" s="16" t="s">
        <v>17</v>
      </c>
      <c r="I27" s="16" t="s">
        <v>18</v>
      </c>
      <c r="J27" s="16" t="s">
        <v>19</v>
      </c>
      <c r="K27" s="49"/>
    </row>
    <row r="28" s="10" customFormat="1" ht="45" customHeight="1" spans="1:11">
      <c r="A28" s="31"/>
      <c r="B28" s="25"/>
      <c r="C28" s="26"/>
      <c r="D28" s="26"/>
      <c r="E28" s="26"/>
      <c r="F28" s="26"/>
      <c r="G28" s="25">
        <v>7</v>
      </c>
      <c r="H28" s="16" t="s">
        <v>17</v>
      </c>
      <c r="I28" s="16" t="s">
        <v>18</v>
      </c>
      <c r="J28" s="16" t="s">
        <v>25</v>
      </c>
      <c r="K28" s="52"/>
    </row>
    <row r="29" s="10" customFormat="1" ht="45" customHeight="1" spans="1:11">
      <c r="A29" s="34"/>
      <c r="B29" s="25"/>
      <c r="C29" s="26"/>
      <c r="D29" s="26"/>
      <c r="E29" s="26"/>
      <c r="F29" s="26"/>
      <c r="G29" s="25">
        <v>7</v>
      </c>
      <c r="H29" s="16" t="s">
        <v>17</v>
      </c>
      <c r="I29" s="16" t="s">
        <v>39</v>
      </c>
      <c r="J29" s="16" t="s">
        <v>40</v>
      </c>
      <c r="K29" s="50"/>
    </row>
    <row r="32" spans="3:3">
      <c r="C32" s="43"/>
    </row>
  </sheetData>
  <mergeCells count="51">
    <mergeCell ref="A1:K1"/>
    <mergeCell ref="G2:J2"/>
    <mergeCell ref="A2:A3"/>
    <mergeCell ref="A5:A6"/>
    <mergeCell ref="A7:A11"/>
    <mergeCell ref="A12:A13"/>
    <mergeCell ref="A16:A17"/>
    <mergeCell ref="A18:A25"/>
    <mergeCell ref="A26:A29"/>
    <mergeCell ref="B2:B3"/>
    <mergeCell ref="B5:B6"/>
    <mergeCell ref="B7:B11"/>
    <mergeCell ref="B12:B13"/>
    <mergeCell ref="B16:B17"/>
    <mergeCell ref="B18:B25"/>
    <mergeCell ref="B26:B29"/>
    <mergeCell ref="C2:C3"/>
    <mergeCell ref="C5:C6"/>
    <mergeCell ref="C10:C11"/>
    <mergeCell ref="C12:C13"/>
    <mergeCell ref="C16:C17"/>
    <mergeCell ref="C23:C24"/>
    <mergeCell ref="C27:C29"/>
    <mergeCell ref="D2:D3"/>
    <mergeCell ref="D5:D6"/>
    <mergeCell ref="D10:D11"/>
    <mergeCell ref="D12:D13"/>
    <mergeCell ref="D16:D17"/>
    <mergeCell ref="D23:D24"/>
    <mergeCell ref="D27:D29"/>
    <mergeCell ref="E2:E3"/>
    <mergeCell ref="E5:E6"/>
    <mergeCell ref="E10:E11"/>
    <mergeCell ref="E12:E13"/>
    <mergeCell ref="E16:E17"/>
    <mergeCell ref="E23:E24"/>
    <mergeCell ref="E27:E29"/>
    <mergeCell ref="F2:F3"/>
    <mergeCell ref="F5:F6"/>
    <mergeCell ref="F10:F11"/>
    <mergeCell ref="F12:F13"/>
    <mergeCell ref="F16:F17"/>
    <mergeCell ref="F23:F24"/>
    <mergeCell ref="F27:F29"/>
    <mergeCell ref="K2:K3"/>
    <mergeCell ref="K5:K6"/>
    <mergeCell ref="K10:K11"/>
    <mergeCell ref="K12:K13"/>
    <mergeCell ref="K16:K17"/>
    <mergeCell ref="K23:K24"/>
    <mergeCell ref="K27:K29"/>
  </mergeCells>
  <pageMargins left="0.751388888888889" right="0.751388888888889" top="1" bottom="1" header="0.511805555555556" footer="0.511805555555556"/>
  <pageSetup paperSize="9" scale="2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zoomScale="70" zoomScaleNormal="70" workbookViewId="0">
      <selection activeCell="F14" sqref="F14"/>
    </sheetView>
  </sheetViews>
  <sheetFormatPr defaultColWidth="9" defaultRowHeight="14.25" outlineLevelRow="2"/>
  <cols>
    <col min="14" max="14" width="9.41666666666667"/>
  </cols>
  <sheetData>
    <row r="1" s="1" customFormat="1" ht="68" customHeight="1" spans="1:15">
      <c r="A1" s="3" t="s">
        <v>1</v>
      </c>
      <c r="B1" s="3" t="s">
        <v>84</v>
      </c>
      <c r="C1" s="3"/>
      <c r="D1" s="3"/>
      <c r="E1" s="3"/>
      <c r="F1" s="3" t="s">
        <v>85</v>
      </c>
      <c r="G1" s="3"/>
      <c r="H1" s="3"/>
      <c r="I1" s="3"/>
      <c r="J1" s="3" t="s">
        <v>86</v>
      </c>
      <c r="K1" s="3"/>
      <c r="L1" s="3"/>
      <c r="M1" s="3"/>
      <c r="N1" s="3" t="s">
        <v>87</v>
      </c>
      <c r="O1" s="3" t="s">
        <v>88</v>
      </c>
    </row>
    <row r="2" s="2" customFormat="1" ht="68" customHeight="1" spans="1:15">
      <c r="A2" s="4">
        <v>1</v>
      </c>
      <c r="B2" s="5" t="s">
        <v>89</v>
      </c>
      <c r="C2" s="5" t="s">
        <v>90</v>
      </c>
      <c r="D2" s="5" t="s">
        <v>91</v>
      </c>
      <c r="E2" s="5" t="s">
        <v>92</v>
      </c>
      <c r="F2" s="5" t="s">
        <v>93</v>
      </c>
      <c r="G2" s="5" t="s">
        <v>94</v>
      </c>
      <c r="H2" s="5" t="s">
        <v>95</v>
      </c>
      <c r="I2" s="5" t="s">
        <v>96</v>
      </c>
      <c r="J2" s="5" t="s">
        <v>97</v>
      </c>
      <c r="K2" s="5" t="s">
        <v>19</v>
      </c>
      <c r="L2" s="5" t="s">
        <v>40</v>
      </c>
      <c r="M2" s="5" t="s">
        <v>98</v>
      </c>
      <c r="N2" s="5"/>
      <c r="O2" s="5"/>
    </row>
    <row r="3" s="2" customFormat="1" ht="68" customHeight="1" spans="1:15">
      <c r="A3" s="4" t="s">
        <v>99</v>
      </c>
      <c r="B3" s="4">
        <v>8086.4</v>
      </c>
      <c r="C3" s="4">
        <v>3488.69</v>
      </c>
      <c r="D3" s="4">
        <v>504</v>
      </c>
      <c r="E3" s="4">
        <v>1755</v>
      </c>
      <c r="F3" s="4">
        <v>11509</v>
      </c>
      <c r="G3" s="4">
        <v>5347</v>
      </c>
      <c r="H3" s="4">
        <v>711</v>
      </c>
      <c r="I3" s="4">
        <v>2700</v>
      </c>
      <c r="J3" s="6">
        <f>B3/F3</f>
        <v>0.70261534451299</v>
      </c>
      <c r="K3" s="6">
        <f>C3/G3</f>
        <v>0.652457452777258</v>
      </c>
      <c r="L3" s="6">
        <f>D3/H3</f>
        <v>0.708860759493671</v>
      </c>
      <c r="M3" s="6">
        <f>E3/I3</f>
        <v>0.65</v>
      </c>
      <c r="N3" s="4">
        <f>B3+C3+D3+E3</f>
        <v>13834.09</v>
      </c>
      <c r="O3" s="6">
        <f>N3/(F3+G3+H3+I3)</f>
        <v>0.68259189815957</v>
      </c>
    </row>
  </sheetData>
  <mergeCells count="5">
    <mergeCell ref="B1:E1"/>
    <mergeCell ref="F1:I1"/>
    <mergeCell ref="J1:M1"/>
    <mergeCell ref="N1:N2"/>
    <mergeCell ref="O1:O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项目库汇总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xxxx</cp:lastModifiedBy>
  <dcterms:created xsi:type="dcterms:W3CDTF">2016-12-02T08:54:00Z</dcterms:created>
  <dcterms:modified xsi:type="dcterms:W3CDTF">2022-12-07T13:22:22Z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699D3680DD954951BE339F9CDB0F6F24</vt:lpwstr>
  </property>
</Properties>
</file>