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6.xml" ContentType="application/vnd.openxmlformats-officedocument.spreadsheetml.worksheet+xml"/>
  <Override PartName="/xl/worksheets/sheet18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124" windowHeight="12529" activeTab="13" tabRatio="76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  <sheet name="部门整体支出绩效目标表" sheetId="18" r:id="rId15"/>
  </sheets>
  <definedNames>
    <definedName name="_xlnm.Print_Area" localSheetId="1">'1'!$A$1:$D$41</definedName>
    <definedName name="HEADERRANGE" localSheetId="1">'1'!$A$1:$D$41</definedName>
    <definedName name="DETAILRANGE" localSheetId="1">'1'!$A$42:$D$42</definedName>
    <definedName name="_xlnm.Print_Area" localSheetId="8">'3-2'!$A$1:$F$6</definedName>
    <definedName name="HEADERRANGE" localSheetId="8">'3-2'!$A$1:$F$5</definedName>
    <definedName name="DETAILRANGE" localSheetId="8">'3-2'!$A$6:$F$6</definedName>
    <definedName name="_xlnm.Print_Area" localSheetId="10">'4'!$A$1:$H$7</definedName>
    <definedName name="HEADERRANGE" localSheetId="10">'4'!$A$1:$H$6</definedName>
    <definedName name="DETAILRANGE" localSheetId="10">'4'!$A$7:$H$7</definedName>
    <definedName name="_xlnm.Print_Area" localSheetId="3">'1-2'!$A$1:$J$7</definedName>
    <definedName name="HEADERRANGE" localSheetId="3">'1-2'!$A$1:$J$6</definedName>
    <definedName name="DETAILRANGE" localSheetId="3">'1-2'!$A$7:$J$7</definedName>
    <definedName name="_xlnm.Print_Area" localSheetId="7">'3-1'!$A$1:$G$7</definedName>
    <definedName name="HEADERRANGE" localSheetId="7">'3-1'!$A$1:$G$6</definedName>
    <definedName name="DETAILRANGE" localSheetId="7">'3-1'!$A$7:$G$7</definedName>
    <definedName name="_xlnm.Print_Area" localSheetId="12">'5'!$A$1:$H$7</definedName>
    <definedName name="HEADERRANGE" localSheetId="12">'5'!$A$1:$H$6</definedName>
    <definedName name="DETAILRANGE" localSheetId="12">'5'!$A$7:$H$7</definedName>
    <definedName name="_xlnm.Print_Area" localSheetId="11">'4-1'!$A$1:$H$7</definedName>
    <definedName name="HEADERRANGE" localSheetId="11">'4-1'!$A$1:$H$6</definedName>
    <definedName name="DETAILRANGE" localSheetId="11">'4-1'!$A$7:$H$7</definedName>
    <definedName name="_xlnm.Print_Area" localSheetId="9">'3-3'!$A$1:$H$7</definedName>
    <definedName name="HEADERRANGE" localSheetId="9">'3-3'!$A$1:$H$6</definedName>
    <definedName name="DETAILRANGE" localSheetId="9">'3-3'!$A$7:$H$7</definedName>
    <definedName name="_xlnm.Print_Area" localSheetId="0">'封面'!$A$1:$A$9</definedName>
    <definedName name="HEADERRANGE" localSheetId="0">'封面'!$A$1:$A$8</definedName>
    <definedName name="DETAILRANGE" localSheetId="0">'封面'!$A$9</definedName>
    <definedName name="_xlnm.Print_Area" localSheetId="4">'2'!$A$1:$H$39</definedName>
    <definedName name="HEADERRANGE" localSheetId="4">'2'!$A$1:$H$39</definedName>
    <definedName name="_xlnm.Print_Titles" localSheetId="4">'2'!$1:$39</definedName>
    <definedName name="DETAILRANGE" localSheetId="4">'2'!$A$40:$H$40</definedName>
    <definedName name="_xlnm.Print_Area" localSheetId="2">'1-1'!$A$1:$T$7</definedName>
    <definedName name="HEADERRANGE" localSheetId="2">'1-1'!$A$1:$T$6</definedName>
    <definedName name="DETAILRANGE" localSheetId="2">'1-1'!$A$7:$T$7</definedName>
    <definedName name="_xlnm.Print_Area" localSheetId="6">'3'!$A$1:$DH$7</definedName>
    <definedName name="HEADERRANGE" localSheetId="6">'3'!$A$1:$DH$6</definedName>
    <definedName name="DETAILRANGE" localSheetId="6">'3'!$A$7:$DH$7</definedName>
    <definedName name="_xlnm.Print_Area" localSheetId="5">'2-1'!$A$1:$AI$7</definedName>
    <definedName name="HEADERRANGE" localSheetId="5">'2-1'!$A$1:$AI$6</definedName>
    <definedName name="DETAILRANGE" localSheetId="5">'2-1'!$A$7:$AI$7</definedName>
    <definedName name="________xlnm.Print_Area">#N/A</definedName>
    <definedName name="_______xlnm.Print_Area">#N/A</definedName>
    <definedName name="___xlnm.Print_Area">#N/A</definedName>
    <definedName name="______xlnm.Print_Titles">#N/A</definedName>
    <definedName name="___xlnm.Print_Titles">#N/A</definedName>
    <definedName name="_____xlnm.Print_Titles">#N/A</definedName>
    <definedName name="MAILMERGEMODE">"OneWorksheet"</definedName>
    <definedName name="_______xlnm.Print_Titles">#N/A</definedName>
    <definedName name="__xlnm.Print_Area">#N/A</definedName>
    <definedName name="__xlnm.Print_Titles">#N/A</definedName>
    <definedName name="s">#N/A</definedName>
    <definedName name="_____xlnm.Print_Area">#N/A</definedName>
    <definedName name="______xlnm.Print_Area">#N/A</definedName>
    <definedName name="_xlnm.Print_Area">#N/A</definedName>
    <definedName name="n">#N/A</definedName>
    <definedName name="_xlnm.Print_Titles">#N/A</definedName>
    <definedName name="m">#N/A</definedName>
    <definedName name="l">#N/A</definedName>
    <definedName name="k">#N/A</definedName>
    <definedName name="j">#N/A</definedName>
    <definedName name="____xlnm.Print_Titles">#N/A</definedName>
    <definedName name="i">#N/A</definedName>
    <definedName name="h">#N/A</definedName>
    <definedName name="g">#N/A</definedName>
    <definedName name="f">#N/A</definedName>
    <definedName name="____xlnm.Print_Area">#N/A</definedName>
    <definedName name="e">#N/A</definedName>
    <definedName name="d">#N/A</definedName>
    <definedName name="b">#N/A</definedName>
    <definedName name="a">#N/A</definedName>
  </definedNames>
  <calcPr calcId="144525"/>
</workbook>
</file>

<file path=xl/sharedStrings.xml><?xml version="1.0" encoding="utf-8"?>
<sst xmlns="http://schemas.openxmlformats.org/spreadsheetml/2006/main" count="944" uniqueCount="483">
  <si>
    <t>黑水县人大常委会办公室</t>
  </si>
  <si>
    <t>2022年部门预算</t>
  </si>
  <si>
    <t>报送日期：     年   月   日</t>
  </si>
  <si>
    <t>表1</t>
  </si>
  <si>
    <t>部门收支总表</t>
  </si>
  <si>
    <t>单位名称：黑水县人大常委会办公室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</si>
  <si>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</si>
  <si>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</si>
  <si>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</si>
  <si>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</si>
  <si>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</si>
  <si>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</si>
  <si>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</si>
  <si>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</si>
  <si>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</si>
  <si>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</si>
  <si>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</si>
  <si>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</si>
  <si>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</si>
  <si>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</si>
  <si>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</si>
  <si>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</si>
  <si>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</si>
  <si>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</si>
  <si>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</si>
  <si>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</si>
  <si>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</si>
  <si>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</si>
  <si>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</si>
  <si>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</si>
  <si>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</si>
  <si>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</si>
  <si>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</si>
  <si>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</si>
  <si>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</si>
  <si>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</si>
  <si>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</si>
  <si>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</si>
  <si>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</si>
  <si>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</si>
  <si>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</si>
  <si>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</si>
  <si>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</si>
  <si>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</si>
  <si>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</si>
  <si>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</si>
  <si>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</si>
  <si>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</si>
  <si>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</si>
  <si>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</si>
  <si>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</si>
  <si>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</si>
  <si>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</si>
  <si>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</si>
  <si>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</si>
  <si>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</si>
  <si>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</si>
  <si>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</si>
  <si>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</si>
  <si>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</si>
  <si>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</si>
  <si>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</si>
  <si>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</si>
  <si>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</si>
  <si>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</si>
  <si>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</si>
  <si>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</si>
  <si>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</si>
  <si>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</si>
  <si>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</si>
  <si>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</si>
  <si>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</si>
  <si>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</si>
  <si>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</si>
  <si>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</si>
  <si>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</si>
  <si>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</si>
  <si>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</si>
  <si>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</si>
  <si>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</si>
  <si>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</si>
  <si>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</si>
  <si>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</si>
  <si>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部门编码</t>
  </si>
  <si>
    <t>功能科目名称</t>
  </si>
  <si>
    <t>总计</t>
  </si>
  <si>
    <t>上年结转小计</t>
  </si>
  <si>
    <t>一般公共预算小计</t>
  </si>
  <si>
    <t>政府性基金</t>
  </si>
  <si>
    <t>01</t>
  </si>
  <si>
    <t>行政运行</t>
  </si>
  <si>
    <t>208</t>
  </si>
  <si>
    <t>05</t>
  </si>
  <si>
    <t>养老保险</t>
  </si>
  <si>
    <t>06</t>
  </si>
  <si>
    <t>职业年金</t>
  </si>
  <si>
    <t>210</t>
  </si>
  <si>
    <t>11</t>
  </si>
  <si>
    <t>行政单位医疗</t>
  </si>
  <si>
    <t>03</t>
  </si>
  <si>
    <t>公务员医疗</t>
  </si>
  <si>
    <t>221</t>
  </si>
  <si>
    <t>02</t>
  </si>
  <si>
    <t>住房公积金</t>
  </si>
  <si>
    <t>201</t>
  </si>
  <si>
    <t>50</t>
  </si>
  <si>
    <t>事业运行</t>
  </si>
  <si>
    <t>事业单位医疗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</si>
  <si>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</si>
  <si>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</si>
  <si>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</si>
  <si>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</si>
  <si>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</si>
  <si>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</si>
  <si>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</si>
  <si>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金额(基本支出)</t>
  </si>
  <si>
    <t>金额(项目支出)</t>
  </si>
  <si>
    <t>表2</t>
  </si>
  <si>
    <t>财政拨款收支总表</t>
  </si>
  <si>
    <t>一般公共预算</t>
  </si>
  <si>
    <t>政府性
基金预算</t>
  </si>
  <si>
    <t>国有资本
经营预算</t>
  </si>
  <si>
    <t>上年财政
拨款资金
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</si>
  <si>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</si>
  <si>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</si>
  <si>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</si>
  <si>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</si>
  <si>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</si>
  <si>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</si>
  <si>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</si>
  <si>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</si>
  <si>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</si>
  <si>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</si>
  <si>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</si>
  <si>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</si>
  <si>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</si>
  <si>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</si>
  <si>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</si>
  <si>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</si>
  <si>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</si>
  <si>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</si>
  <si>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</si>
  <si>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</si>
  <si>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</si>
  <si>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</si>
  <si>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</si>
  <si>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</si>
  <si>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</si>
  <si>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</si>
  <si>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</si>
  <si>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</si>
  <si>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</si>
  <si>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</si>
  <si>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</si>
  <si>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</si>
  <si>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</si>
  <si>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</si>
  <si>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</si>
  <si>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</si>
  <si>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</si>
  <si>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</si>
  <si>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</si>
  <si>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</si>
  <si>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</si>
  <si>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</si>
  <si>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</si>
  <si>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</si>
  <si>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</si>
  <si>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</si>
  <si>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经济科目类编码</t>
  </si>
  <si>
    <t>经济科目款编码</t>
  </si>
  <si>
    <t>经济科目款名称</t>
  </si>
  <si>
    <t>金额(一般公共预算小计)</t>
  </si>
  <si>
    <t>金额(一般公共预算小计)项目</t>
  </si>
  <si>
    <t>金额(政府性基金)</t>
  </si>
  <si>
    <t>金额(政府性基金)项目</t>
  </si>
  <si>
    <t>金额(一般公共预算结转)</t>
  </si>
  <si>
    <t>金额(一般公共预算结转)项目</t>
  </si>
  <si>
    <t>金额(政府性基金结转)</t>
  </si>
  <si>
    <t>金额(政府性基金结转)项目</t>
  </si>
  <si>
    <t>表3</t>
  </si>
  <si>
    <t>一般公共预算支出表</t>
  </si>
  <si>
    <t>单位名称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</si>
  <si>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</si>
  <si>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</si>
  <si>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</si>
  <si>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</si>
  <si>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</si>
  <si>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</si>
  <si>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</si>
  <si>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</si>
  <si>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</si>
  <si>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</si>
  <si>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</si>
  <si>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</si>
  <si>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</si>
  <si>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</si>
  <si>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</si>
  <si>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</si>
  <si>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</si>
  <si>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</si>
  <si>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</si>
  <si>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</si>
  <si>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</si>
  <si>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</si>
  <si>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</si>
  <si>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</si>
  <si>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</si>
  <si>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</si>
  <si>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</si>
  <si>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</si>
  <si>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</si>
  <si>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</si>
  <si>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</si>
  <si>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</si>
  <si>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</si>
  <si>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</si>
  <si>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</si>
  <si>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</si>
  <si>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</si>
  <si>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</si>
  <si>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</si>
  <si>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</si>
  <si>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</si>
  <si>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</si>
  <si>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</si>
  <si>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</si>
  <si>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</si>
  <si>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</si>
  <si>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</si>
  <si>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</si>
  <si>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</si>
  <si>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</si>
  <si>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</si>
  <si>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</si>
  <si>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</si>
  <si>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</si>
  <si>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</si>
  <si>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</si>
  <si>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</si>
  <si>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</si>
  <si>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</si>
  <si>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</si>
  <si>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</si>
  <si>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</si>
  <si>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</si>
  <si>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</si>
  <si>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</si>
  <si>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</si>
  <si>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</si>
  <si>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</si>
  <si>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</si>
  <si>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</si>
  <si>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</si>
  <si>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</si>
  <si>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</si>
  <si>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</si>
  <si>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</si>
  <si>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</si>
  <si>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</si>
  <si>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</si>
  <si>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</si>
  <si>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</si>
  <si>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</si>
  <si>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</si>
  <si>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</si>
  <si>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</si>
  <si>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</si>
  <si>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</si>
  <si>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</si>
  <si>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</si>
  <si>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</si>
  <si>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</si>
  <si>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</si>
  <si>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金额(工资福利支出)</t>
  </si>
  <si>
    <t>金额(基本工资)</t>
  </si>
  <si>
    <t>金额(津贴补贴)</t>
  </si>
  <si>
    <t>金额(奖金)</t>
  </si>
  <si>
    <t>金额(伙食补助费)</t>
  </si>
  <si>
    <t>金额(绩效工资)</t>
  </si>
  <si>
    <t>金额(机关事业单位基本养老保险缴费)</t>
  </si>
  <si>
    <t>金额(职业年金缴费)</t>
  </si>
  <si>
    <t>金额(职工基本医疗保险缴费)</t>
  </si>
  <si>
    <t>金额(公务员医疗补助缴费)</t>
  </si>
  <si>
    <t>金额(其他社会保障缴费)</t>
  </si>
  <si>
    <t>金额(住房公积金)</t>
  </si>
  <si>
    <t>金额(医疗费)</t>
  </si>
  <si>
    <t>金额(其他工资福利支出)</t>
  </si>
  <si>
    <t>金额(商品和服务支出)</t>
  </si>
  <si>
    <t>金额(办公费)</t>
  </si>
  <si>
    <t>金额(印刷费)</t>
  </si>
  <si>
    <t>金额(咨询费)</t>
  </si>
  <si>
    <t>金额(手续费)</t>
  </si>
  <si>
    <t>金额(水费)</t>
  </si>
  <si>
    <t>金额(电费)</t>
  </si>
  <si>
    <t>金额(邮电费)</t>
  </si>
  <si>
    <t>金额(取暖费)</t>
  </si>
  <si>
    <t>金额(物业管理费)</t>
  </si>
  <si>
    <t>金额(差旅费)</t>
  </si>
  <si>
    <t>金额(因公出国(境)费用)</t>
  </si>
  <si>
    <t>金额(维修(护)费)</t>
  </si>
  <si>
    <t>金额(租赁费)</t>
  </si>
  <si>
    <t>金额(会议费)</t>
  </si>
  <si>
    <t>金额(培训费)</t>
  </si>
  <si>
    <t>金额(公务接待费)</t>
  </si>
  <si>
    <t>金额(专用材料费)</t>
  </si>
  <si>
    <t>金额(专用燃料费)</t>
  </si>
  <si>
    <t>金额(劳务费)</t>
  </si>
  <si>
    <t>金额(委托业务费)</t>
  </si>
  <si>
    <t>金额(工会经费)</t>
  </si>
  <si>
    <t>金额(福利费)</t>
  </si>
  <si>
    <t>金额(公务用车运行维护费)</t>
  </si>
  <si>
    <t>金额(其他交通费用)</t>
  </si>
  <si>
    <t>金额(税金及附加费用)</t>
  </si>
  <si>
    <t>金额(其他商品和服务支出)</t>
  </si>
  <si>
    <t>金额(对个人和家庭的补助)</t>
  </si>
  <si>
    <t>金额(离休费)</t>
  </si>
  <si>
    <t>金额(退休费)</t>
  </si>
  <si>
    <t>金额(退职（役）费)</t>
  </si>
  <si>
    <t>金额(抚恤金)</t>
  </si>
  <si>
    <t>金额(生活补助)</t>
  </si>
  <si>
    <t>金额(救济费)</t>
  </si>
  <si>
    <t>金额(医疗费补助)</t>
  </si>
  <si>
    <t>金额(助学金)</t>
  </si>
  <si>
    <t>金额(奖励金)</t>
  </si>
  <si>
    <t>金额(个人农业生产补贴)</t>
  </si>
  <si>
    <t>金额(代缴社会保险费)</t>
  </si>
  <si>
    <t>金额(其他对个人和家庭的补助支出)</t>
  </si>
  <si>
    <t>金额(债务利息及费用支出)</t>
  </si>
  <si>
    <t>金额(国内债务付息)</t>
  </si>
  <si>
    <t>金额(国外债务付息)</t>
  </si>
  <si>
    <t>金额(国内债务发行费用)</t>
  </si>
  <si>
    <t>金额(国外债务发行费用)</t>
  </si>
  <si>
    <t>金额(资本性支出（基本建设）)</t>
  </si>
  <si>
    <t>金额(房屋建筑物购建（基本建设）)</t>
  </si>
  <si>
    <t>金额(办公设备购置（基本建设）)</t>
  </si>
  <si>
    <t>金额(专用设备购置（基本建设）)</t>
  </si>
  <si>
    <t>金额(基础设施建设（基本建设）)</t>
  </si>
  <si>
    <t>金额(大型修缮（基本建设）)</t>
  </si>
  <si>
    <t>金额(信息网络购建（基本建设）)</t>
  </si>
  <si>
    <t>金额(物资储备（基本建设）)</t>
  </si>
  <si>
    <t>金额(公务用车购置（基本建设）)</t>
  </si>
  <si>
    <t>金额(其他交通工具购置（基本建设）)</t>
  </si>
  <si>
    <t>金额(文物和陈列品购置（基本建设）)</t>
  </si>
  <si>
    <t>金额(无形资产购置（基本建设）)</t>
  </si>
  <si>
    <t>金额(其他基本建设支出（基本建设）)</t>
  </si>
  <si>
    <t>金额(资本性支出)</t>
  </si>
  <si>
    <t>金额(房屋建筑物购建)</t>
  </si>
  <si>
    <t>金额(办公设备购置)</t>
  </si>
  <si>
    <t>金额(专用设备购置)</t>
  </si>
  <si>
    <t>金额(基础设施建设)</t>
  </si>
  <si>
    <t>金额(大型修缮)</t>
  </si>
  <si>
    <t>金额(信息网络购建)</t>
  </si>
  <si>
    <t>金额(物资储备)</t>
  </si>
  <si>
    <t>金额(土地补偿)</t>
  </si>
  <si>
    <t>金额(安置补助)</t>
  </si>
  <si>
    <t>金额(地上附着物和青苗补偿)</t>
  </si>
  <si>
    <t>金额(拆迁补偿)</t>
  </si>
  <si>
    <t>金额(公务用车购置)</t>
  </si>
  <si>
    <t>金额(其他交通工具购置)</t>
  </si>
  <si>
    <t>金额(文物和陈列品购置)</t>
  </si>
  <si>
    <t>金额(无形资产购置)</t>
  </si>
  <si>
    <t>金额(其他资本性支出)</t>
  </si>
  <si>
    <t>金额(对企业补助（基本建设）)</t>
  </si>
  <si>
    <t>金额(资本金注入（基本建设）)</t>
  </si>
  <si>
    <t>金额(其他对企业补助（基本建设）)</t>
  </si>
  <si>
    <t>金额(对企业补助)</t>
  </si>
  <si>
    <t>金额(资本金注入)</t>
  </si>
  <si>
    <t>金额(政府投资基金股权投资)</t>
  </si>
  <si>
    <t>金额(费用补贴)</t>
  </si>
  <si>
    <t>金额(利息补贴)</t>
  </si>
  <si>
    <t>金额(其他对企业补助)</t>
  </si>
  <si>
    <t>金额(对社会保障基金补助)</t>
  </si>
  <si>
    <t>金额(对社会保险基金补助)</t>
  </si>
  <si>
    <t>金额(补充全国社会保障基金)</t>
  </si>
  <si>
    <t>金额(其他支出（类）)</t>
  </si>
  <si>
    <t>金额(赠与)</t>
  </si>
  <si>
    <t>金额(国家赔偿费用支出)</t>
  </si>
  <si>
    <t>金额(对民间非营利组织和群众性自治组织补贴)</t>
  </si>
  <si>
    <t>金额(其他支出)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</si>
  <si>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</si>
  <si>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</si>
  <si>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</si>
  <si>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</si>
  <si>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</si>
  <si>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</si>
  <si>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公式人员经费</t>
  </si>
  <si>
    <t>08</t>
  </si>
  <si>
    <t>09</t>
  </si>
  <si>
    <t>10</t>
  </si>
  <si>
    <t>1201</t>
  </si>
  <si>
    <t>失业保险</t>
  </si>
  <si>
    <t>1202</t>
  </si>
  <si>
    <t>工伤保险</t>
  </si>
  <si>
    <t>1203</t>
  </si>
  <si>
    <t>残疾人保险金</t>
  </si>
  <si>
    <t>13</t>
  </si>
  <si>
    <t>07</t>
  </si>
  <si>
    <t>16</t>
  </si>
  <si>
    <t>17</t>
  </si>
  <si>
    <t>31</t>
  </si>
  <si>
    <t>公务用车运行经费</t>
  </si>
  <si>
    <t>0501</t>
  </si>
  <si>
    <t>体检费</t>
  </si>
  <si>
    <t>独生子女费</t>
  </si>
  <si>
    <t>表3-2</t>
  </si>
  <si>
    <t>一般公共预算项目支出预算表</t>
  </si>
  <si>
    <t>单位名称（项目）</t>
  </si>
  <si>
    <t>项目名称</t>
  </si>
  <si>
    <t>此表无内容</t>
  </si>
  <si>
    <t>s</t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</si>
  <si>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</si>
  <si>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</si>
  <si>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</si>
  <si>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</si>
  <si>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</si>
  <si>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</si>
  <si>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</si>
  <si>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部门名称</t>
  </si>
  <si>
    <t>公式公务用车购置</t>
  </si>
  <si>
    <t>人大办</t>
  </si>
  <si>
    <t>表4</t>
  </si>
  <si>
    <t>政府性基金支出预算表</t>
  </si>
  <si>
    <t>本年政府性基金预算支出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</si>
  <si>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</si>
  <si>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</si>
  <si>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</si>
  <si>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</si>
  <si>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</si>
  <si>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项目支出绩效信息表</t>
  </si>
  <si>
    <t>金额单位：万元</t>
  </si>
  <si>
    <t>预算执行率权重（%）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</si>
  <si>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</si>
  <si>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</si>
  <si>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</si>
  <si>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</si>
  <si>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</si>
  <si>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</si>
  <si>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</si>
  <si>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</si>
  <si>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</si>
  <si>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</si>
  <si>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t>黑水县人民代表大会常务委员会办公室101101</t>
  </si>
  <si>
    <t>保障单位日常运转，提高预算编制，
严格执行预算</t>
  </si>
  <si>
    <t>效益指标</t>
  </si>
  <si>
    <t>经济效益指标</t>
  </si>
  <si>
    <t>运转保障车</t>
  </si>
  <si>
    <t>=</t>
  </si>
  <si>
    <t>%</t>
  </si>
  <si>
    <t>正向指标</t>
  </si>
  <si>
    <t>定额公用经费</t>
  </si>
  <si>
    <t>预算编制准确率</t>
  </si>
  <si>
    <t>≤</t>
  </si>
  <si>
    <t>黑水县人大代表服务中心101102</t>
  </si>
  <si>
    <t>部门整体支出绩效目标表</t>
  </si>
  <si>
    <t>（2022年度）</t>
  </si>
  <si>
    <t>县人大</t>
  </si>
  <si>
    <t>年度主要任务</t>
  </si>
  <si>
    <t>任务名称</t>
  </si>
  <si>
    <t>主要内容</t>
  </si>
  <si>
    <t>强化自身建设，提升工作时效</t>
  </si>
  <si>
    <t>加强政治建设；强化队伍建设；深化作风建设。</t>
  </si>
  <si>
    <t>坚持党的领导，把牢政治方向</t>
  </si>
  <si>
    <t>自觉坚持党的全面领导；坚持不懈强化创新理论武装；自觉服务全县工作大局。</t>
  </si>
  <si>
    <t>服务社会发展，履行监督职能</t>
  </si>
  <si>
    <t>围绕高质量发展开展经济运行监督；围绕生态保护开展环境执法监督；围绕民生福祉开展民生保障监督；依法开展人事任免；抓好履职评议整改。</t>
  </si>
  <si>
    <t>深化代表工作，发挥代表作用</t>
  </si>
  <si>
    <t>作好代表履职登记；开展“我为群众办实事——人大代表在行动”活动；推进代表联络站工作常态化；扎实办理代表建议意见。</t>
  </si>
  <si>
    <t>围绕中心工作，促进全面发展</t>
  </si>
  <si>
    <t>扎实开展“两联一进”工作；认真抓好驻村帮扶工作；指导乡镇人大履职行权；抓好乡村振兴工作。</t>
  </si>
  <si>
    <t>年度部门整体支出预算</t>
  </si>
  <si>
    <t>资金总额</t>
  </si>
  <si>
    <t>财政拨款</t>
  </si>
  <si>
    <t>其他资金</t>
  </si>
  <si>
    <t>年度总体目标</t>
  </si>
  <si>
    <t>坚持党的领导，把牢政治方向；服务社会发展，履行监督职能；强化自身建设，提升工作时效；深化代表工作，发挥代表作用；围绕中心工作，促进全面发展</t>
  </si>
  <si>
    <t>年度绩效指标</t>
  </si>
  <si>
    <t>指标值（包含数字及文字描述）</t>
  </si>
  <si>
    <t>产出指标</t>
  </si>
  <si>
    <t>数量指标</t>
  </si>
  <si>
    <t>保障人员经费</t>
  </si>
  <si>
    <t>≥2.85元/人年</t>
  </si>
  <si>
    <t>≥7.6辆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</si>
</sst>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76" formatCode="0"/>
    <numFmt numFmtId="177" formatCode="0.00_);[Red](0.00)"/>
    <numFmt numFmtId="178" formatCode="@"/>
    <numFmt numFmtId="179" formatCode="#,##0"/>
    <numFmt numFmtId="180" formatCode="#,##0_);(#,##0)"/>
    <numFmt numFmtId="181" formatCode="#,##0.00"/>
    <numFmt numFmtId="182" formatCode="#,###.00"/>
    <numFmt numFmtId="183" formatCode="&quot;\&quot;#,##0.00_);(&quot;\&quot;#,##0.00)"/>
    <numFmt numFmtId="184" formatCode="#,##0.0000"/>
    <numFmt numFmtId="185" formatCode="_ ￥* #,##0_ ;_ ￥* -#,##0_ ;_ ￥* &quot;-&quot;_ ;_ @_ "/>
    <numFmt numFmtId="186" formatCode="_ &quot;¥&quot;* #,##0.00_ ;_ &quot;¥&quot;* \-#,##0.00_ ;_ &quot;¥&quot;* &quot;-&quot;??_ ;_ @_ "/>
    <numFmt numFmtId="187" formatCode="_ * #,##0_ ;_ * -#,##0_ ;_ * &quot;-&quot;_ ;_ @_ "/>
    <numFmt numFmtId="188" formatCode="_ * #,##0.00_ ;_ * -#,##0.00_ ;_ * &quot;-&quot;??_ ;_ @_ "/>
    <numFmt numFmtId="189" formatCode="0%"/>
    <numFmt numFmtId="190" formatCode="_ &quot;¥&quot;* #,##0.00_ ;_ &quot;¥&quot;* \-#,##0.00_ ;_ &quot;¥&quot;* &quot;-&quot;??_ ;_ @_ "/>
    <numFmt numFmtId="191" formatCode="_ &quot;¥&quot;* #,##0_ ;_ &quot;¥&quot;* \-#,##0_ ;_ &quot;¥&quot;* &quot;-&quot;_ ;_ @_ "/>
    <numFmt numFmtId="192" formatCode="_ * #,##0_ ;_ * -#,##0_ ;_ * &quot;-&quot;_ ;_ @_ "/>
  </numFmts>
  <fonts count="69" x14ac:knownFonts="69">
    <font>
      <sz val="9.0"/>
      <color rgb="FF000000"/>
      <name val="宋体"/>
      <charset val="134"/>
    </font>
    <font>
      <sz val="11.0"/>
      <color rgb="FFFF0000"/>
      <name val="宋体"/>
      <charset val="134"/>
    </font>
    <font>
      <sz val="11.0"/>
      <color rgb="FF000000"/>
      <name val="宋体"/>
      <charset val="134"/>
    </font>
    <font>
      <sz val="16.0"/>
      <color rgb="FF7F7F7F"/>
      <name val="微软雅黑"/>
      <charset val="134"/>
      <b/>
    </font>
    <font>
      <sz val="11.0"/>
      <color rgb="FF000000"/>
      <name val="宋体"/>
      <charset val="134"/>
      <b/>
    </font>
    <font>
      <sz val="14.0"/>
      <color rgb="FF7F7F7F"/>
      <name val="微软雅黑"/>
      <charset val="134"/>
      <b/>
    </font>
    <font>
      <sz val="11.0"/>
      <color rgb="FFFF0000"/>
      <name val="宋体"/>
      <charset val="134"/>
      <b/>
    </font>
    <font>
      <sz val="11.0"/>
      <color rgb="FFC2C3C4"/>
      <name val="宋体"/>
      <charset val="134"/>
    </font>
    <font>
      <sz val="11.0"/>
      <name val="宋体"/>
      <charset val="134"/>
    </font>
    <font>
      <sz val="9.0"/>
      <name val="SimSun"/>
      <charset val="134"/>
    </font>
    <font>
      <sz val="16.0"/>
      <name val="黑体"/>
      <charset val="134"/>
      <b/>
    </font>
    <font>
      <sz val="11.0"/>
      <name val="宋体"/>
      <charset val="134"/>
      <b/>
    </font>
    <font>
      <sz val="11.0"/>
      <name val="SimSun"/>
      <charset val="134"/>
    </font>
    <font>
      <sz val="9.0"/>
      <color rgb="FF000000"/>
      <name val="Arial"/>
      <family val="2"/>
    </font>
    <font>
      <sz val="9.0"/>
      <name val="宋体"/>
      <charset val="134"/>
    </font>
    <font>
      <sz val="18.0"/>
      <name val="黑体"/>
      <charset val="134"/>
      <b/>
    </font>
    <font>
      <sz val="10.0"/>
      <name val="宋体"/>
      <charset val="134"/>
    </font>
    <font>
      <sz val="9.0"/>
      <name val="Times New Roman"/>
      <family val="1"/>
    </font>
    <font>
      <sz val="9.0"/>
      <name val="宋体"/>
      <charset val="134"/>
      <b/>
    </font>
    <font>
      <sz val="9.0"/>
      <color rgb="FF000000"/>
      <name val="宋体"/>
      <charset val="134"/>
      <b/>
    </font>
    <font>
      <sz val="10.0"/>
      <color rgb="FF000000"/>
      <name val="宋体"/>
      <charset val="134"/>
    </font>
    <font>
      <sz val="10.0"/>
      <color rgb="FF000000"/>
      <name val="Times New Roman"/>
      <family val="1"/>
    </font>
    <font>
      <sz val="8.0"/>
      <color rgb="FF000000"/>
      <name val="宋体"/>
      <charset val="134"/>
    </font>
    <font>
      <sz val="10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name val="宋体"/>
      <charset val="134"/>
    </font>
    <font>
      <sz val="12.0"/>
      <color rgb="FF000000"/>
      <name val="宋体"/>
      <charset val="134"/>
      <b/>
    </font>
    <font>
      <sz val="12.0"/>
      <name val="Times New Roman"/>
      <family val="1"/>
    </font>
    <font>
      <sz val="12.0"/>
      <color rgb="FF000000"/>
      <name val="黑体"/>
      <charset val="134"/>
      <b/>
    </font>
    <font>
      <sz val="36.0"/>
      <name val="黑体"/>
      <charset val="134"/>
      <b/>
    </font>
    <font>
      <sz val="48.0"/>
      <name val="宋体"/>
      <charset val="134"/>
      <b/>
    </font>
    <font>
      <sz val="18.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1F497D"/>
      <name val="宋体"/>
      <charset val="134"/>
      <b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9.0"/>
      <color rgb="FF000000"/>
      <name val="SimSun"/>
      <charset val="134"/>
    </font>
    <font>
      <sz val="11.0"/>
      <color rgb="FF000000"/>
      <name val="SimSun"/>
      <charset val="134"/>
    </font>
    <font>
      <sz val="15.0"/>
      <color rgb="FF000000"/>
      <name val="黑体"/>
      <charset val="134"/>
    </font>
    <font>
      <sz val="9.0"/>
      <color rgb="FF000000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FF2F7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176" applyNumberFormat="1" fontId="0" applyFill="1" fillId="0" borderId="0" applyAlignment="1"/>
    <xf numFmtId="185" applyNumberFormat="1" fontId="2" applyFont="1" fillId="0" borderId="0" applyAlignment="1" applyProtection="0">
      <alignment vertical="center"/>
    </xf>
    <xf numFmtId="0" fontId="2" applyFont="1" fillId="4" applyFill="1" borderId="0" applyAlignment="1" applyProtection="0">
      <alignment vertical="center"/>
    </xf>
    <xf numFmtId="0" fontId="32" applyFont="1" fillId="5" applyFill="1" borderId="234" applyBorder="1" applyAlignment="1" applyProtection="0">
      <alignment vertical="center"/>
    </xf>
    <xf numFmtId="186" applyNumberFormat="1" fontId="2" applyFont="1" fillId="0" borderId="0" applyAlignment="1" applyProtection="0">
      <alignment vertical="center"/>
    </xf>
    <xf numFmtId="187" applyNumberFormat="1" fontId="2" applyFont="1" fillId="0" borderId="0" applyAlignment="1" applyProtection="0">
      <alignment vertical="center"/>
    </xf>
    <xf numFmtId="0" fontId="2" applyFont="1" fillId="6" applyFill="1" borderId="0" applyAlignment="1" applyProtection="0">
      <alignment vertical="center"/>
    </xf>
    <xf numFmtId="0" fontId="33" applyFont="1" fillId="7" applyFill="1" borderId="0" applyAlignment="1" applyProtection="0">
      <alignment vertical="center"/>
    </xf>
    <xf numFmtId="188" applyNumberFormat="1" fontId="2" applyFont="1" fillId="0" borderId="0" applyAlignment="1" applyProtection="0">
      <alignment vertical="center"/>
    </xf>
    <xf numFmtId="0" fontId="34" applyFont="1" fillId="8" applyFill="1" borderId="0" applyAlignment="1" applyProtection="0">
      <alignment vertical="center"/>
    </xf>
    <xf numFmtId="0" fontId="35" applyFont="1" fillId="0" borderId="0" applyAlignment="1" applyProtection="0">
      <alignment vertical="center"/>
    </xf>
    <xf numFmtId="189" applyNumberFormat="1" fontId="2" applyFont="1" fillId="0" borderId="0" applyAlignment="1" applyProtection="0">
      <alignment vertical="center"/>
    </xf>
    <xf numFmtId="0" fontId="36" applyFont="1" fillId="0" borderId="0" applyAlignment="1" applyProtection="0">
      <alignment vertical="center"/>
    </xf>
    <xf numFmtId="0" fontId="2" applyFont="1" fillId="9" applyFill="1" borderId="235" applyBorder="1" applyAlignment="1" applyProtection="0">
      <alignment vertical="center"/>
    </xf>
    <xf numFmtId="0" fontId="34" applyFont="1" fillId="10" applyFill="1" borderId="0" applyAlignment="1" applyProtection="0">
      <alignment vertical="center"/>
    </xf>
    <xf numFmtId="0" fontId="37" applyFont="1" fillId="0" borderId="0" applyAlignment="1" applyProtection="0">
      <alignment vertical="center"/>
    </xf>
    <xf numFmtId="0" fontId="1" applyFont="1" fillId="0" borderId="0" applyAlignment="1" applyProtection="0">
      <alignment vertical="center"/>
    </xf>
    <xf numFmtId="0" fontId="38" applyFont="1" fillId="0" borderId="0" applyAlignment="1" applyProtection="0">
      <alignment vertical="center"/>
    </xf>
    <xf numFmtId="0" fontId="39" applyFont="1" fillId="0" borderId="0" applyAlignment="1" applyProtection="0">
      <alignment vertical="center"/>
    </xf>
    <xf numFmtId="0" fontId="40" applyFont="1" fillId="0" applyBorder="1" borderId="0" applyAlignment="1" applyProtection="0">
      <alignment vertical="center"/>
    </xf>
    <xf numFmtId="0" fontId="41" applyFont="1" fillId="0" applyBorder="1" borderId="0" applyAlignment="1" applyProtection="0">
      <alignment vertical="center"/>
    </xf>
    <xf numFmtId="0" fontId="34" applyFont="1" fillId="11" applyFill="1" borderId="0" applyAlignment="1" applyProtection="0">
      <alignment vertical="center"/>
    </xf>
    <xf numFmtId="0" fontId="37" applyFont="1" fillId="0" applyBorder="1" borderId="0" applyAlignment="1" applyProtection="0">
      <alignment vertical="center"/>
    </xf>
    <xf numFmtId="0" fontId="34" applyFont="1" fillId="12" applyFill="1" borderId="0" applyAlignment="1" applyProtection="0">
      <alignment vertical="center"/>
    </xf>
    <xf numFmtId="0" fontId="42" applyFont="1" fillId="13" applyFill="1" borderId="239" applyBorder="1" applyAlignment="1" applyProtection="0">
      <alignment vertical="center"/>
    </xf>
    <xf numFmtId="0" fontId="43" applyFont="1" fillId="13" applyFill="1" borderId="240" applyBorder="1" applyAlignment="1" applyProtection="0">
      <alignment vertical="center"/>
    </xf>
    <xf numFmtId="0" fontId="44" applyFont="1" fillId="14" applyFill="1" borderId="241" applyBorder="1" applyAlignment="1" applyProtection="0">
      <alignment vertical="center"/>
    </xf>
    <xf numFmtId="0" fontId="2" applyFont="1" fillId="15" applyFill="1" borderId="0" applyAlignment="1" applyProtection="0">
      <alignment vertical="center"/>
    </xf>
    <xf numFmtId="0" fontId="34" applyFont="1" fillId="16" applyFill="1" borderId="0" applyAlignment="1" applyProtection="0">
      <alignment vertical="center"/>
    </xf>
    <xf numFmtId="0" fontId="45" applyFont="1" fillId="0" applyBorder="1" borderId="0" applyAlignment="1" applyProtection="0">
      <alignment vertical="center"/>
    </xf>
    <xf numFmtId="0" fontId="4" applyFont="1" fillId="0" applyBorder="1" borderId="0" applyAlignment="1" applyProtection="0">
      <alignment vertical="center"/>
    </xf>
    <xf numFmtId="0" fontId="46" applyFont="1" fillId="17" applyFill="1" borderId="0" applyAlignment="1" applyProtection="0">
      <alignment vertical="center"/>
    </xf>
    <xf numFmtId="0" fontId="47" applyFont="1" fillId="18" applyFill="1" borderId="0" applyAlignment="1" applyProtection="0">
      <alignment vertical="center"/>
    </xf>
    <xf numFmtId="0" fontId="2" applyFont="1" fillId="19" applyFill="1" borderId="0" applyAlignment="1" applyProtection="0">
      <alignment vertical="center"/>
    </xf>
    <xf numFmtId="0" fontId="34" applyFont="1" fillId="20" applyFill="1" borderId="0" applyAlignment="1" applyProtection="0">
      <alignment vertical="center"/>
    </xf>
    <xf numFmtId="0" fontId="2" applyFont="1" fillId="21" applyFill="1" borderId="0" applyAlignment="1" applyProtection="0">
      <alignment vertical="center"/>
    </xf>
    <xf numFmtId="0" fontId="2" applyFont="1" fillId="22" applyFill="1" borderId="0" applyAlignment="1" applyProtection="0">
      <alignment vertical="center"/>
    </xf>
    <xf numFmtId="0" fontId="2" applyFont="1" fillId="23" applyFill="1" borderId="0" applyAlignment="1" applyProtection="0">
      <alignment vertical="center"/>
    </xf>
    <xf numFmtId="0" fontId="2" applyFont="1" fillId="24" applyFill="1" borderId="0" applyAlignment="1" applyProtection="0">
      <alignment vertical="center"/>
    </xf>
    <xf numFmtId="0" fontId="34" applyFont="1" fillId="25" applyFill="1" borderId="0" applyAlignment="1" applyProtection="0">
      <alignment vertical="center"/>
    </xf>
    <xf numFmtId="0" fontId="34" applyFont="1" fillId="26" applyFill="1" borderId="0" applyAlignment="1" applyProtection="0">
      <alignment vertical="center"/>
    </xf>
    <xf numFmtId="0" fontId="2" applyFont="1" fillId="27" applyFill="1" borderId="0" applyAlignment="1" applyProtection="0">
      <alignment vertical="center"/>
    </xf>
    <xf numFmtId="0" fontId="2" applyFont="1" fillId="28" applyFill="1" borderId="0" applyAlignment="1" applyProtection="0">
      <alignment vertical="center"/>
    </xf>
    <xf numFmtId="0" fontId="34" applyFont="1" fillId="29" applyFill="1" borderId="0" applyAlignment="1" applyProtection="0">
      <alignment vertical="center"/>
    </xf>
    <xf numFmtId="0" fontId="2" applyFont="1" fillId="30" applyFill="1" borderId="0" applyAlignment="1" applyProtection="0">
      <alignment vertical="center"/>
    </xf>
    <xf numFmtId="0" fontId="34" applyFont="1" fillId="31" applyFill="1" borderId="0" applyAlignment="1" applyProtection="0">
      <alignment vertical="center"/>
    </xf>
    <xf numFmtId="0" fontId="34" applyFont="1" fillId="32" applyFill="1" borderId="0" applyAlignment="1" applyProtection="0">
      <alignment vertical="center"/>
    </xf>
    <xf numFmtId="0" fontId="2" applyFont="1" fillId="33" applyFill="1" borderId="0" applyAlignment="1" applyProtection="0">
      <alignment vertical="center"/>
    </xf>
    <xf numFmtId="0" fontId="34" applyFont="1" fillId="34" applyFill="1" borderId="0" applyAlignment="1" applyProtection="0">
      <alignment vertical="center"/>
    </xf>
    <xf numFmtId="0" fontId="25" applyFont="1" fillId="0" borderId="0" applyAlignment="1"/>
  </cellStyleXfs>
  <cellXfs count="527">
    <xf numFmtId="176" applyNumberFormat="1" fontId="0" applyFill="1" fillId="0" borderId="0" applyAlignment="1" xfId="0"/>
    <xf numFmtId="176" applyNumberFormat="1" fontId="0" applyFill="1" fillId="0" borderId="0" applyAlignment="1" xfId="0"/>
    <xf numFmtId="0" fontId="1" applyFont="1" applyFill="1" fillId="0" borderId="1" applyBorder="1" applyAlignment="1" xfId="0"/>
    <xf numFmtId="0" fontId="2" applyFont="1" applyFill="1" fillId="0" borderId="2" applyBorder="1" applyAlignment="1" xfId="0">
      <alignment horizontal="left"/>
    </xf>
    <xf numFmtId="0" fontId="3" applyFont="1" fillId="2" applyFill="1" borderId="3" applyBorder="1" applyAlignment="1" xfId="0">
      <alignment horizontal="center" vertical="center" wrapText="1"/>
    </xf>
    <xf numFmtId="0" fontId="3" applyFont="1" fillId="2" applyFill="1" applyBorder="1" borderId="0" applyAlignment="1" xfId="0">
      <alignment horizontal="center" vertical="center" wrapText="1"/>
    </xf>
    <xf numFmtId="0" fontId="2" applyFont="1" applyFill="1" fillId="0" borderId="4" applyBorder="1" applyAlignment="1" xfId="0">
      <alignment horizontal="center" vertical="center"/>
    </xf>
    <xf numFmtId="0" fontId="2" applyFont="1" applyFill="1" fillId="0" applyBorder="1" borderId="0" applyAlignment="1" xfId="0">
      <alignment horizontal="center" vertical="center"/>
    </xf>
    <xf numFmtId="0" fontId="2" applyFont="1" fillId="2" applyFill="1" borderId="5" applyBorder="1" applyAlignment="1" xfId="0">
      <alignment horizontal="right" vertical="center" wrapText="1"/>
    </xf>
    <xf numFmtId="0" fontId="2" applyFont="1" fillId="2" applyFill="1" borderId="6" applyBorder="1" applyAlignment="1" xfId="0">
      <alignment horizontal="right" vertical="center" wrapText="1"/>
    </xf>
    <xf numFmtId="0" fontId="2" applyFont="1" fillId="2" applyFill="1" borderId="7" applyBorder="1" applyAlignment="1" xfId="0">
      <alignment horizontal="left" vertical="center" wrapText="1"/>
    </xf>
    <xf numFmtId="0" fontId="2" applyFont="1" applyFill="1" fillId="0" borderId="8" applyBorder="1" applyAlignment="1" xfId="49">
      <alignment horizontal="center" vertical="center" wrapText="1"/>
    </xf>
    <xf numFmtId="0" fontId="4" applyFont="1" fillId="2" applyFill="1" borderId="9" applyBorder="1" applyAlignment="1" xfId="49">
      <alignment horizontal="center" vertical="center" wrapText="1"/>
    </xf>
    <xf numFmtId="0" fontId="4" applyFont="1" fillId="2" applyFill="1" borderId="9" applyBorder="1" applyAlignment="1" xfId="0">
      <alignment horizontal="center" vertical="center" wrapText="1"/>
    </xf>
    <xf numFmtId="0" fontId="4" applyFont="1" applyFill="1" fillId="0" borderId="11" applyBorder="1" applyAlignment="1" xfId="49">
      <alignment horizontal="center" vertical="center" wrapText="1"/>
    </xf>
    <xf numFmtId="0" fontId="2" applyFont="1" applyFill="1" fillId="0" borderId="12" applyBorder="1" applyAlignment="1" xfId="49">
      <alignment horizontal="center" vertical="center" wrapText="1"/>
    </xf>
    <xf numFmtId="0" fontId="4" applyFont="1" fillId="2" applyFill="1" borderId="13" applyBorder="1" applyAlignment="1" xfId="49">
      <alignment horizontal="center" vertical="center" wrapText="1"/>
    </xf>
    <xf numFmtId="177" applyNumberFormat="1" fontId="2" applyFont="1" fillId="2" applyFill="1" borderId="14" applyBorder="1" applyAlignment="1" xfId="49">
      <alignment horizontal="right" vertical="center" wrapText="1"/>
    </xf>
    <xf numFmtId="177" applyNumberFormat="1" fontId="2" applyFont="1" applyFill="1" fillId="0" borderId="15" applyBorder="1" applyAlignment="1" xfId="49">
      <alignment horizontal="right" vertical="center" wrapText="1"/>
    </xf>
    <xf numFmtId="0" fontId="2" applyFont="1" applyFill="1" fillId="0" borderId="12" applyBorder="1" applyAlignment="1" xfId="0">
      <alignment horizontal="center" vertical="center" wrapText="1"/>
    </xf>
    <xf numFmtId="0" fontId="4" applyFont="1" applyFill="1" fillId="0" borderId="17" applyBorder="1" applyAlignment="1" xfId="0">
      <alignment horizontal="center" vertical="center" wrapText="1"/>
    </xf>
    <xf numFmtId="0" fontId="4" applyFont="1" applyFill="1" fillId="0" borderId="18" applyBorder="1" applyAlignment="1" xfId="0">
      <alignment horizontal="center" vertical="center" wrapText="1"/>
    </xf>
    <xf numFmtId="0" fontId="4" applyFont="1" applyFill="1" fillId="0" borderId="19" applyBorder="1" applyAlignment="1" xfId="0">
      <alignment horizontal="center" vertical="center" wrapText="1"/>
    </xf>
    <xf numFmtId="0" fontId="4" applyFont="1" applyFill="1" fillId="0" borderId="20" applyBorder="1" applyAlignment="1" xfId="0">
      <alignment horizontal="center" vertical="center" wrapText="1"/>
    </xf>
    <xf numFmtId="0" fontId="2" applyFont="1" applyFill="1" fillId="0" borderId="21" applyBorder="1" applyAlignment="1" xfId="0">
      <alignment horizontal="center" vertical="center"/>
    </xf>
    <xf numFmtId="0" fontId="2" applyFont="1" applyFill="1" fillId="0" borderId="22" applyBorder="1" applyAlignment="1" xfId="0">
      <alignment vertical="center"/>
    </xf>
    <xf numFmtId="0" fontId="2" applyFont="1" applyFill="1" fillId="0" borderId="23" applyBorder="1" applyAlignment="1" xfId="0">
      <alignment horizontal="left" vertical="top" wrapText="1"/>
    </xf>
    <xf numFmtId="0" fontId="5" applyFont="1" fillId="2" applyFill="1" borderId="24" applyBorder="1" applyAlignment="1" xfId="0">
      <alignment horizontal="center" vertical="center" wrapText="1"/>
    </xf>
    <xf numFmtId="0" fontId="4" applyFont="1" applyFill="1" fillId="0" borderId="25" applyBorder="1" applyAlignment="1" xfId="0">
      <alignment horizontal="center" vertical="center" wrapText="1"/>
    </xf>
    <xf numFmtId="0" fontId="4" applyFont="1" applyFill="1" fillId="0" borderId="26" applyBorder="1" applyAlignment="1" xfId="0">
      <alignment horizontal="center" vertical="center" wrapText="1"/>
    </xf>
    <xf numFmtId="0" fontId="4" applyFont="1" applyFill="1" fillId="0" borderId="27" applyBorder="1" applyAlignment="1" xfId="0">
      <alignment horizontal="center" vertical="center" wrapText="1"/>
    </xf>
    <xf numFmtId="0" fontId="4" applyFont="1" applyFill="1" fillId="0" borderId="28" applyBorder="1" applyAlignment="1" xfId="0">
      <alignment horizontal="center" vertical="center"/>
    </xf>
    <xf numFmtId="0" fontId="2" applyFont="1" applyFill="1" fillId="0" borderId="29" applyBorder="1" applyAlignment="1" xfId="0">
      <alignment horizontal="left" vertical="center" wrapText="1"/>
    </xf>
    <xf numFmtId="0" fontId="2" applyFont="1" applyFill="1" fillId="0" borderId="30" applyBorder="1" applyAlignment="1" xfId="0">
      <alignment vertical="center" wrapText="1"/>
    </xf>
    <xf numFmtId="0" fontId="2" applyFont="1" applyFill="1" fillId="0" borderId="31" applyBorder="1" applyAlignment="1" xfId="0">
      <alignment horizontal="left" vertical="center" wrapText="1"/>
    </xf>
    <xf numFmtId="0" fontId="2" applyFont="1" applyFill="1" fillId="0" borderId="32" applyBorder="1" applyAlignment="1" xfId="0">
      <alignment horizontal="left" vertical="top" wrapText="1"/>
    </xf>
    <xf numFmtId="0" fontId="2" applyFont="1" applyFill="1" fillId="0" borderId="33" applyBorder="1" applyAlignment="1" xfId="0">
      <alignment horizontal="left"/>
    </xf>
    <xf numFmtId="0" fontId="3" applyFont="1" fillId="2" applyFill="1" borderId="34" applyBorder="1" applyAlignment="1" xfId="0">
      <alignment horizontal="center" vertical="center" wrapText="1"/>
    </xf>
    <xf numFmtId="0" fontId="2" applyFont="1" applyFill="1" fillId="0" borderId="35" applyBorder="1" applyAlignment="1" xfId="0">
      <alignment horizontal="center" vertical="center"/>
    </xf>
    <xf numFmtId="0" fontId="6" applyFont="1" fillId="2" applyFill="1" borderId="36" applyBorder="1" applyAlignment="1" xfId="0">
      <alignment horizontal="right" vertical="center" wrapText="1"/>
    </xf>
    <xf numFmtId="0" fontId="6" applyFont="1" fillId="2" applyFill="1" borderId="37" applyBorder="1" applyAlignment="1" xfId="0">
      <alignment horizontal="right" vertical="center" wrapText="1"/>
    </xf>
    <xf numFmtId="177" applyNumberFormat="1" fontId="2" applyFont="1" applyFill="1" fillId="0" borderId="38" applyBorder="1" applyAlignment="1" xfId="49">
      <alignment horizontal="right" vertical="center"/>
    </xf>
    <xf numFmtId="0" fontId="2" applyFont="1" applyFill="1" fillId="0" borderId="39" applyBorder="1" applyAlignment="1" xfId="0">
      <alignment horizontal="left" vertical="center" wrapText="1"/>
    </xf>
    <xf numFmtId="0" fontId="2" applyFont="1" applyFill="1" fillId="0" borderId="39" applyBorder="1" applyAlignment="1" xfId="0">
      <alignment horizontal="left" vertical="center" wrapText="1"/>
      <protection locked="0"/>
    </xf>
    <xf numFmtId="0" fontId="0" applyFill="1" fillId="0" borderId="0" applyAlignment="1" xfId="0">
      <alignment vertical="center"/>
    </xf>
    <xf numFmtId="0" fontId="7" applyFont="1" applyFill="1" fillId="0" borderId="41" applyBorder="1" applyAlignment="1" xfId="0">
      <alignment vertical="center" wrapText="1"/>
    </xf>
    <xf numFmtId="0" fontId="8" applyFont="1" applyFill="1" fillId="0" borderId="42" applyBorder="1" applyAlignment="1" xfId="0">
      <alignment vertical="center" wrapText="1"/>
    </xf>
    <xf numFmtId="0" fontId="9" applyFont="1" applyFill="1" fillId="0" borderId="43" applyBorder="1" applyAlignment="1" xfId="0">
      <alignment vertical="center" wrapText="1"/>
    </xf>
    <xf numFmtId="0" fontId="10" applyFont="1" applyFill="1" fillId="0" borderId="44" applyBorder="1" applyAlignment="1" xfId="0">
      <alignment horizontal="center" vertical="center"/>
    </xf>
    <xf numFmtId="0" fontId="8" applyFont="1" applyFill="1" fillId="0" borderId="45" applyBorder="1" applyAlignment="1" xfId="0">
      <alignment vertical="center" wrapText="1"/>
    </xf>
    <xf numFmtId="0" fontId="11" applyFont="1" fillId="3" applyFill="1" borderId="46" applyBorder="1" applyAlignment="1" xfId="0">
      <alignment horizontal="center" vertical="center" wrapText="1"/>
    </xf>
    <xf numFmtId="0" fontId="0" applyFill="1" fillId="0" borderId="47" applyBorder="1" applyAlignment="1" xfId="0">
      <alignment vertical="center"/>
    </xf>
    <xf numFmtId="0" fontId="0" applyFill="1" fillId="0" borderId="48" applyBorder="1" applyAlignment="1" xfId="0">
      <alignment vertical="center" wrapText="1"/>
    </xf>
    <xf numFmtId="0" fontId="9" applyFont="1" applyFill="1" fillId="0" borderId="49" applyBorder="1" applyAlignment="1" xfId="0">
      <alignment vertical="center" wrapText="1"/>
    </xf>
    <xf numFmtId="0" fontId="12" applyFont="1" applyFill="1" fillId="0" borderId="50" applyBorder="1" applyAlignment="1" xfId="0">
      <alignment horizontal="center" vertical="center" wrapText="1"/>
    </xf>
    <xf numFmtId="0" fontId="13" applyFont="1" applyFill="1" fillId="0" borderId="51" applyBorder="1" applyAlignment="1" xfId="0">
      <alignment vertical="center"/>
    </xf>
    <xf numFmtId="0" fontId="14" applyFont="1" applyFill="1" fillId="0" borderId="0" applyAlignment="1" xfId="0"/>
    <xf numFmtId="0" fontId="14" applyFont="1" fillId="2" applyFill="1" borderId="0" applyAlignment="1" xfId="0"/>
    <xf numFmtId="0" fontId="14" applyFont="1" fillId="2" applyFill="1" borderId="0" applyAlignment="1" xfId="0">
      <alignment horizontal="right" vertical="center"/>
    </xf>
    <xf numFmtId="0" fontId="15" applyFont="1" applyFill="1" fillId="0" borderId="0" applyAlignment="1" xfId="0">
      <alignment horizontal="center" vertical="center"/>
    </xf>
    <xf numFmtId="0" fontId="14" applyFont="1" applyFill="1" fillId="0" applyBorder="1" borderId="0" applyAlignment="1" xfId="0">
      <alignment horizontal="left"/>
    </xf>
    <xf numFmtId="0" fontId="14" applyFont="1" applyFill="1" fillId="0" borderId="0" applyAlignment="1" xfId="0">
      <alignment horizontal="left"/>
    </xf>
    <xf numFmtId="0" fontId="16" applyFont="1" applyFill="1" fillId="0" borderId="0" applyAlignment="1" xfId="0">
      <alignment horizontal="right" vertical="center"/>
    </xf>
    <xf numFmtId="0" fontId="14" applyFont="1" applyFill="1" fillId="0" borderId="52" applyBorder="1" applyAlignment="1" xfId="0">
      <alignment horizontal="center" vertical="center"/>
    </xf>
    <xf numFmtId="0" fontId="14" applyFont="1" applyFill="1" fillId="0" borderId="53" applyBorder="1" applyAlignment="1" xfId="0">
      <alignment horizontal="center" vertical="center"/>
    </xf>
    <xf numFmtId="0" fontId="14" applyFont="1" applyFill="1" fillId="0" borderId="54" applyBorder="1" applyAlignment="1" xfId="0">
      <alignment horizontal="center" vertical="center"/>
    </xf>
    <xf numFmtId="0" fontId="14" applyFont="1" applyFill="1" fillId="0" borderId="55" applyBorder="1" applyAlignment="1" xfId="0">
      <alignment horizontal="center" vertical="center"/>
    </xf>
    <xf numFmtId="0" fontId="14" applyFont="1" applyFill="1" fillId="0" borderId="56" applyBorder="1" applyAlignment="1" xfId="0">
      <alignment horizontal="center" vertical="center"/>
    </xf>
    <xf numFmtId="176" applyNumberFormat="1" fontId="14" applyFont="1" applyFill="1" fillId="0" borderId="57" applyBorder="1" applyAlignment="1" xfId="0">
      <alignment horizontal="center" vertical="center" wrapText="1"/>
    </xf>
    <xf numFmtId="0" fontId="14" applyFont="1" applyFill="1" fillId="0" borderId="58" applyBorder="1" applyAlignment="1" xfId="0">
      <alignment horizontal="center" vertical="center" wrapText="1"/>
    </xf>
    <xf numFmtId="0" fontId="14" applyFont="1" applyFill="1" fillId="0" borderId="59" applyBorder="1" applyAlignment="1" xfId="0">
      <alignment horizontal="center" vertical="center" wrapText="1"/>
    </xf>
    <xf numFmtId="0" fontId="14" applyFont="1" fillId="2" applyFill="1" borderId="60" applyBorder="1" applyAlignment="1" xfId="0">
      <alignment horizontal="center" vertical="center" wrapText="1"/>
    </xf>
    <xf numFmtId="0" fontId="14" applyFont="1" applyFill="1" fillId="0" borderId="61" applyBorder="1" applyAlignment="1" xfId="0">
      <alignment horizontal="center" vertical="center" wrapText="1"/>
    </xf>
    <xf numFmtId="0" fontId="14" applyFont="1" applyFill="1" fillId="0" borderId="62" applyBorder="1" applyAlignment="1" xfId="0">
      <alignment horizontal="center" vertical="center" wrapText="1"/>
    </xf>
    <xf numFmtId="176" applyNumberFormat="1" fontId="14" applyFont="1" applyFill="1" fillId="0" borderId="63" applyBorder="1" applyAlignment="1" xfId="0">
      <alignment horizontal="center" vertical="center" wrapText="1"/>
    </xf>
    <xf numFmtId="0" fontId="14" applyFont="1" applyFill="1" fillId="0" borderId="64" applyBorder="1" applyAlignment="1" xfId="0">
      <alignment horizontal="center" vertical="center" wrapText="1"/>
    </xf>
    <xf numFmtId="0" fontId="14" applyFont="1" applyFill="1" fillId="0" borderId="65" applyBorder="1" applyAlignment="1" xfId="0">
      <alignment horizontal="center" vertical="center" wrapText="1"/>
    </xf>
    <xf numFmtId="0" fontId="14" applyFont="1" applyFill="1" fillId="0" borderId="66" applyBorder="1" applyAlignment="1" xfId="0">
      <alignment horizontal="center" vertical="center"/>
    </xf>
    <xf numFmtId="178" applyNumberFormat="1" fontId="14" applyFont="1" applyFill="1" fillId="0" borderId="67" applyBorder="1" applyAlignment="1" xfId="0">
      <alignment vertical="center" wrapText="1"/>
    </xf>
    <xf numFmtId="179" applyNumberFormat="1" fontId="14" applyFont="1" applyFill="1" fillId="0" borderId="68" applyBorder="1" applyAlignment="1" xfId="0">
      <alignment vertical="center" wrapText="1"/>
    </xf>
    <xf numFmtId="179" applyNumberFormat="1" fontId="14" applyFont="1" applyFill="1" fillId="0" borderId="69" applyBorder="1" applyAlignment="1" xfId="0">
      <alignment vertical="center" wrapText="1"/>
    </xf>
    <xf numFmtId="179" applyNumberFormat="1" fontId="14" applyFont="1" applyFill="1" fillId="0" borderId="70" applyBorder="1" applyAlignment="1" xfId="0">
      <alignment vertical="center" wrapText="1"/>
    </xf>
    <xf numFmtId="0" fontId="0" applyFill="1" fillId="0" borderId="0" applyAlignment="1" xfId="0">
      <alignment horizontal="center" vertical="center" wrapText="1"/>
    </xf>
    <xf numFmtId="176" applyNumberFormat="1" fontId="0" applyFill="1" fillId="0" borderId="0" applyAlignment="1" xfId="0">
      <alignment horizontal="center" vertical="center" wrapText="1"/>
    </xf>
    <xf numFmtId="0" fontId="14" applyFont="1" applyFill="1" fillId="0" borderId="0" applyAlignment="1" xfId="0">
      <alignment vertical="center" wrapText="1"/>
    </xf>
    <xf numFmtId="176" applyNumberFormat="1" fontId="14" applyFont="1" applyFill="1" fillId="0" borderId="0" applyAlignment="1" xfId="0">
      <alignment vertical="center" wrapText="1"/>
    </xf>
    <xf numFmtId="0" fontId="14" applyFont="1" fillId="2" applyFill="1" borderId="0" applyAlignment="1" xfId="0">
      <alignment vertical="center" wrapText="1"/>
    </xf>
    <xf numFmtId="0" fontId="17" applyFont="1" fillId="2" applyFill="1" borderId="0" applyAlignment="1" xfId="0">
      <alignment vertical="center" wrapText="1"/>
    </xf>
    <xf numFmtId="0" fontId="18" applyFont="1" fillId="2" applyFill="1" borderId="0" applyAlignment="1" xfId="0">
      <alignment vertical="center" wrapText="1"/>
    </xf>
    <xf numFmtId="0" fontId="0" fillId="2" applyFill="1" borderId="0" applyAlignment="1" xfId="0"/>
    <xf numFmtId="0" fontId="19" applyFont="1" fillId="2" applyFill="1" borderId="0" applyAlignment="1" xfId="0"/>
    <xf numFmtId="0" fontId="14" applyFont="1" fillId="2" applyFill="1" borderId="0" applyAlignment="1" xfId="0">
      <alignment vertical="center"/>
    </xf>
    <xf numFmtId="176" applyNumberFormat="1" fontId="0" applyFill="1" fillId="0" applyBorder="1" borderId="0" applyAlignment="1" xfId="0"/>
    <xf numFmtId="0" fontId="0" fillId="2" applyFill="1" applyBorder="1" borderId="0" applyAlignment="1" xfId="0"/>
    <xf numFmtId="0" fontId="0" applyFill="1" fillId="0" borderId="0" applyAlignment="1" xfId="0"/>
    <xf numFmtId="0" fontId="16" applyFont="1" applyFill="1" fillId="0" borderId="0" applyAlignment="1" xfId="0"/>
    <xf numFmtId="0" fontId="16" applyFont="1" applyFill="1" fillId="0" borderId="0" applyAlignment="1" xfId="0">
      <alignment horizontal="centerContinuous" vertical="center"/>
    </xf>
    <xf numFmtId="0" fontId="14" applyFont="1" applyFill="1" fillId="0" borderId="0" applyAlignment="1" xfId="0">
      <alignment horizontal="left" vertical="center"/>
    </xf>
    <xf numFmtId="0" fontId="14" applyFont="1" applyFill="1" fillId="0" borderId="71" applyBorder="1" applyAlignment="1" xfId="0">
      <alignment horizontal="center" vertical="center" wrapText="1"/>
    </xf>
    <xf numFmtId="176" applyNumberFormat="1" fontId="14" applyFont="1" applyFill="1" fillId="0" borderId="72" applyBorder="1" applyAlignment="1" xfId="0">
      <alignment horizontal="center" vertical="center"/>
    </xf>
    <xf numFmtId="176" applyNumberFormat="1" fontId="14" applyFont="1" applyFill="1" fillId="0" borderId="73" applyBorder="1" applyAlignment="1" xfId="0">
      <alignment horizontal="center" vertical="center" wrapText="1"/>
    </xf>
    <xf numFmtId="176" applyNumberFormat="1" fontId="14" applyFont="1" applyFill="1" fillId="0" borderId="74" applyBorder="1" applyAlignment="1" xfId="0">
      <alignment horizontal="center" vertical="center"/>
    </xf>
    <xf numFmtId="0" fontId="14" applyFont="1" applyFill="1" fillId="0" borderId="75" applyBorder="1" applyAlignment="1" xfId="0">
      <alignment horizontal="center" vertical="center" wrapText="1"/>
    </xf>
    <xf numFmtId="0" fontId="14" applyFont="1" applyFill="1" fillId="0" borderId="0" applyAlignment="1" xfId="0">
      <alignment horizontal="center" vertical="center" wrapText="1"/>
    </xf>
    <xf numFmtId="176" applyNumberFormat="1" fontId="14" applyFont="1" applyFill="1" fillId="0" borderId="76" applyBorder="1" applyAlignment="1" xfId="0">
      <alignment horizontal="center" vertical="center" wrapText="1"/>
    </xf>
    <xf numFmtId="179" applyNumberFormat="1" fontId="14" applyFont="1" applyFill="1" fillId="0" borderId="77" applyBorder="1" applyAlignment="1" xfId="0">
      <alignment vertical="center" wrapText="1"/>
    </xf>
    <xf numFmtId="179" applyNumberFormat="1" fontId="14" applyFont="1" applyFill="1" fillId="0" borderId="78" applyBorder="1" applyAlignment="1" xfId="0">
      <alignment vertical="center" wrapText="1"/>
    </xf>
    <xf numFmtId="179" applyNumberFormat="1" fontId="14" applyFont="1" applyFill="1" fillId="0" borderId="79" applyBorder="1" applyAlignment="1" xfId="0">
      <alignment vertical="center" wrapText="1"/>
    </xf>
    <xf numFmtId="179" applyNumberFormat="1" fontId="14" applyFont="1" applyFill="1" fillId="0" borderId="80" applyBorder="1" applyAlignment="1" xfId="0">
      <alignment vertical="center" wrapText="1"/>
    </xf>
    <xf numFmtId="0" fontId="20" applyFont="1" applyFill="1" fillId="0" borderId="0" applyAlignment="1" xfId="0"/>
    <xf numFmtId="0" fontId="21" applyFont="1" applyFill="1" fillId="0" borderId="0" applyAlignment="1" xfId="0">
      <alignment horizontal="centerContinuous" vertical="center"/>
    </xf>
    <xf numFmtId="176" applyNumberFormat="1" fontId="22" applyFont="1" applyFill="1" fillId="0" borderId="0" applyAlignment="1" xfId="0"/>
    <xf numFmtId="0" fontId="20" applyFont="1" applyFill="1" fillId="0" applyBorder="1" borderId="0" applyAlignment="1" xfId="0"/>
    <xf numFmtId="0" fontId="21" applyFont="1" applyFill="1" fillId="0" applyBorder="1" borderId="0" applyAlignment="1" xfId="0">
      <alignment horizontal="centerContinuous" vertical="center"/>
    </xf>
    <xf numFmtId="0" fontId="21" applyFont="1" applyFill="1" fillId="0" applyBorder="1" borderId="0" applyAlignment="1" xfId="0"/>
    <xf numFmtId="0" fontId="20" applyFont="1" applyFill="1" fillId="0" applyBorder="1" borderId="0" applyAlignment="1" xfId="0">
      <alignment horizontal="centerContinuous" vertical="center"/>
    </xf>
    <xf numFmtId="176" applyNumberFormat="1" fontId="22" applyFont="1" applyFill="1" fillId="0" applyBorder="1" borderId="0" applyAlignment="1" xfId="0"/>
    <xf numFmtId="0" fontId="23" applyFont="1" applyFill="1" fillId="0" applyBorder="1" borderId="0" applyAlignment="1" xfId="0">
      <alignment horizontal="centerContinuous" vertical="center"/>
    </xf>
    <xf numFmtId="176" applyNumberFormat="1" fontId="22" applyFont="1" applyFill="1" fillId="0" applyBorder="1" borderId="0" applyAlignment="1" xfId="0">
      <alignment horizontal="centerContinuous" vertical="center"/>
    </xf>
    <xf numFmtId="176" applyNumberFormat="1" fontId="14" applyFont="1" applyFill="1" fillId="0" borderId="0" applyAlignment="1" xfId="0">
      <alignment vertical="center"/>
    </xf>
    <xf numFmtId="0" fontId="14" applyFont="1" applyFill="1" fillId="0" applyBorder="1" borderId="0" applyAlignment="1" xfId="0">
      <alignment horizontal="left" vertical="center"/>
    </xf>
    <xf numFmtId="178" applyNumberFormat="1" fontId="14" applyFont="1" applyFill="1" fillId="0" borderId="81" applyBorder="1" applyAlignment="1" xfId="0">
      <alignment vertical="center" wrapText="1"/>
    </xf>
    <xf numFmtId="179" applyNumberFormat="1" fontId="14" applyFont="1" applyFill="1" fillId="0" borderId="82" applyBorder="1" applyAlignment="1" xfId="0">
      <alignment vertical="center" wrapText="1"/>
    </xf>
    <xf numFmtId="179" applyNumberFormat="1" fontId="14" applyFont="1" applyFill="1" fillId="0" borderId="83" applyBorder="1" applyAlignment="1" xfId="0">
      <alignment vertical="center" wrapText="1"/>
    </xf>
    <xf numFmtId="179" applyNumberFormat="1" fontId="14" applyFont="1" applyFill="1" fillId="0" borderId="84" applyBorder="1" applyAlignment="1" xfId="0">
      <alignment vertical="center" wrapText="1"/>
    </xf>
    <xf numFmtId="179" applyNumberFormat="1" fontId="14" applyFont="1" applyFill="1" fillId="0" borderId="85" applyBorder="1" applyAlignment="1" xfId="0">
      <alignment vertical="center" wrapText="1"/>
    </xf>
    <xf numFmtId="0" fontId="20" applyFont="1" applyFill="1" fillId="0" borderId="86" applyBorder="1" applyAlignment="1" xfId="0"/>
    <xf numFmtId="0" fontId="21" applyFont="1" applyFill="1" fillId="0" borderId="87" applyBorder="1" applyAlignment="1" xfId="0">
      <alignment horizontal="centerContinuous" vertical="center"/>
    </xf>
    <xf numFmtId="0" fontId="14" applyFont="1" applyFill="1" fillId="0" borderId="88" applyBorder="1" applyAlignment="1" xfId="0">
      <alignment horizontal="left"/>
    </xf>
    <xf numFmtId="176" applyNumberFormat="1" fontId="14" applyFont="1" applyFill="1" fillId="0" borderId="89" applyBorder="1" applyAlignment="1" xfId="0">
      <alignment horizontal="center" vertical="center" wrapText="1"/>
    </xf>
    <xf numFmtId="176" applyNumberFormat="1" fontId="14" applyFont="1" applyFill="1" fillId="0" borderId="90" applyBorder="1" applyAlignment="1" xfId="0">
      <alignment horizontal="center" vertical="center" wrapText="1"/>
    </xf>
    <xf numFmtId="178" applyNumberFormat="1" fontId="14" applyFont="1" applyFill="1" fillId="0" borderId="91" applyBorder="1" applyAlignment="1" xfId="0">
      <alignment vertical="center" wrapText="1"/>
    </xf>
    <xf numFmtId="178" applyNumberFormat="1" fontId="14" applyFont="1" applyFill="1" fillId="0" borderId="92" applyBorder="1" applyAlignment="1" xfId="0">
      <alignment vertical="center" wrapText="1"/>
    </xf>
    <xf numFmtId="179" applyNumberFormat="1" fontId="14" applyFont="1" applyFill="1" fillId="0" borderId="93" applyBorder="1" applyAlignment="1" xfId="0">
      <alignment vertical="center" wrapText="1"/>
    </xf>
    <xf numFmtId="178" applyNumberFormat="1" fontId="0" applyFill="1" fillId="0" borderId="0" applyAlignment="1" xfId="0"/>
    <xf numFmtId="178" applyNumberFormat="1" fontId="16" applyFont="1" applyFill="1" fillId="0" borderId="0" applyAlignment="1" xfId="0"/>
    <xf numFmtId="178" applyNumberFormat="1" fontId="15" applyFont="1" applyFill="1" fillId="0" borderId="0" applyAlignment="1" xfId="0">
      <alignment horizontal="center" vertical="center"/>
    </xf>
    <xf numFmtId="178" applyNumberFormat="1" fontId="14" applyFont="1" applyFill="1" fillId="0" applyBorder="1" borderId="0" applyAlignment="1" xfId="0">
      <alignment horizontal="left"/>
    </xf>
    <xf numFmtId="178" applyNumberFormat="1" fontId="14" applyFont="1" applyFill="1" fillId="0" borderId="94" applyBorder="1" applyAlignment="1" xfId="0">
      <alignment horizontal="center" vertical="center"/>
    </xf>
    <xf numFmtId="0" fontId="14" applyFont="1" applyFill="1" fillId="0" borderId="95" applyBorder="1" applyAlignment="1" xfId="0">
      <alignment horizontal="center" vertical="center" wrapText="1"/>
    </xf>
    <xf numFmtId="178" applyNumberFormat="1" fontId="14" applyFont="1" applyFill="1" fillId="0" borderId="96" applyBorder="1" applyAlignment="1" xfId="0">
      <alignment horizontal="center" vertical="center"/>
    </xf>
    <xf numFmtId="176" applyNumberFormat="1" fontId="14" applyFont="1" applyFill="1" fillId="0" borderId="97" applyBorder="1" applyAlignment="1" xfId="0">
      <alignment horizontal="center" vertical="center"/>
    </xf>
    <xf numFmtId="0" fontId="14" applyFont="1" applyFill="1" fillId="0" borderId="98" applyBorder="1" applyAlignment="1" xfId="0">
      <alignment horizontal="center" vertical="center" wrapText="1"/>
    </xf>
    <xf numFmtId="176" applyNumberFormat="1" fontId="14" applyFont="1" applyFill="1" fillId="0" borderId="99" applyBorder="1" applyAlignment="1" xfId="0">
      <alignment horizontal="center" vertical="center" wrapText="1"/>
    </xf>
    <xf numFmtId="178" applyNumberFormat="1" fontId="14" applyFont="1" applyFill="1" fillId="0" borderId="100" applyBorder="1" applyAlignment="1" xfId="0">
      <alignment horizontal="center" vertical="center" wrapText="1"/>
    </xf>
    <xf numFmtId="176" applyNumberFormat="1" fontId="14" applyFont="1" applyFill="1" fillId="0" borderId="101" applyBorder="1" applyAlignment="1" xfId="0">
      <alignment horizontal="center" vertical="center"/>
    </xf>
    <xf numFmtId="0" fontId="14" applyFont="1" applyFill="1" fillId="0" borderId="102" applyBorder="1" applyAlignment="1" xfId="0">
      <alignment horizontal="center" vertical="center" wrapText="1"/>
    </xf>
    <xf numFmtId="178" applyNumberFormat="1" fontId="14" applyFont="1" applyFill="1" fillId="0" borderId="103" applyBorder="1" applyAlignment="1" xfId="0">
      <alignment vertical="center" wrapText="1"/>
    </xf>
    <xf numFmtId="178" applyNumberFormat="1" fontId="14" applyFont="1" applyFill="1" fillId="0" borderId="104" applyBorder="1" applyAlignment="1" xfId="0">
      <alignment vertical="center" wrapText="1"/>
    </xf>
    <xf numFmtId="179" applyNumberFormat="1" fontId="14" applyFont="1" applyFill="1" fillId="0" borderId="105" applyBorder="1" applyAlignment="1" xfId="0">
      <alignment vertical="center" wrapText="1"/>
    </xf>
    <xf numFmtId="179" applyNumberFormat="1" fontId="14" applyFont="1" applyFill="1" fillId="0" borderId="106" applyBorder="1" applyAlignment="1" xfId="0">
      <alignment vertical="center" wrapText="1"/>
    </xf>
    <xf numFmtId="179" applyNumberFormat="1" fontId="14" applyFont="1" applyFill="1" fillId="0" borderId="107" applyBorder="1" applyAlignment="1" xfId="0">
      <alignment vertical="center" wrapText="1"/>
    </xf>
    <xf numFmtId="0" fontId="24" applyFont="1" applyFill="1" fillId="0" borderId="108" applyBorder="1" applyAlignment="1" xfId="0">
      <alignment horizontal="center"/>
    </xf>
    <xf numFmtId="178" applyNumberFormat="1" fontId="24" applyFont="1" applyFill="1" fillId="0" borderId="109" applyBorder="1" applyAlignment="1" xfId="0">
      <alignment horizontal="center"/>
    </xf>
    <xf numFmtId="0" fontId="24" applyFont="1" applyFill="1" fillId="0" borderId="110" applyBorder="1" applyAlignment="1" xfId="0">
      <alignment horizontal="centerContinuous" vertical="center"/>
    </xf>
    <xf numFmtId="176" applyNumberFormat="1" fontId="24" applyFont="1" applyFill="1" fillId="0" borderId="111" applyBorder="1" applyAlignment="1" xfId="0">
      <alignment horizontal="center"/>
    </xf>
    <xf numFmtId="176" applyNumberFormat="1" fontId="24" applyFont="1" applyFill="1" fillId="0" borderId="112" applyBorder="1" applyAlignment="1" xfId="0"/>
    <xf numFmtId="0" fontId="24" applyFont="1" fillId="2" applyFill="1" borderId="113" applyBorder="1" applyAlignment="1" xfId="0">
      <alignment horizontal="center" vertical="center"/>
    </xf>
    <xf numFmtId="0" fontId="2" applyFont="1" fillId="2" applyFill="1" borderId="114" applyBorder="1" applyAlignment="1" xfId="0">
      <alignment horizontal="center" vertical="center"/>
    </xf>
    <xf numFmtId="0" fontId="24" applyFont="1" applyFill="1" fillId="0" borderId="115" applyBorder="1" applyAlignment="1" xfId="0"/>
    <xf numFmtId="178" applyNumberFormat="1" fontId="24" applyFont="1" applyFill="1" fillId="0" borderId="116" applyBorder="1" applyAlignment="1" xfId="0">
      <alignment horizontal="center" vertical="center"/>
    </xf>
    <xf numFmtId="176" applyNumberFormat="1" fontId="24" applyFont="1" applyFill="1" fillId="0" borderId="117" applyBorder="1" applyAlignment="1" xfId="0">
      <alignment horizontal="centerContinuous" vertical="center"/>
    </xf>
    <xf numFmtId="176" applyNumberFormat="1" fontId="0" applyFill="1" fillId="0" borderId="0" applyAlignment="1" xfId="0">
      <alignment horizontal="center"/>
    </xf>
    <xf numFmtId="176" applyNumberFormat="1" fontId="24" applyFont="1" applyFill="1" fillId="0" borderId="118" applyBorder="1" applyAlignment="1" xfId="0">
      <alignment horizontal="center"/>
    </xf>
    <xf numFmtId="176" applyNumberFormat="1" fontId="24" applyFont="1" applyFill="1" fillId="0" borderId="119" applyBorder="1" applyAlignment="1" xfId="0">
      <alignment horizontal="center"/>
    </xf>
    <xf numFmtId="176" applyNumberFormat="1" fontId="24" applyFont="1" applyFill="1" fillId="0" borderId="120" applyBorder="1" applyAlignment="1" xfId="0"/>
    <xf numFmtId="176" applyNumberFormat="1" fontId="24" applyFont="1" applyFill="1" fillId="0" borderId="0" applyAlignment="1" xfId="0"/>
    <xf numFmtId="178" applyNumberFormat="1" fontId="24" applyFont="1" applyFill="1" fillId="0" borderId="0" applyAlignment="1" xfId="0"/>
    <xf numFmtId="0" fontId="14" applyFont="1" applyFill="1" fillId="0" borderId="121" applyBorder="1" applyAlignment="1" xfId="0">
      <alignment horizontal="center" vertical="center"/>
    </xf>
    <xf numFmtId="0" fontId="14" applyFont="1" applyFill="1" fillId="0" borderId="122" applyBorder="1" applyAlignment="1" xfId="0">
      <alignment horizontal="center" vertical="center" wrapText="1"/>
    </xf>
    <xf numFmtId="0" fontId="14" applyFont="1" fillId="2" applyFill="1" borderId="123" applyBorder="1" applyAlignment="1" xfId="0">
      <alignment horizontal="center" vertical="center" wrapText="1"/>
    </xf>
    <xf numFmtId="0" fontId="14" applyFont="1" applyFill="1" fillId="0" borderId="124" applyBorder="1" applyAlignment="1" xfId="0">
      <alignment horizontal="center" vertical="center" wrapText="1"/>
    </xf>
    <xf numFmtId="178" applyNumberFormat="1" fontId="14" applyFont="1" applyFill="1" fillId="0" borderId="125" applyBorder="1" applyAlignment="1" xfId="0">
      <alignment vertical="center" wrapText="1"/>
    </xf>
    <xf numFmtId="178" applyNumberFormat="1" fontId="14" applyFont="1" applyFill="1" fillId="0" borderId="126" applyBorder="1" applyAlignment="1" xfId="0">
      <alignment vertical="center" wrapText="1"/>
    </xf>
    <xf numFmtId="179" applyNumberFormat="1" fontId="14" applyFont="1" applyFill="1" fillId="0" borderId="127" applyBorder="1" applyAlignment="1" xfId="0">
      <alignment vertical="center" wrapText="1"/>
    </xf>
    <xf numFmtId="0" fontId="0" fillId="2" applyFill="1" borderId="128" applyBorder="1" applyAlignment="1" xfId="0">
      <alignment horizontal="center"/>
    </xf>
    <xf numFmtId="178" applyNumberFormat="1" fontId="0" fillId="2" applyFill="1" borderId="129" applyBorder="1" applyAlignment="1" xfId="0">
      <alignment horizontal="center"/>
    </xf>
    <xf numFmtId="178" applyNumberFormat="1" fontId="0" applyFill="1" fillId="0" borderId="130" applyBorder="1" applyAlignment="1" xfId="0">
      <alignment horizontal="center"/>
    </xf>
    <xf numFmtId="0" fontId="0" applyFill="1" fillId="0" borderId="131" applyBorder="1" applyAlignment="1" xfId="0">
      <alignment horizontal="center"/>
    </xf>
    <xf numFmtId="176" applyNumberFormat="1" fontId="0" applyFill="1" fillId="0" borderId="132" applyBorder="1" applyAlignment="1" xfId="0"/>
    <xf numFmtId="0" fontId="0" applyFill="1" fillId="0" borderId="133" applyBorder="1" applyAlignment="1" xfId="0"/>
    <xf numFmtId="0" fontId="0" applyFill="1" fillId="0" borderId="134" applyBorder="1" applyAlignment="1" xfId="0"/>
    <xf numFmtId="176" applyNumberFormat="1" fontId="0" applyFill="1" fillId="0" borderId="135" applyBorder="1" applyAlignment="1" xfId="0">
      <alignment horizontal="center"/>
    </xf>
    <xf numFmtId="0" fontId="0" fillId="2" applyFill="1" borderId="136" applyBorder="1" applyAlignment="1" xfId="0"/>
    <xf numFmtId="178" applyNumberFormat="1" fontId="0" fillId="2" applyFill="1" borderId="137" applyBorder="1" applyAlignment="1" xfId="0">
      <alignment horizontal="center"/>
    </xf>
    <xf numFmtId="178" applyNumberFormat="1" fontId="0" applyFill="1" fillId="0" borderId="138" applyBorder="1" applyAlignment="1" xfId="0">
      <alignment horizontal="center"/>
    </xf>
    <xf numFmtId="0" fontId="24" applyFont="1" fillId="2" applyFill="1" applyBorder="1" borderId="0" applyAlignment="1" xfId="0"/>
    <xf numFmtId="0" fontId="24" applyFont="1" fillId="2" applyFill="1" borderId="0" applyAlignment="1" xfId="0"/>
    <xf numFmtId="180" applyNumberFormat="1" fontId="13" applyFont="1" applyFill="1" fillId="0" borderId="139" applyBorder="1" applyAlignment="1" xfId="0">
      <alignment horizontal="center" vertical="center"/>
    </xf>
    <xf numFmtId="180" applyNumberFormat="1" fontId="13" applyFont="1" fillId="2" applyFill="1" borderId="140" applyBorder="1" applyAlignment="1" xfId="0">
      <alignment horizontal="center" vertical="center"/>
    </xf>
    <xf numFmtId="181" applyNumberFormat="1" fontId="14" applyFont="1" applyFill="1" fillId="0" borderId="141" applyBorder="1" applyAlignment="1" xfId="0"/>
    <xf numFmtId="0" fontId="0" fillId="2" applyFill="1" borderId="142" applyBorder="1" applyAlignment="1" xfId="0">
      <alignment horizontal="center" vertical="center" wrapText="1"/>
    </xf>
    <xf numFmtId="0" fontId="0" fillId="2" applyFill="1" borderId="143" applyBorder="1" applyAlignment="1" xfId="0">
      <alignment horizontal="center" vertical="center" wrapText="1"/>
    </xf>
    <xf numFmtId="0" fontId="14" applyFont="1" applyFill="1" fillId="0" borderId="144" applyBorder="1" applyAlignment="1" xfId="0">
      <alignment horizontal="center" vertical="center" wrapText="1"/>
    </xf>
    <xf numFmtId="0" fontId="14" applyFont="1" applyFill="1" fillId="0" borderId="145" applyBorder="1" applyAlignment="1" xfId="0">
      <alignment horizontal="center" vertical="center" wrapText="1"/>
    </xf>
    <xf numFmtId="0" fontId="0" fillId="2" applyFill="1" borderId="0" applyAlignment="1" xfId="0">
      <alignment vertical="center"/>
    </xf>
    <xf numFmtId="176" applyNumberFormat="1" fontId="0" applyFill="1" fillId="0" borderId="0" applyAlignment="1" xfId="0">
      <alignment vertical="center"/>
    </xf>
    <xf numFmtId="0" fontId="16" applyFont="1" applyFill="1" fillId="0" borderId="0" applyAlignment="1" xfId="0">
      <alignment horizontal="left" vertical="center"/>
    </xf>
    <xf numFmtId="0" fontId="14" applyFont="1" applyFill="1" fillId="0" borderId="146" applyBorder="1" applyAlignment="1" xfId="0">
      <alignment horizontal="center" vertical="center" wrapText="1"/>
    </xf>
    <xf numFmtId="0" fontId="14" applyFont="1" fillId="2" applyFill="1" borderId="147" applyBorder="1" applyAlignment="1" xfId="0">
      <alignment horizontal="center" vertical="center" wrapText="1"/>
    </xf>
    <xf numFmtId="178" applyNumberFormat="1" fontId="14" applyFont="1" applyFill="1" fillId="0" borderId="148" applyBorder="1" applyAlignment="1" xfId="0">
      <alignment vertical="center" wrapText="1"/>
    </xf>
    <xf numFmtId="179" applyNumberFormat="1" fontId="14" applyFont="1" applyFill="1" fillId="0" borderId="149" applyBorder="1" applyAlignment="1" xfId="0">
      <alignment vertical="center" wrapText="1"/>
    </xf>
    <xf numFmtId="0" fontId="0" applyFill="1" fillId="0" borderId="150" applyBorder="1" applyAlignment="1" xfId="0">
      <alignment horizontal="center"/>
    </xf>
    <xf numFmtId="176" applyNumberFormat="1" fontId="0" applyFill="1" fillId="0" borderId="151" applyBorder="1" applyAlignment="1" xfId="0">
      <alignment horizontal="center"/>
    </xf>
    <xf numFmtId="0" fontId="0" applyFill="1" fillId="0" borderId="152" applyBorder="1" applyAlignment="1" xfId="0">
      <alignment horizontal="center"/>
    </xf>
    <xf numFmtId="0" fontId="0" fillId="2" applyFill="1" borderId="153" applyBorder="1" applyAlignment="1" xfId="0">
      <alignment horizontal="center"/>
    </xf>
    <xf numFmtId="0" fontId="0" fillId="2" applyFill="1" borderId="154" applyBorder="1" applyAlignment="1" xfId="0">
      <alignment horizontal="center"/>
    </xf>
    <xf numFmtId="0" fontId="0" fillId="2" applyFill="1" borderId="155" applyBorder="1" applyAlignment="1" xfId="0">
      <alignment horizontal="center"/>
    </xf>
    <xf numFmtId="0" fontId="0" applyFill="1" fillId="0" applyBorder="1" borderId="0" applyAlignment="1" xfId="0"/>
    <xf numFmtId="0" fontId="24" applyFont="1" applyFill="1" fillId="0" applyBorder="1" borderId="0" applyAlignment="1" xfId="0"/>
    <xf numFmtId="0" fontId="24" applyFont="1" applyFill="1" fillId="0" borderId="0" applyAlignment="1" xfId="0"/>
    <xf numFmtId="0" fontId="16" applyFont="1" applyFill="1" fillId="0" borderId="156" applyBorder="1" applyAlignment="1" xfId="0">
      <alignment horizontal="center" vertical="center"/>
    </xf>
    <xf numFmtId="0" fontId="16" applyFont="1" applyFill="1" fillId="0" borderId="157" applyBorder="1" applyAlignment="1" xfId="0">
      <alignment horizontal="center" vertical="center"/>
    </xf>
    <xf numFmtId="0" fontId="16" applyFont="1" applyFill="1" fillId="0" borderId="158" applyBorder="1" applyAlignment="1" xfId="0">
      <alignment horizontal="center" vertical="center"/>
    </xf>
    <xf numFmtId="0" fontId="16" applyFont="1" applyFill="1" fillId="0" borderId="159" applyBorder="1" applyAlignment="1" xfId="0">
      <alignment horizontal="center" vertical="center"/>
    </xf>
    <xf numFmtId="0" fontId="16" applyFont="1" applyFill="1" fillId="0" borderId="160" applyBorder="1" applyAlignment="1" xfId="0">
      <alignment horizontal="center" vertical="center"/>
    </xf>
    <xf numFmtId="181" applyNumberFormat="1" fontId="16" applyFont="1" applyFill="1" fillId="0" borderId="161" applyBorder="1" applyAlignment="1" xfId="0">
      <alignment horizontal="center" vertical="center" wrapText="1"/>
    </xf>
    <xf numFmtId="0" fontId="16" applyFont="1" applyFill="1" fillId="0" borderId="162" applyBorder="1" applyAlignment="1" xfId="0">
      <alignment horizontal="center" vertical="center" wrapText="1"/>
    </xf>
    <xf numFmtId="0" fontId="16" applyFont="1" applyFill="1" fillId="0" borderId="163" applyBorder="1" applyAlignment="1" xfId="0">
      <alignment vertical="center"/>
    </xf>
    <xf numFmtId="179" applyNumberFormat="1" fontId="16" applyFont="1" applyFill="1" fillId="0" borderId="164" applyBorder="1" applyAlignment="1" xfId="0">
      <alignment vertical="center" wrapText="1"/>
    </xf>
    <xf numFmtId="0" fontId="14" applyFont="1" applyFill="1" fillId="0" borderId="165" applyBorder="1" applyAlignment="1" xfId="0">
      <alignment vertical="center"/>
    </xf>
    <xf numFmtId="179" applyNumberFormat="1" fontId="16" applyFont="1" applyFill="1" fillId="0" borderId="166" applyBorder="1" applyAlignment="1" xfId="0">
      <alignment vertical="center" wrapText="1"/>
    </xf>
    <xf numFmtId="182" applyNumberFormat="1" fontId="16" applyFont="1" applyFill="1" fillId="0" borderId="167" applyBorder="1" applyAlignment="1" xfId="0">
      <alignment vertical="center" wrapText="1"/>
    </xf>
    <xf numFmtId="179" applyNumberFormat="1" fontId="16" applyFont="1" applyFill="1" fillId="0" borderId="168" applyBorder="1" applyAlignment="1" xfId="0">
      <alignment vertical="center" wrapText="1"/>
    </xf>
    <xf numFmtId="179" applyNumberFormat="1" fontId="16" applyFont="1" applyFill="1" fillId="0" borderId="169" applyBorder="1" applyAlignment="1" xfId="0">
      <alignment vertical="center" wrapText="1"/>
    </xf>
    <xf numFmtId="179" applyNumberFormat="1" fontId="16" applyFont="1" applyFill="1" fillId="0" borderId="170" applyBorder="1" applyAlignment="1" xfId="0">
      <alignment vertical="center" wrapText="1"/>
    </xf>
    <xf numFmtId="176" applyNumberFormat="1" fontId="16" applyFont="1" applyFill="1" fillId="0" borderId="171" applyBorder="1" applyAlignment="1" xfId="0">
      <alignment vertical="center"/>
    </xf>
    <xf numFmtId="179" applyNumberFormat="1" fontId="16" applyFont="1" applyFill="1" fillId="0" borderId="172" applyBorder="1" applyAlignment="1" xfId="0">
      <alignment vertical="center" wrapText="1"/>
    </xf>
    <xf numFmtId="179" applyNumberFormat="1" fontId="16" applyFont="1" applyFill="1" fillId="0" borderId="173" applyBorder="1" applyAlignment="1" xfId="0">
      <alignment vertical="center" wrapText="1"/>
    </xf>
    <xf numFmtId="182" applyNumberFormat="1" fontId="16" applyFont="1" applyFill="1" fillId="0" borderId="174" applyBorder="1" applyAlignment="1" xfId="0">
      <alignment vertical="center" wrapText="1"/>
    </xf>
    <xf numFmtId="0" fontId="16" applyFont="1" applyFill="1" fillId="0" borderId="175" applyBorder="1" applyAlignment="1" xfId="0">
      <alignment horizontal="center" vertical="center"/>
    </xf>
    <xf numFmtId="0" fontId="16" applyFont="1" applyFill="1" fillId="0" borderId="176" applyBorder="1" applyAlignment="1" xfId="0">
      <alignment horizontal="center" vertical="center"/>
    </xf>
    <xf numFmtId="182" applyNumberFormat="1" fontId="16" applyFont="1" applyFill="1" fillId="0" borderId="177" applyBorder="1" applyAlignment="1" xfId="0">
      <alignment vertical="center" wrapText="1"/>
    </xf>
    <xf numFmtId="182" applyNumberFormat="1" fontId="16" applyFont="1" applyFill="1" fillId="0" borderId="178" applyBorder="1" applyAlignment="1" xfId="0">
      <alignment vertical="center" wrapText="1"/>
    </xf>
    <xf numFmtId="0" fontId="16" applyFont="1" applyFill="1" fillId="0" borderId="179" applyBorder="1" applyAlignment="1" xfId="0">
      <alignment vertical="center"/>
    </xf>
    <xf numFmtId="182" applyNumberFormat="1" fontId="16" applyFont="1" applyFill="1" fillId="0" borderId="180" applyBorder="1" applyAlignment="1" xfId="0">
      <alignment vertical="center" wrapText="1"/>
    </xf>
    <xf numFmtId="182" applyNumberFormat="1" fontId="16" applyFont="1" applyFill="1" fillId="0" borderId="181" applyBorder="1" applyAlignment="1" xfId="0">
      <alignment vertical="center" wrapText="1"/>
    </xf>
    <xf numFmtId="179" applyNumberFormat="1" fontId="16" applyFont="1" applyFill="1" fillId="0" borderId="182" applyBorder="1" applyAlignment="1" xfId="0">
      <alignment horizontal="right" vertical="center" wrapText="1"/>
    </xf>
    <xf numFmtId="182" applyNumberFormat="1" fontId="16" applyFont="1" applyFill="1" fillId="0" borderId="183" applyBorder="1" applyAlignment="1" xfId="0">
      <alignment vertical="center" wrapText="1"/>
    </xf>
    <xf numFmtId="182" applyNumberFormat="1" fontId="16" applyFont="1" applyFill="1" fillId="0" borderId="184" applyBorder="1" applyAlignment="1" xfId="0">
      <alignment vertical="center" wrapText="1"/>
    </xf>
    <xf numFmtId="179" applyNumberFormat="1" fontId="16" applyFont="1" applyFill="1" fillId="0" borderId="185" applyBorder="1" applyAlignment="1" xfId="0">
      <alignment horizontal="right" vertical="center" wrapText="1"/>
    </xf>
    <xf numFmtId="182" applyNumberFormat="1" fontId="16" applyFont="1" applyFill="1" fillId="0" borderId="186" applyBorder="1" applyAlignment="1" xfId="0">
      <alignment vertical="center" wrapText="1"/>
    </xf>
    <xf numFmtId="182" applyNumberFormat="1" fontId="16" applyFont="1" applyFill="1" fillId="0" borderId="187" applyBorder="1" applyAlignment="1" xfId="0">
      <alignment vertical="center" wrapText="1"/>
    </xf>
    <xf numFmtId="0" fontId="25" applyFont="1" applyFill="1" fillId="0" borderId="0" applyAlignment="1" xfId="0">
      <alignment horizontal="center"/>
    </xf>
    <xf numFmtId="0" fontId="26" applyFont="1" applyFill="1" fillId="0" borderId="0" applyAlignment="1" xfId="0"/>
    <xf numFmtId="0" fontId="24" applyFont="1" applyFill="1" fillId="0" borderId="0" applyAlignment="1" xfId="0">
      <alignment horizontal="center"/>
    </xf>
    <xf numFmtId="176" applyNumberFormat="1" fontId="25" applyFont="1" applyFill="1" fillId="0" borderId="0" applyAlignment="1" xfId="0"/>
    <xf numFmtId="0" fontId="16" applyFont="1" fillId="2" applyFill="1" borderId="0" applyAlignment="1" xfId="0"/>
    <xf numFmtId="0" fontId="16" applyFont="1" applyFill="1" fillId="0" borderId="188" applyBorder="1" applyAlignment="1" xfId="0">
      <alignment horizontal="center" vertical="center"/>
    </xf>
    <xf numFmtId="0" fontId="16" applyFont="1" fillId="2" applyFill="1" borderId="189" applyBorder="1" applyAlignment="1" xfId="0">
      <alignment horizontal="center" vertical="center"/>
    </xf>
    <xf numFmtId="0" fontId="16" applyFont="1" fillId="2" applyFill="1" borderId="190" applyBorder="1" applyAlignment="1" xfId="0">
      <alignment horizontal="center" vertical="center"/>
    </xf>
    <xf numFmtId="0" fontId="16" applyFont="1" applyFill="1" fillId="0" borderId="191" applyBorder="1" applyAlignment="1" xfId="0">
      <alignment horizontal="center" vertical="center" wrapText="1"/>
    </xf>
    <xf numFmtId="0" fontId="16" applyFont="1" applyFill="1" fillId="0" borderId="192" applyBorder="1" applyAlignment="1" xfId="0">
      <alignment horizontal="center" vertical="center"/>
    </xf>
    <xf numFmtId="0" fontId="16" applyFont="1" applyFill="1" fillId="0" borderId="193" applyBorder="1" applyAlignment="1" xfId="0">
      <alignment horizontal="center" vertical="center"/>
    </xf>
    <xf numFmtId="0" fontId="16" applyFont="1" applyFill="1" fillId="0" borderId="194" applyBorder="1" applyAlignment="1" xfId="0">
      <alignment horizontal="center" vertical="center"/>
    </xf>
    <xf numFmtId="0" fontId="16" applyFont="1" applyFill="1" fillId="0" borderId="195" applyBorder="1" applyAlignment="1" xfId="0">
      <alignment horizontal="center" vertical="center" wrapText="1"/>
    </xf>
    <xf numFmtId="0" fontId="16" applyFont="1" applyFill="1" fillId="0" borderId="196" applyBorder="1" applyAlignment="1" xfId="0">
      <alignment horizontal="center" vertical="center" wrapText="1"/>
    </xf>
    <xf numFmtId="0" fontId="16" applyFont="1" fillId="2" applyFill="1" borderId="197" applyBorder="1" applyAlignment="1" xfId="0">
      <alignment horizontal="center" vertical="center" wrapText="1"/>
    </xf>
    <xf numFmtId="0" fontId="16" applyFont="1" applyFill="1" fillId="0" borderId="198" applyBorder="1" applyAlignment="1" xfId="0">
      <alignment horizontal="center" vertical="center" wrapText="1"/>
    </xf>
    <xf numFmtId="0" fontId="16" applyFont="1" applyFill="1" fillId="0" borderId="199" applyBorder="1" applyAlignment="1" xfId="0">
      <alignment horizontal="center" vertical="center" wrapText="1"/>
    </xf>
    <xf numFmtId="0" fontId="16" applyFont="1" applyFill="1" fillId="0" borderId="200" applyBorder="1" applyAlignment="1" xfId="0">
      <alignment horizontal="center" vertical="center" wrapText="1"/>
    </xf>
    <xf numFmtId="0" fontId="16" applyFont="1" fillId="2" applyFill="1" borderId="201" applyBorder="1" applyAlignment="1" xfId="0">
      <alignment horizontal="center" vertical="center"/>
    </xf>
    <xf numFmtId="0" fontId="16" applyFont="1" applyFill="1" fillId="0" borderId="202" applyBorder="1" applyAlignment="1" xfId="0">
      <alignment horizontal="center" vertical="center" wrapText="1"/>
    </xf>
    <xf numFmtId="178" applyNumberFormat="1" fontId="16" applyFont="1" applyFill="1" fillId="0" borderId="203" applyBorder="1" applyAlignment="1" xfId="0">
      <alignment vertical="center" wrapText="1"/>
    </xf>
    <xf numFmtId="178" applyNumberFormat="1" fontId="16" applyFont="1" applyFill="1" fillId="0" borderId="204" applyBorder="1" applyAlignment="1" xfId="0">
      <alignment vertical="center" wrapText="1"/>
    </xf>
    <xf numFmtId="179" applyNumberFormat="1" fontId="16" applyFont="1" applyFill="1" fillId="0" borderId="205" applyBorder="1" applyAlignment="1" xfId="0">
      <alignment vertical="center" wrapText="1"/>
    </xf>
    <xf numFmtId="179" applyNumberFormat="1" fontId="16" applyFont="1" applyFill="1" fillId="0" borderId="206" applyBorder="1" applyAlignment="1" xfId="0">
      <alignment vertical="center" wrapText="1"/>
    </xf>
    <xf numFmtId="0" fontId="20" applyFont="1" fillId="2" applyFill="1" borderId="207" applyBorder="1" applyAlignment="1" xfId="0"/>
    <xf numFmtId="0" fontId="20" applyFont="1" fillId="2" applyFill="1" borderId="208" applyBorder="1" applyAlignment="1" xfId="0">
      <alignment horizontal="center" vertical="center"/>
    </xf>
    <xf numFmtId="0" fontId="20" applyFont="1" fillId="2" applyFill="1" borderId="209" applyBorder="1" applyAlignment="1" xfId="0">
      <alignment horizontal="center" vertical="center"/>
    </xf>
    <xf numFmtId="0" fontId="20" applyFont="1" fillId="2" applyFill="1" borderId="210" applyBorder="1" applyAlignment="1" xfId="0">
      <alignment horizontal="center" vertical="center"/>
    </xf>
    <xf numFmtId="0" fontId="16" applyFont="1" fillId="2" applyFill="1" borderId="0" applyAlignment="1" xfId="0">
      <alignment horizontal="right" vertical="center"/>
    </xf>
    <xf numFmtId="0" fontId="16" applyFont="1" applyFill="1" fillId="0" borderId="211" applyBorder="1" applyAlignment="1" xfId="0">
      <alignment horizontal="center" vertical="center" wrapText="1"/>
    </xf>
    <xf numFmtId="179" applyNumberFormat="1" fontId="16" applyFont="1" applyFill="1" fillId="0" borderId="212" applyBorder="1" applyAlignment="1" xfId="0">
      <alignment vertical="center" wrapText="1"/>
    </xf>
    <xf numFmtId="0" fontId="0" applyFill="1" fillId="0" borderId="0" applyAlignment="1" xfId="0">
      <alignment vertical="center"/>
    </xf>
    <xf numFmtId="0" fontId="14" applyFont="1" applyFill="1" fillId="0" borderId="213" applyBorder="1" applyAlignment="1" xfId="0">
      <alignment horizontal="center" vertical="center"/>
    </xf>
    <xf numFmtId="0" fontId="14" applyFont="1" applyFill="1" fillId="0" borderId="214" applyBorder="1" applyAlignment="1" xfId="0">
      <alignment horizontal="center" vertical="center"/>
    </xf>
    <xf numFmtId="0" fontId="14" applyFont="1" applyFill="1" fillId="0" borderId="215" applyBorder="1" applyAlignment="1" xfId="0">
      <alignment horizontal="center" vertical="center"/>
    </xf>
    <xf numFmtId="0" fontId="14" applyFont="1" applyFill="1" fillId="0" borderId="216" applyBorder="1" applyAlignment="1" xfId="0">
      <alignment horizontal="center" vertical="center" wrapText="1"/>
    </xf>
    <xf numFmtId="179" applyNumberFormat="1" fontId="14" applyFont="1" applyFill="1" fillId="0" borderId="217" applyBorder="1" applyAlignment="1" xfId="0">
      <alignment vertical="center" wrapText="1"/>
    </xf>
    <xf numFmtId="176" applyNumberFormat="1" fontId="0" fillId="2" applyFill="1" borderId="218" applyBorder="1" applyAlignment="1" xfId="0">
      <alignment horizontal="center"/>
    </xf>
    <xf numFmtId="0" fontId="14" applyFont="1" fillId="2" applyFill="1" borderId="219" applyBorder="1" applyAlignment="1" xfId="0">
      <alignment horizontal="center" vertical="center" wrapText="1"/>
    </xf>
    <xf numFmtId="176" applyNumberFormat="1" fontId="0" applyFill="1" fillId="0" borderId="220" applyBorder="1" applyAlignment="1" xfId="0">
      <alignment horizontal="center" vertical="center"/>
    </xf>
    <xf numFmtId="176" applyNumberFormat="1" fontId="0" applyFill="1" fillId="0" borderId="221" applyBorder="1" applyAlignment="1" xfId="0">
      <alignment horizontal="center" vertical="center"/>
    </xf>
    <xf numFmtId="183" applyNumberFormat="1" fontId="14" applyFont="1" applyFill="1" fillId="0" borderId="222" applyBorder="1" applyAlignment="1" xfId="0">
      <alignment horizontal="center" vertical="center" wrapText="1"/>
    </xf>
    <xf numFmtId="0" fontId="14" applyFont="1" applyFill="1" fillId="0" borderId="223" applyBorder="1" applyAlignment="1" xfId="0">
      <alignment horizontal="center" vertical="center" wrapText="1"/>
    </xf>
    <xf numFmtId="183" applyNumberFormat="1" fontId="14" applyFont="1" applyFill="1" fillId="0" borderId="224" applyBorder="1" applyAlignment="1" xfId="0">
      <alignment horizontal="center" vertical="center" wrapText="1"/>
    </xf>
    <xf numFmtId="0" fontId="14" applyFont="1" fillId="2" applyFill="1" borderId="225" applyBorder="1" applyAlignment="1" xfId="0">
      <alignment horizontal="center" vertical="center" wrapText="1"/>
    </xf>
    <xf numFmtId="179" applyNumberFormat="1" fontId="14" applyFont="1" applyFill="1" fillId="0" borderId="226" applyBorder="1" applyAlignment="1" xfId="0">
      <alignment vertical="center" wrapText="1"/>
    </xf>
    <xf numFmtId="179" applyNumberFormat="1" fontId="14" applyFont="1" applyFill="1" fillId="0" borderId="227" applyBorder="1" applyAlignment="1" xfId="0">
      <alignment vertical="center" wrapText="1"/>
    </xf>
    <xf numFmtId="0" fontId="0" fillId="2" applyFill="1" borderId="228" applyBorder="1" applyAlignment="1" xfId="0"/>
    <xf numFmtId="0" fontId="0" applyFill="1" fillId="0" borderId="229" applyBorder="1" applyAlignment="1" xfId="0"/>
    <xf numFmtId="176" applyNumberFormat="1" fontId="0" applyFill="1" fillId="0" borderId="230" applyBorder="1" applyAlignment="1" xfId="0">
      <alignment horizontal="center" vertical="center"/>
    </xf>
    <xf numFmtId="179" applyNumberFormat="1" fontId="14" applyFont="1" applyFill="1" fillId="0" borderId="231" applyBorder="1" applyAlignment="1" xfId="0">
      <alignment vertical="center" wrapText="1"/>
    </xf>
    <xf numFmtId="179" applyNumberFormat="1" fontId="14" applyFont="1" applyFill="1" fillId="0" borderId="232" applyBorder="1" applyAlignment="1" xfId="0">
      <alignment vertical="center" wrapText="1"/>
    </xf>
    <xf numFmtId="0" fontId="16" applyFont="1" applyFill="1" fillId="0" applyBorder="1" borderId="0" applyAlignment="1" xfId="0">
      <alignment horizontal="left" vertical="center"/>
    </xf>
    <xf numFmtId="0" fontId="16" applyFont="1" applyFill="1" fillId="0" applyBorder="1" borderId="0" applyAlignment="1" xfId="0">
      <alignment horizontal="left"/>
    </xf>
    <xf numFmtId="176" applyNumberFormat="1" fontId="27" applyFont="1" applyFill="1" fillId="0" borderId="0" applyAlignment="1" xfId="0"/>
    <xf numFmtId="182" applyNumberFormat="1" fontId="26" applyFont="1" applyFill="1" fillId="0" borderId="233" applyBorder="1" applyAlignment="1" xfId="0"/>
    <xf numFmtId="182" applyNumberFormat="1" fontId="24" applyFont="1" applyFill="1" fillId="0" applyBorder="1" borderId="0" applyAlignment="1" xfId="0"/>
    <xf numFmtId="176" applyNumberFormat="1" fontId="28" applyFont="1" applyFill="1" fillId="0" borderId="0" applyAlignment="1" xfId="0"/>
    <xf numFmtId="184" applyNumberFormat="1" fontId="29" applyFont="1" applyFill="1" fillId="0" borderId="0" applyAlignment="1" xfId="0">
      <alignment horizontal="center" vertical="top"/>
    </xf>
    <xf numFmtId="176" applyNumberFormat="1" fontId="30" applyFont="1" applyFill="1" fillId="0" borderId="0" applyAlignment="1" xfId="0">
      <alignment horizontal="center" vertical="center"/>
    </xf>
    <xf numFmtId="176" applyNumberFormat="1" fontId="31" applyFont="1" applyFill="1" fillId="0" borderId="0" applyAlignment="1" xfId="0">
      <alignment horizontal="center"/>
    </xf>
    <xf numFmtId="176" applyNumberFormat="1" fontId="31" applyFont="1" applyFill="1" fillId="0" borderId="0" applyAlignment="1" xfId="0">
      <alignment horizontal="center" vertical="center"/>
    </xf>
    <xf numFmtId="176" applyNumberFormat="1" fontId="0" applyFill="1" fillId="0" borderId="0" applyAlignment="1" xfId="0"/>
    <xf numFmtId="185" applyNumberFormat="1" fontId="2" applyFont="1" applyFill="1" fillId="0" borderId="0" applyAlignment="1" xfId="0">
      <alignment vertical="center"/>
    </xf>
    <xf numFmtId="0" fontId="2" applyFont="1" fillId="4" applyFill="1" borderId="0" applyAlignment="1" xfId="0">
      <alignment vertical="center"/>
    </xf>
    <xf numFmtId="0" fontId="32" applyFont="1" fillId="5" applyFill="1" borderId="234" applyBorder="1" applyAlignment="1" xfId="0">
      <alignment vertical="center"/>
    </xf>
    <xf numFmtId="186" applyNumberFormat="1" fontId="2" applyFont="1" applyFill="1" fillId="0" borderId="0" applyAlignment="1" xfId="0">
      <alignment vertical="center"/>
    </xf>
    <xf numFmtId="187" applyNumberFormat="1" fontId="2" applyFont="1" applyFill="1" fillId="0" borderId="0" applyAlignment="1" xfId="0">
      <alignment vertical="center"/>
    </xf>
    <xf numFmtId="0" fontId="2" applyFont="1" fillId="6" applyFill="1" borderId="0" applyAlignment="1" xfId="0">
      <alignment vertical="center"/>
    </xf>
    <xf numFmtId="0" fontId="33" applyFont="1" fillId="7" applyFill="1" borderId="0" applyAlignment="1" xfId="0">
      <alignment vertical="center"/>
    </xf>
    <xf numFmtId="188" applyNumberFormat="1" fontId="2" applyFont="1" applyFill="1" fillId="0" borderId="0" applyAlignment="1" xfId="0">
      <alignment vertical="center"/>
    </xf>
    <xf numFmtId="0" fontId="34" applyFont="1" fillId="8" applyFill="1" borderId="0" applyAlignment="1" xfId="0">
      <alignment vertical="center"/>
    </xf>
    <xf numFmtId="0" fontId="35" applyFont="1" applyFill="1" fillId="0" borderId="0" applyAlignment="1" xfId="0">
      <alignment vertical="center"/>
    </xf>
    <xf numFmtId="189" applyNumberFormat="1" fontId="2" applyFont="1" applyFill="1" fillId="0" borderId="0" applyAlignment="1" xfId="0">
      <alignment vertical="center"/>
    </xf>
    <xf numFmtId="0" fontId="36" applyFont="1" applyFill="1" fillId="0" borderId="0" applyAlignment="1" xfId="0">
      <alignment vertical="center"/>
    </xf>
    <xf numFmtId="0" fontId="2" applyFont="1" fillId="9" applyFill="1" borderId="235" applyBorder="1" applyAlignment="1" xfId="0">
      <alignment vertical="center"/>
    </xf>
    <xf numFmtId="0" fontId="34" applyFont="1" fillId="10" applyFill="1" borderId="0" applyAlignment="1" xfId="0">
      <alignment vertical="center"/>
    </xf>
    <xf numFmtId="0" fontId="37" applyFont="1" applyFill="1" fillId="0" borderId="0" applyAlignment="1" xfId="0">
      <alignment vertical="center"/>
    </xf>
    <xf numFmtId="0" fontId="1" applyFont="1" applyFill="1" fillId="0" borderId="0" applyAlignment="1" xfId="0">
      <alignment vertical="center"/>
    </xf>
    <xf numFmtId="0" fontId="38" applyFont="1" applyFill="1" fillId="0" borderId="0" applyAlignment="1" xfId="0">
      <alignment vertical="center"/>
    </xf>
    <xf numFmtId="0" fontId="39" applyFont="1" applyFill="1" fillId="0" borderId="0" applyAlignment="1" xfId="0">
      <alignment vertical="center"/>
    </xf>
    <xf numFmtId="0" fontId="40" applyFont="1" applyFill="1" fillId="0" borderId="236" applyBorder="1" applyAlignment="1" xfId="0">
      <alignment vertical="center"/>
    </xf>
    <xf numFmtId="0" fontId="41" applyFont="1" applyFill="1" fillId="0" borderId="237" applyBorder="1" applyAlignment="1" xfId="0">
      <alignment vertical="center"/>
    </xf>
    <xf numFmtId="0" fontId="34" applyFont="1" fillId="11" applyFill="1" borderId="0" applyAlignment="1" xfId="0">
      <alignment vertical="center"/>
    </xf>
    <xf numFmtId="0" fontId="37" applyFont="1" applyFill="1" fillId="0" borderId="238" applyBorder="1" applyAlignment="1" xfId="0">
      <alignment vertical="center"/>
    </xf>
    <xf numFmtId="0" fontId="34" applyFont="1" fillId="12" applyFill="1" borderId="0" applyAlignment="1" xfId="0">
      <alignment vertical="center"/>
    </xf>
    <xf numFmtId="0" fontId="42" applyFont="1" fillId="13" applyFill="1" borderId="239" applyBorder="1" applyAlignment="1" xfId="0">
      <alignment vertical="center"/>
    </xf>
    <xf numFmtId="0" fontId="43" applyFont="1" fillId="13" applyFill="1" borderId="240" applyBorder="1" applyAlignment="1" xfId="0">
      <alignment vertical="center"/>
    </xf>
    <xf numFmtId="0" fontId="44" applyFont="1" fillId="14" applyFill="1" borderId="241" applyBorder="1" applyAlignment="1" xfId="0">
      <alignment vertical="center"/>
    </xf>
    <xf numFmtId="0" fontId="2" applyFont="1" fillId="15" applyFill="1" borderId="0" applyAlignment="1" xfId="0">
      <alignment vertical="center"/>
    </xf>
    <xf numFmtId="0" fontId="34" applyFont="1" fillId="16" applyFill="1" borderId="0" applyAlignment="1" xfId="0">
      <alignment vertical="center"/>
    </xf>
    <xf numFmtId="0" fontId="45" applyFont="1" applyFill="1" fillId="0" borderId="242" applyBorder="1" applyAlignment="1" xfId="0">
      <alignment vertical="center"/>
    </xf>
    <xf numFmtId="0" fontId="4" applyFont="1" applyFill="1" fillId="0" borderId="243" applyBorder="1" applyAlignment="1" xfId="0">
      <alignment vertical="center"/>
    </xf>
    <xf numFmtId="0" fontId="46" applyFont="1" fillId="17" applyFill="1" borderId="0" applyAlignment="1" xfId="0">
      <alignment vertical="center"/>
    </xf>
    <xf numFmtId="0" fontId="47" applyFont="1" fillId="18" applyFill="1" borderId="0" applyAlignment="1" xfId="0">
      <alignment vertical="center"/>
    </xf>
    <xf numFmtId="0" fontId="2" applyFont="1" fillId="19" applyFill="1" borderId="0" applyAlignment="1" xfId="0">
      <alignment vertical="center"/>
    </xf>
    <xf numFmtId="0" fontId="34" applyFont="1" fillId="20" applyFill="1" borderId="0" applyAlignment="1" xfId="0">
      <alignment vertical="center"/>
    </xf>
    <xf numFmtId="0" fontId="2" applyFont="1" fillId="21" applyFill="1" borderId="0" applyAlignment="1" xfId="0">
      <alignment vertical="center"/>
    </xf>
    <xf numFmtId="0" fontId="2" applyFont="1" fillId="22" applyFill="1" borderId="0" applyAlignment="1" xfId="0">
      <alignment vertical="center"/>
    </xf>
    <xf numFmtId="0" fontId="2" applyFont="1" fillId="23" applyFill="1" borderId="0" applyAlignment="1" xfId="0">
      <alignment vertical="center"/>
    </xf>
    <xf numFmtId="0" fontId="2" applyFont="1" fillId="24" applyFill="1" borderId="0" applyAlignment="1" xfId="0">
      <alignment vertical="center"/>
    </xf>
    <xf numFmtId="0" fontId="34" applyFont="1" fillId="25" applyFill="1" borderId="0" applyAlignment="1" xfId="0">
      <alignment vertical="center"/>
    </xf>
    <xf numFmtId="0" fontId="34" applyFont="1" fillId="26" applyFill="1" borderId="0" applyAlignment="1" xfId="0">
      <alignment vertical="center"/>
    </xf>
    <xf numFmtId="0" fontId="2" applyFont="1" fillId="27" applyFill="1" borderId="0" applyAlignment="1" xfId="0">
      <alignment vertical="center"/>
    </xf>
    <xf numFmtId="0" fontId="2" applyFont="1" fillId="28" applyFill="1" borderId="0" applyAlignment="1" xfId="0">
      <alignment vertical="center"/>
    </xf>
    <xf numFmtId="0" fontId="34" applyFont="1" fillId="29" applyFill="1" borderId="0" applyAlignment="1" xfId="0">
      <alignment vertical="center"/>
    </xf>
    <xf numFmtId="0" fontId="2" applyFont="1" fillId="30" applyFill="1" borderId="0" applyAlignment="1" xfId="0">
      <alignment vertical="center"/>
    </xf>
    <xf numFmtId="0" fontId="34" applyFont="1" fillId="31" applyFill="1" borderId="0" applyAlignment="1" xfId="0">
      <alignment vertical="center"/>
    </xf>
    <xf numFmtId="0" fontId="34" applyFont="1" fillId="32" applyFill="1" borderId="0" applyAlignment="1" xfId="0">
      <alignment vertical="center"/>
    </xf>
    <xf numFmtId="0" fontId="2" applyFont="1" fillId="33" applyFill="1" borderId="0" applyAlignment="1" xfId="0">
      <alignment vertical="center"/>
    </xf>
    <xf numFmtId="0" fontId="34" applyFont="1" fillId="34" applyFill="1" borderId="0" applyAlignment="1" xfId="0">
      <alignment vertical="center"/>
    </xf>
    <xf numFmtId="0" fontId="24" applyFont="1" applyFill="1" fillId="0" borderId="0" applyAlignment="1" xfId="0"/>
    <xf numFmtId="176" applyNumberFormat="1" fontId="0" applyFill="1" fillId="0" borderId="0" applyAlignment="1" xfId="0"/>
    <xf numFmtId="0" fontId="15" applyFont="1" applyFill="1" fillId="0" borderId="0" applyAlignment="1" xfId="0">
      <alignment horizontal="center" vertical="center"/>
    </xf>
    <xf numFmtId="0" fontId="16" applyFont="1" applyFill="1" fillId="0" borderId="244" applyBorder="1" applyAlignment="1" xfId="0">
      <alignment horizontal="center" vertical="center"/>
    </xf>
    <xf numFmtId="0" fontId="16" applyFont="1" applyFill="1" fillId="0" borderId="245" applyBorder="1" applyAlignment="1" xfId="0">
      <alignment horizontal="center" vertical="center"/>
    </xf>
    <xf numFmtId="0" fontId="14" applyFont="1" applyFill="1" fillId="0" applyBorder="1" borderId="0" applyAlignment="1" xfId="0">
      <alignment horizontal="left" vertical="center"/>
    </xf>
    <xf numFmtId="0" fontId="14" applyFont="1" applyFill="1" fillId="0" borderId="246" applyBorder="1" applyAlignment="1" xfId="0">
      <alignment horizontal="center" vertical="center"/>
    </xf>
    <xf numFmtId="0" fontId="14" applyFont="1" applyFill="1" fillId="0" borderId="247" applyBorder="1" applyAlignment="1" xfId="0">
      <alignment horizontal="center" vertical="center" wrapText="1"/>
    </xf>
    <xf numFmtId="0" fontId="14" applyFont="1" applyFill="1" fillId="0" borderId="248" applyBorder="1" applyAlignment="1" xfId="0">
      <alignment horizontal="center" vertical="center" wrapText="1"/>
    </xf>
    <xf numFmtId="0" fontId="14" applyFont="1" applyFill="1" fillId="0" borderId="249" applyBorder="1" applyAlignment="1" xfId="0">
      <alignment horizontal="center" vertical="center" wrapText="1"/>
    </xf>
    <xf numFmtId="0" fontId="14" applyFont="1" applyFill="1" fillId="0" borderId="250" applyBorder="1" applyAlignment="1" xfId="0">
      <alignment horizontal="center" vertical="center" wrapText="1"/>
    </xf>
    <xf numFmtId="0" fontId="14" applyFont="1" applyFill="1" fillId="0" borderId="251" applyBorder="1" applyAlignment="1" xfId="0">
      <alignment horizontal="center" vertical="center" wrapText="1"/>
    </xf>
    <xf numFmtId="176" applyNumberFormat="1" fontId="0" applyFill="1" fillId="0" borderId="252" applyBorder="1" applyAlignment="1" xfId="0">
      <alignment horizontal="center" vertical="center"/>
    </xf>
    <xf numFmtId="176" applyNumberFormat="1" fontId="0" applyFill="1" fillId="0" borderId="253" applyBorder="1" applyAlignment="1" xfId="0">
      <alignment horizontal="center" vertical="center"/>
    </xf>
    <xf numFmtId="176" applyNumberFormat="1" fontId="0" applyFill="1" fillId="0" borderId="254" applyBorder="1" applyAlignment="1" xfId="0">
      <alignment horizontal="center" vertical="center"/>
    </xf>
    <xf numFmtId="0" fontId="14" applyFont="1" applyFill="1" fillId="0" borderId="255" applyBorder="1" applyAlignment="1" xfId="0">
      <alignment horizontal="center" vertical="center"/>
    </xf>
    <xf numFmtId="0" fontId="14" applyFont="1" applyFill="1" fillId="0" borderId="256" applyBorder="1" applyAlignment="1" xfId="0">
      <alignment horizontal="center" vertical="center"/>
    </xf>
    <xf numFmtId="0" fontId="14" applyFont="1" applyFill="1" fillId="0" borderId="257" applyBorder="1" applyAlignment="1" xfId="0">
      <alignment horizontal="center" vertical="center"/>
    </xf>
    <xf numFmtId="0" fontId="0" fillId="2" applyFill="1" borderId="258" applyBorder="1" applyAlignment="1" xfId="0">
      <alignment horizontal="center"/>
    </xf>
    <xf numFmtId="0" fontId="0" fillId="2" applyFill="1" borderId="259" applyBorder="1" applyAlignment="1" xfId="0">
      <alignment horizontal="center"/>
    </xf>
    <xf numFmtId="0" fontId="0" fillId="2" applyFill="1" borderId="260" applyBorder="1" applyAlignment="1" xfId="0">
      <alignment horizontal="center"/>
    </xf>
    <xf numFmtId="0" fontId="14" applyFont="1" applyFill="1" fillId="0" borderId="261" applyBorder="1" applyAlignment="1" xfId="0">
      <alignment horizontal="center" vertical="center" wrapText="1"/>
    </xf>
    <xf numFmtId="0" fontId="14" applyFont="1" applyFill="1" fillId="0" borderId="262" applyBorder="1" applyAlignment="1" xfId="0">
      <alignment horizontal="center" vertical="center" wrapText="1"/>
    </xf>
    <xf numFmtId="0" fontId="14" applyFont="1" applyFill="1" fillId="0" borderId="263" applyBorder="1" applyAlignment="1" xfId="0">
      <alignment horizontal="center" vertical="center" wrapText="1"/>
    </xf>
    <xf numFmtId="0" fontId="14" applyFont="1" applyFill="1" fillId="0" borderId="264" applyBorder="1" applyAlignment="1" xfId="0">
      <alignment horizontal="center" vertical="center" wrapText="1"/>
    </xf>
    <xf numFmtId="0" fontId="14" applyFont="1" applyFill="1" fillId="0" borderId="265" applyBorder="1" applyAlignment="1" xfId="0">
      <alignment horizontal="center" vertical="center" wrapText="1"/>
    </xf>
    <xf numFmtId="0" fontId="14" applyFont="1" applyFill="1" fillId="0" borderId="266" applyBorder="1" applyAlignment="1" xfId="0">
      <alignment horizontal="center" vertical="center" wrapText="1"/>
    </xf>
    <xf numFmtId="183" applyNumberFormat="1" fontId="14" applyFont="1" applyFill="1" fillId="0" borderId="267" applyBorder="1" applyAlignment="1" xfId="0">
      <alignment horizontal="center" vertical="center" wrapText="1"/>
    </xf>
    <xf numFmtId="183" applyNumberFormat="1" fontId="14" applyFont="1" applyFill="1" fillId="0" borderId="268" applyBorder="1" applyAlignment="1" xfId="0">
      <alignment horizontal="center" vertical="center" wrapText="1"/>
    </xf>
    <xf numFmtId="0" fontId="14" applyFont="1" applyFill="1" fillId="0" borderId="269" applyBorder="1" applyAlignment="1" xfId="0">
      <alignment horizontal="center" vertical="center" wrapText="1"/>
    </xf>
    <xf numFmtId="0" fontId="14" applyFont="1" fillId="2" applyFill="1" borderId="270" applyBorder="1" applyAlignment="1" xfId="0">
      <alignment horizontal="center" vertical="center" wrapText="1"/>
    </xf>
    <xf numFmtId="0" fontId="14" applyFont="1" fillId="2" applyFill="1" borderId="271" applyBorder="1" applyAlignment="1" xfId="0">
      <alignment horizontal="center" vertical="center" wrapText="1"/>
    </xf>
    <xf numFmtId="0" fontId="14" applyFont="1" fillId="2" applyFill="1" borderId="272" applyBorder="1" applyAlignment="1" xfId="0">
      <alignment horizontal="center" vertical="center" wrapText="1"/>
    </xf>
    <xf numFmtId="0" fontId="14" applyFont="1" applyFill="1" fillId="0" borderId="273" applyBorder="1" applyAlignment="1" xfId="0">
      <alignment horizontal="center" vertical="center" wrapText="1"/>
    </xf>
    <xf numFmtId="0" fontId="16" applyFont="1" applyFill="1" fillId="0" borderId="0" applyAlignment="1" xfId="0">
      <alignment horizontal="left" vertical="center"/>
    </xf>
    <xf numFmtId="0" fontId="16" applyFont="1" applyFill="1" fillId="0" borderId="274" applyBorder="1" applyAlignment="1" xfId="0">
      <alignment horizontal="center" vertical="center"/>
    </xf>
    <xf numFmtId="0" fontId="16" applyFont="1" applyFill="1" fillId="0" borderId="275" applyBorder="1" applyAlignment="1" xfId="0">
      <alignment horizontal="center" vertical="center"/>
    </xf>
    <xf numFmtId="0" fontId="16" applyFont="1" applyFill="1" fillId="0" borderId="276" applyBorder="1" applyAlignment="1" xfId="0">
      <alignment horizontal="center" vertical="center"/>
    </xf>
    <xf numFmtId="0" fontId="16" applyFont="1" applyFill="1" fillId="0" borderId="277" applyBorder="1" applyAlignment="1" xfId="0">
      <alignment horizontal="center" vertical="center"/>
    </xf>
    <xf numFmtId="0" fontId="20" applyFont="1" fillId="2" applyFill="1" borderId="278" applyBorder="1" applyAlignment="1" xfId="0">
      <alignment horizontal="center" vertical="center"/>
    </xf>
    <xf numFmtId="0" fontId="20" applyFont="1" fillId="2" applyFill="1" borderId="279" applyBorder="1" applyAlignment="1" xfId="0">
      <alignment horizontal="center" vertical="center"/>
    </xf>
    <xf numFmtId="0" fontId="20" applyFont="1" fillId="2" applyFill="1" borderId="280" applyBorder="1" applyAlignment="1" xfId="0">
      <alignment horizontal="center" vertical="center"/>
    </xf>
    <xf numFmtId="0" fontId="16" applyFont="1" applyFill="1" fillId="0" borderId="281" applyBorder="1" applyAlignment="1" xfId="0">
      <alignment horizontal="center" vertical="center" wrapText="1"/>
    </xf>
    <xf numFmtId="0" fontId="16" applyFont="1" applyFill="1" fillId="0" borderId="282" applyBorder="1" applyAlignment="1" xfId="0">
      <alignment horizontal="center" vertical="center" wrapText="1"/>
    </xf>
    <xf numFmtId="0" fontId="16" applyFont="1" applyFill="1" fillId="0" borderId="283" applyBorder="1" applyAlignment="1" xfId="0">
      <alignment horizontal="center" vertical="center" wrapText="1"/>
    </xf>
    <xf numFmtId="0" fontId="16" applyFont="1" applyFill="1" fillId="0" borderId="284" applyBorder="1" applyAlignment="1" xfId="0">
      <alignment horizontal="center" vertical="center" wrapText="1"/>
    </xf>
    <xf numFmtId="0" fontId="16" applyFont="1" fillId="2" applyFill="1" borderId="285" applyBorder="1" applyAlignment="1" xfId="0">
      <alignment horizontal="center" vertical="center"/>
    </xf>
    <xf numFmtId="0" fontId="16" applyFont="1" fillId="2" applyFill="1" borderId="286" applyBorder="1" applyAlignment="1" xfId="0">
      <alignment horizontal="center" vertical="center"/>
    </xf>
    <xf numFmtId="0" fontId="16" applyFont="1" fillId="2" applyFill="1" borderId="287" applyBorder="1" applyAlignment="1" xfId="0">
      <alignment horizontal="center" vertical="center"/>
    </xf>
    <xf numFmtId="0" fontId="16" applyFont="1" applyFill="1" fillId="0" borderId="288" applyBorder="1" applyAlignment="1" xfId="0">
      <alignment horizontal="center" vertical="center" wrapText="1"/>
    </xf>
    <xf numFmtId="0" fontId="16" applyFont="1" applyFill="1" fillId="0" borderId="289" applyBorder="1" applyAlignment="1" xfId="0">
      <alignment horizontal="center" vertical="center" wrapText="1"/>
    </xf>
    <xf numFmtId="0" fontId="16" applyFont="1" applyFill="1" fillId="0" borderId="290" applyBorder="1" applyAlignment="1" xfId="0">
      <alignment horizontal="center" vertical="center" wrapText="1"/>
    </xf>
    <xf numFmtId="0" fontId="16" applyFont="1" applyFill="1" fillId="0" borderId="291" applyBorder="1" applyAlignment="1" xfId="0">
      <alignment horizontal="center" vertical="center"/>
    </xf>
    <xf numFmtId="0" fontId="14" applyFont="1" applyFill="1" fillId="0" borderId="292" applyBorder="1" applyAlignment="1" xfId="0">
      <alignment horizontal="center" vertical="center" wrapText="1"/>
    </xf>
    <xf numFmtId="0" fontId="14" applyFont="1" applyFill="1" fillId="0" borderId="293" applyBorder="1" applyAlignment="1" xfId="0">
      <alignment horizontal="center" vertical="center"/>
    </xf>
    <xf numFmtId="0" fontId="14" applyFont="1" fillId="2" applyFill="1" borderId="294" applyBorder="1" applyAlignment="1" xfId="0">
      <alignment horizontal="center" vertical="center" wrapText="1"/>
    </xf>
    <xf numFmtId="0" fontId="0" fillId="2" applyFill="1" borderId="295" applyBorder="1" applyAlignment="1" xfId="0">
      <alignment horizontal="center" vertical="center" wrapText="1"/>
    </xf>
    <xf numFmtId="0" fontId="0" fillId="2" applyFill="1" borderId="296" applyBorder="1" applyAlignment="1" xfId="0">
      <alignment horizontal="center" vertical="center" wrapText="1"/>
    </xf>
    <xf numFmtId="178" applyNumberFormat="1" fontId="15" applyFont="1" applyFill="1" fillId="0" borderId="0" applyAlignment="1" xfId="0">
      <alignment horizontal="center" vertical="center"/>
    </xf>
    <xf numFmtId="0" fontId="14" applyFont="1" applyFill="1" fillId="0" borderId="297" applyBorder="1" applyAlignment="1" xfId="0">
      <alignment horizontal="center" vertical="center"/>
    </xf>
    <xf numFmtId="0" fontId="14" applyFont="1" applyFill="1" fillId="0" borderId="298" applyBorder="1" applyAlignment="1" xfId="0">
      <alignment horizontal="center" vertical="center"/>
    </xf>
    <xf numFmtId="178" applyNumberFormat="1" fontId="14" applyFont="1" applyFill="1" fillId="0" borderId="299" applyBorder="1" applyAlignment="1" xfId="0">
      <alignment horizontal="center" vertical="center"/>
    </xf>
    <xf numFmtId="0" fontId="14" applyFont="1" applyFill="1" fillId="0" borderId="300" applyBorder="1" applyAlignment="1" xfId="0">
      <alignment horizontal="center" vertical="center"/>
    </xf>
    <xf numFmtId="178" applyNumberFormat="1" fontId="14" applyFont="1" applyFill="1" fillId="0" borderId="301" applyBorder="1" applyAlignment="1" xfId="0">
      <alignment horizontal="center" vertical="center"/>
    </xf>
    <xf numFmtId="176" applyNumberFormat="1" fontId="24" applyFont="1" applyFill="1" fillId="0" borderId="302" applyBorder="1" applyAlignment="1" xfId="0"/>
    <xf numFmtId="176" applyNumberFormat="1" fontId="24" applyFont="1" applyFill="1" fillId="0" borderId="303" applyBorder="1" applyAlignment="1" xfId="0">
      <alignment horizontal="center"/>
    </xf>
    <xf numFmtId="176" applyNumberFormat="1" fontId="24" applyFont="1" applyFill="1" fillId="0" borderId="304" applyBorder="1" applyAlignment="1" xfId="0">
      <alignment horizontal="center"/>
    </xf>
    <xf numFmtId="176" applyNumberFormat="1" fontId="14" applyFont="1" applyFill="1" fillId="0" borderId="305" applyBorder="1" applyAlignment="1" xfId="0">
      <alignment horizontal="center" vertical="center"/>
    </xf>
    <xf numFmtId="176" applyNumberFormat="1" fontId="14" applyFont="1" applyFill="1" fillId="0" borderId="306" applyBorder="1" applyAlignment="1" xfId="0">
      <alignment horizontal="center" vertical="center"/>
    </xf>
    <xf numFmtId="0" fontId="14" applyFont="1" applyFill="1" fillId="0" borderId="307" applyBorder="1" applyAlignment="1" xfId="0">
      <alignment horizontal="center" vertical="center" wrapText="1"/>
    </xf>
    <xf numFmtId="0" fontId="14" applyFont="1" applyFill="1" fillId="0" borderId="308" applyBorder="1" applyAlignment="1" xfId="0">
      <alignment horizontal="center" vertical="center"/>
    </xf>
    <xf numFmtId="176" applyNumberFormat="1" fontId="14" applyFont="1" applyFill="1" fillId="0" borderId="309" applyBorder="1" applyAlignment="1" xfId="0">
      <alignment horizontal="center" vertical="center" wrapText="1"/>
    </xf>
    <xf numFmtId="176" applyNumberFormat="1" fontId="14" applyFont="1" applyFill="1" fillId="0" borderId="310" applyBorder="1" applyAlignment="1" xfId="0">
      <alignment horizontal="center" vertical="center" wrapText="1"/>
    </xf>
    <xf numFmtId="176" applyNumberFormat="1" fontId="14" applyFont="1" applyFill="1" fillId="0" borderId="311" applyBorder="1" applyAlignment="1" xfId="0">
      <alignment horizontal="center" vertical="center" wrapText="1"/>
    </xf>
    <xf numFmtId="176" applyNumberFormat="1" fontId="14" applyFont="1" applyFill="1" fillId="0" borderId="312" applyBorder="1" applyAlignment="1" xfId="0">
      <alignment horizontal="center" vertical="center" wrapText="1"/>
    </xf>
    <xf numFmtId="176" applyNumberFormat="1" fontId="14" applyFont="1" applyFill="1" fillId="0" borderId="313" applyBorder="1" applyAlignment="1" xfId="0">
      <alignment horizontal="center" vertical="center"/>
    </xf>
    <xf numFmtId="176" applyNumberFormat="1" fontId="14" applyFont="1" applyFill="1" fillId="0" borderId="314" applyBorder="1" applyAlignment="1" xfId="0">
      <alignment horizontal="center" vertical="center"/>
    </xf>
    <xf numFmtId="176" applyNumberFormat="1" fontId="14" applyFont="1" applyFill="1" fillId="0" borderId="315" applyBorder="1" applyAlignment="1" xfId="0">
      <alignment horizontal="center" vertical="center" wrapText="1"/>
    </xf>
    <xf numFmtId="0" fontId="14" applyFont="1" applyFill="1" fillId="0" borderId="316" applyBorder="1" applyAlignment="1" xfId="0">
      <alignment horizontal="center" vertical="center"/>
    </xf>
    <xf numFmtId="176" applyNumberFormat="1" fontId="14" applyFont="1" applyFill="1" fillId="0" borderId="317" applyBorder="1" applyAlignment="1" xfId="0">
      <alignment horizontal="center" vertical="center" wrapText="1"/>
    </xf>
    <xf numFmtId="176" applyNumberFormat="1" fontId="14" applyFont="1" applyFill="1" fillId="0" borderId="318" applyBorder="1" applyAlignment="1" xfId="0">
      <alignment horizontal="center" vertical="center" wrapText="1"/>
    </xf>
    <xf numFmtId="0" fontId="10" applyFont="1" applyFill="1" fillId="0" borderId="319" applyBorder="1" applyAlignment="1" xfId="0">
      <alignment horizontal="center" vertical="center"/>
    </xf>
    <xf numFmtId="0" fontId="8" applyFont="1" applyFill="1" fillId="0" borderId="320" applyBorder="1" applyAlignment="1" xfId="0">
      <alignment vertical="center" wrapText="1"/>
    </xf>
    <xf numFmtId="0" fontId="2" applyFont="1" applyFill="1" fillId="0" borderId="321" applyBorder="1" applyAlignment="1" xfId="0">
      <alignment horizontal="left"/>
    </xf>
    <xf numFmtId="0" fontId="2" applyFont="1" applyFill="1" fillId="0" borderId="322" applyBorder="1" applyAlignment="1" xfId="0">
      <alignment horizontal="left"/>
    </xf>
    <xf numFmtId="0" fontId="3" applyFont="1" fillId="2" applyFill="1" borderId="323" applyBorder="1" applyAlignment="1" xfId="0">
      <alignment horizontal="center" vertical="center" wrapText="1"/>
    </xf>
    <xf numFmtId="0" fontId="3" applyFont="1" fillId="2" applyFill="1" applyBorder="1" borderId="0" applyAlignment="1" xfId="0">
      <alignment horizontal="center" vertical="center" wrapText="1"/>
    </xf>
    <xf numFmtId="0" fontId="3" applyFont="1" fillId="2" applyFill="1" borderId="324" applyBorder="1" applyAlignment="1" xfId="0">
      <alignment horizontal="center" vertical="center" wrapText="1"/>
    </xf>
    <xf numFmtId="0" fontId="2" applyFont="1" applyFill="1" fillId="0" borderId="325" applyBorder="1" applyAlignment="1" xfId="0">
      <alignment horizontal="center" vertical="center"/>
    </xf>
    <xf numFmtId="0" fontId="2" applyFont="1" applyFill="1" fillId="0" applyBorder="1" borderId="0" applyAlignment="1" xfId="0">
      <alignment horizontal="center" vertical="center"/>
    </xf>
    <xf numFmtId="0" fontId="2" applyFont="1" applyFill="1" fillId="0" borderId="326" applyBorder="1" applyAlignment="1" xfId="0">
      <alignment horizontal="center" vertical="center"/>
    </xf>
    <xf numFmtId="0" fontId="2" applyFont="1" fillId="2" applyFill="1" borderId="327" applyBorder="1" applyAlignment="1" xfId="0">
      <alignment horizontal="right" vertical="center" wrapText="1"/>
    </xf>
    <xf numFmtId="0" fontId="2" applyFont="1" fillId="2" applyFill="1" borderId="328" applyBorder="1" applyAlignment="1" xfId="0">
      <alignment horizontal="right" vertical="center" wrapText="1"/>
    </xf>
    <xf numFmtId="0" fontId="2" applyFont="1" fillId="2" applyFill="1" borderId="329" applyBorder="1" applyAlignment="1" xfId="0">
      <alignment horizontal="left" vertical="center" wrapText="1"/>
    </xf>
    <xf numFmtId="0" fontId="6" applyFont="1" fillId="2" applyFill="1" borderId="330" applyBorder="1" applyAlignment="1" xfId="0">
      <alignment horizontal="right" vertical="center" wrapText="1"/>
    </xf>
    <xf numFmtId="0" fontId="6" applyFont="1" fillId="2" applyFill="1" borderId="331" applyBorder="1" applyAlignment="1" xfId="0">
      <alignment horizontal="right" vertical="center" wrapText="1"/>
    </xf>
    <xf numFmtId="0" fontId="4" applyFont="1" fillId="2" applyFill="1" borderId="332" applyBorder="1" applyAlignment="1" xfId="0">
      <alignment horizontal="center" vertical="center" wrapText="1"/>
    </xf>
    <xf numFmtId="0" fontId="4" applyFont="1" applyFill="1" fillId="0" borderId="333" applyBorder="1" applyAlignment="1" xfId="49">
      <alignment horizontal="center" vertical="center" wrapText="1"/>
    </xf>
    <xf numFmtId="0" fontId="4" applyFont="1" applyFill="1" fillId="0" borderId="334" applyBorder="1" applyAlignment="1" xfId="0">
      <alignment horizontal="center" vertical="center" wrapText="1"/>
    </xf>
    <xf numFmtId="0" fontId="4" applyFont="1" applyFill="1" fillId="0" borderId="335" applyBorder="1" applyAlignment="1" xfId="0">
      <alignment horizontal="center" vertical="center" wrapText="1"/>
    </xf>
    <xf numFmtId="0" fontId="4" applyFont="1" applyFill="1" fillId="0" borderId="336" applyBorder="1" applyAlignment="1" xfId="0">
      <alignment horizontal="center" vertical="center" wrapText="1"/>
    </xf>
    <xf numFmtId="0" fontId="4" applyFont="1" applyFill="1" fillId="0" borderId="337" applyBorder="1" applyAlignment="1" xfId="0">
      <alignment horizontal="center" vertical="center" wrapText="1"/>
    </xf>
    <xf numFmtId="0" fontId="2" applyFont="1" applyFill="1" fillId="0" borderId="338" applyBorder="1" applyAlignment="1" xfId="0">
      <alignment vertical="center"/>
    </xf>
    <xf numFmtId="0" fontId="2" applyFont="1" applyFill="1" fillId="0" borderId="339" applyBorder="1" applyAlignment="1" xfId="0">
      <alignment horizontal="left" vertical="top" wrapText="1"/>
    </xf>
    <xf numFmtId="0" fontId="5" applyFont="1" fillId="2" applyFill="1" borderId="340" applyBorder="1" applyAlignment="1" xfId="0">
      <alignment horizontal="center" vertical="center" wrapText="1"/>
    </xf>
    <xf numFmtId="0" fontId="4" applyFont="1" applyFill="1" fillId="0" borderId="341" applyBorder="1" applyAlignment="1" xfId="0">
      <alignment horizontal="center" vertical="center" wrapText="1"/>
    </xf>
    <xf numFmtId="0" fontId="4" applyFont="1" applyFill="1" fillId="0" borderId="342" applyBorder="1" applyAlignment="1" xfId="0">
      <alignment horizontal="center" vertical="center" wrapText="1"/>
    </xf>
    <xf numFmtId="0" fontId="4" applyFont="1" applyFill="1" fillId="0" borderId="343" applyBorder="1" applyAlignment="1" xfId="0">
      <alignment horizontal="center" vertical="center" wrapText="1"/>
    </xf>
    <xf numFmtId="0" fontId="2" applyFont="1" applyFill="1" fillId="0" borderId="344" applyBorder="1" applyAlignment="1" xfId="0">
      <alignment vertical="center" wrapText="1"/>
    </xf>
    <xf numFmtId="0" fontId="2" applyFont="1" applyFill="1" fillId="0" borderId="345" applyBorder="1" applyAlignment="1" xfId="0">
      <alignment horizontal="left" vertical="top" wrapText="1"/>
    </xf>
    <xf numFmtId="0" fontId="4" applyFont="1" applyFill="1" fillId="0" borderId="346" applyBorder="1" applyAlignment="1" xfId="0">
      <alignment horizontal="center" vertical="center"/>
    </xf>
    <xf numFmtId="0" fontId="4" applyFont="1" fillId="2" applyFill="1" borderId="347" applyBorder="1" applyAlignment="1" xfId="49">
      <alignment horizontal="center" vertical="center" wrapText="1"/>
    </xf>
    <xf numFmtId="0" fontId="4" applyFont="1" fillId="2" applyFill="1" borderId="332" applyBorder="1" applyAlignment="1" xfId="49">
      <alignment horizontal="center" vertical="center" wrapText="1"/>
    </xf>
    <xf numFmtId="0" fontId="2" applyFont="1" applyFill="1" fillId="0" borderId="349" applyBorder="1" applyAlignment="1" xfId="49">
      <alignment horizontal="center" vertical="center" wrapText="1"/>
    </xf>
    <xf numFmtId="0" fontId="2" applyFont="1" applyFill="1" fillId="0" borderId="350" applyBorder="1" applyAlignment="1" xfId="49">
      <alignment horizontal="center" vertical="center" wrapText="1"/>
    </xf>
    <xf numFmtId="0" fontId="2" applyFont="1" applyFill="1" fillId="0" borderId="351" applyBorder="1" applyAlignment="1" xfId="0">
      <alignment horizontal="center" vertical="center"/>
    </xf>
    <xf numFmtId="0" fontId="2" applyFont="1" applyFill="1" fillId="0" borderId="349" applyBorder="1" applyAlignment="1" xfId="0">
      <alignment horizontal="center" vertical="center" wrapText="1"/>
    </xf>
    <xf numFmtId="176" applyNumberFormat="1" fontId="48" applyFont="1" fillId="35" applyFill="1" borderId="0" applyAlignment="1" xfId="0"/>
    <xf numFmtId="176" applyNumberFormat="1" fontId="49" applyFont="1" fillId="36" applyFill="1" borderId="0" applyAlignment="1" xfId="0"/>
    <xf numFmtId="176" applyNumberFormat="1" fontId="50" applyFont="1" fillId="37" applyFill="1" borderId="0" applyAlignment="1" xfId="0"/>
    <xf numFmtId="176" applyNumberFormat="1" fontId="51" applyFont="1" fillId="38" applyFill="1" borderId="353" applyBorder="1" applyAlignment="1" xfId="0"/>
    <xf numFmtId="176" applyNumberFormat="1" fontId="52" applyFont="1" fillId="39" applyFill="1" borderId="354" applyBorder="1" applyAlignment="1" xfId="0"/>
    <xf numFmtId="176" applyNumberFormat="1" fontId="53" applyFont="1" applyFill="1" fillId="0" borderId="0" applyAlignment="1" xfId="0"/>
    <xf numFmtId="176" applyNumberFormat="1" fontId="54" applyFont="1" applyFill="1" fillId="0" borderId="0" applyAlignment="1" xfId="0"/>
    <xf numFmtId="176" applyNumberFormat="1" fontId="55" applyFont="1" applyFill="1" fillId="0" borderId="355" applyBorder="1" applyAlignment="1" xfId="0"/>
    <xf numFmtId="176" applyNumberFormat="1" fontId="56" applyFont="1" fillId="38" applyFill="1" borderId="356" applyBorder="1" applyAlignment="1" xfId="0"/>
    <xf numFmtId="176" applyNumberFormat="1" fontId="57" applyFont="1" fillId="40" applyFill="1" borderId="357" applyBorder="1" applyAlignment="1" xfId="0"/>
    <xf numFmtId="176" applyNumberFormat="1" fontId="0" fillId="41" applyFill="1" borderId="358" applyBorder="1" applyAlignment="1" xfId="0"/>
    <xf numFmtId="176" applyNumberFormat="1" fontId="58" applyFont="1" applyFill="1" fillId="0" borderId="0" applyAlignment="1" xfId="0"/>
    <xf numFmtId="176" applyNumberFormat="1" fontId="59" applyFont="1" applyFill="1" fillId="0" borderId="359" applyBorder="1" applyAlignment="1" xfId="0"/>
    <xf numFmtId="176" applyNumberFormat="1" fontId="60" applyFont="1" applyFill="1" fillId="0" borderId="360" applyBorder="1" applyAlignment="1" xfId="0"/>
    <xf numFmtId="176" applyNumberFormat="1" fontId="61" applyFont="1" applyFill="1" fillId="0" borderId="361" applyBorder="1" applyAlignment="1" xfId="0"/>
    <xf numFmtId="176" applyNumberFormat="1" fontId="61" applyFont="1" applyFill="1" fillId="0" borderId="0" applyAlignment="1" xfId="0"/>
    <xf numFmtId="176" applyNumberFormat="1" fontId="62" applyFont="1" applyFill="1" fillId="0" borderId="362" applyBorder="1" applyAlignment="1" xfId="0"/>
    <xf numFmtId="176" applyNumberFormat="1" fontId="63" applyFont="1" fillId="42" applyFill="1" borderId="0" applyAlignment="1" xfId="0"/>
    <xf numFmtId="176" applyNumberFormat="1" fontId="63" applyFont="1" fillId="43" applyFill="1" borderId="0" applyAlignment="1" xfId="0"/>
    <xf numFmtId="176" applyNumberFormat="1" fontId="63" applyFont="1" fillId="44" applyFill="1" borderId="0" applyAlignment="1" xfId="0"/>
    <xf numFmtId="176" applyNumberFormat="1" fontId="63" applyFont="1" fillId="45" applyFill="1" borderId="0" applyAlignment="1" xfId="0"/>
    <xf numFmtId="176" applyNumberFormat="1" fontId="63" applyFont="1" fillId="46" applyFill="1" borderId="0" applyAlignment="1" xfId="0"/>
    <xf numFmtId="176" applyNumberFormat="1" fontId="63" applyFont="1" fillId="47" applyFill="1" borderId="0" applyAlignment="1" xfId="0"/>
    <xf numFmtId="176" applyNumberFormat="1" fontId="63" applyFont="1" fillId="48" applyFill="1" borderId="0" applyAlignment="1" xfId="0"/>
    <xf numFmtId="176" applyNumberFormat="1" fontId="63" applyFont="1" fillId="49" applyFill="1" borderId="0" applyAlignment="1" xfId="0"/>
    <xf numFmtId="176" applyNumberFormat="1" fontId="63" applyFont="1" fillId="50" applyFill="1" borderId="0" applyAlignment="1" xfId="0"/>
    <xf numFmtId="176" applyNumberFormat="1" fontId="63" applyFont="1" fillId="51" applyFill="1" borderId="0" applyAlignment="1" xfId="0"/>
    <xf numFmtId="176" applyNumberFormat="1" fontId="63" applyFont="1" fillId="52" applyFill="1" borderId="0" applyAlignment="1" xfId="0"/>
    <xf numFmtId="176" applyNumberFormat="1" fontId="63" applyFont="1" fillId="53" applyFill="1" borderId="0" applyAlignment="1" xfId="0"/>
    <xf numFmtId="176" applyNumberFormat="1" fontId="64" applyFont="1" fillId="54" applyFill="1" borderId="0" applyAlignment="1" xfId="0"/>
    <xf numFmtId="176" applyNumberFormat="1" fontId="64" applyFont="1" fillId="55" applyFill="1" borderId="0" applyAlignment="1" xfId="0"/>
    <xf numFmtId="176" applyNumberFormat="1" fontId="64" applyFont="1" fillId="56" applyFill="1" borderId="0" applyAlignment="1" xfId="0"/>
    <xf numFmtId="176" applyNumberFormat="1" fontId="64" applyFont="1" fillId="57" applyFill="1" borderId="0" applyAlignment="1" xfId="0"/>
    <xf numFmtId="176" applyNumberFormat="1" fontId="64" applyFont="1" fillId="58" applyFill="1" borderId="0" applyAlignment="1" xfId="0"/>
    <xf numFmtId="176" applyNumberFormat="1" fontId="64" applyFont="1" fillId="59" applyFill="1" borderId="0" applyAlignment="1" xfId="0"/>
    <xf numFmtId="176" applyNumberFormat="1" fontId="64" applyFont="1" fillId="60" applyFill="1" borderId="0" applyAlignment="1" xfId="0"/>
    <xf numFmtId="176" applyNumberFormat="1" fontId="64" applyFont="1" fillId="61" applyFill="1" borderId="0" applyAlignment="1" xfId="0"/>
    <xf numFmtId="176" applyNumberFormat="1" fontId="64" applyFont="1" fillId="62" applyFill="1" borderId="0" applyAlignment="1" xfId="0"/>
    <xf numFmtId="176" applyNumberFormat="1" fontId="64" applyFont="1" fillId="63" applyFill="1" borderId="0" applyAlignment="1" xfId="0"/>
    <xf numFmtId="176" applyNumberFormat="1" fontId="64" applyFont="1" fillId="64" applyFill="1" borderId="0" applyAlignment="1" xfId="0"/>
    <xf numFmtId="176" applyNumberFormat="1" fontId="64" applyFont="1" fillId="65" applyFill="1" borderId="0" applyAlignment="1" xfId="0"/>
    <xf numFmtId="189" applyNumberFormat="1" fontId="0" applyFill="1" fillId="0" borderId="0" applyAlignment="1" xfId="0"/>
    <xf numFmtId="190" applyNumberFormat="1" fontId="0" applyFill="1" fillId="0" borderId="0" applyAlignment="1" xfId="0"/>
    <xf numFmtId="191" applyNumberFormat="1" fontId="0" applyFill="1" fillId="0" borderId="0" applyAlignment="1" xfId="0"/>
    <xf numFmtId="188" applyNumberFormat="1" fontId="0" applyFill="1" fillId="0" borderId="0" applyAlignment="1" xfId="0"/>
    <xf numFmtId="192" applyNumberFormat="1" fontId="0" applyFill="1" fillId="0" borderId="0" applyAlignment="1" xfId="0"/>
    <xf numFmtId="0" fontId="8" applyFont="1" applyFill="1" fillId="0" borderId="320" applyBorder="1" applyAlignment="1" xfId="0">
      <alignment vertical="center" wrapText="1"/>
    </xf>
    <xf numFmtId="0" fontId="10" applyFont="1" applyFill="1" fillId="0" borderId="319" applyBorder="1" applyAlignment="1" xfId="0">
      <alignment horizontal="center" vertical="center"/>
    </xf>
    <xf numFmtId="0" fontId="65" applyFont="1" applyFill="1" fillId="0" borderId="365" applyBorder="1" applyAlignment="1" xfId="0">
      <alignment horizontal="left" vertical="center" wrapText="1"/>
    </xf>
    <xf numFmtId="0" fontId="65" applyFont="1" applyFill="1" fillId="0" borderId="366" applyBorder="1" applyAlignment="1" xfId="0">
      <alignment horizontal="center" vertical="center" wrapText="1"/>
    </xf>
    <xf numFmtId="0" fontId="65" applyFont="1" applyFill="1" fillId="0" borderId="367" applyBorder="1" applyAlignment="1" xfId="0">
      <alignment horizontal="center" vertical="center" wrapText="1"/>
    </xf>
    <xf numFmtId="181" applyNumberFormat="1" fontId="65" applyFont="1" applyFill="1" fillId="0" borderId="368" applyBorder="1" applyAlignment="1" xfId="0">
      <alignment horizontal="right" vertical="center" wrapText="1"/>
    </xf>
    <xf numFmtId="0" fontId="66" applyFont="1" applyFill="1" fillId="0" borderId="0" applyAlignment="1" xfId="0">
      <alignment vertical="center" wrapText="1"/>
    </xf>
    <xf numFmtId="0" fontId="65" applyFont="1" applyFill="1" fillId="0" borderId="0" applyAlignment="1" xfId="0">
      <alignment horizontal="center" vertical="center" wrapText="1"/>
    </xf>
    <xf numFmtId="0" fontId="67" applyFont="1" applyFill="1" fillId="0" borderId="0" applyAlignment="1" xfId="0">
      <alignment horizontal="center" vertical="center" wrapText="1"/>
    </xf>
    <xf numFmtId="176" applyNumberFormat="1" fontId="0" applyFill="1" fillId="0" borderId="0" applyAlignment="1" xfId="0"/>
  </cellXfs>
  <cellStyles count="50">
    <cellStyle name="常规" xfId="0" builtinId="0"/>
    <cellStyle name="货币[0]" xfId="1" builtinId="7"/>
    <cellStyle name="20% - 着色 3" xfId="2" builtinId="38"/>
    <cellStyle name="输入" xfId="3" builtinId="20"/>
    <cellStyle name="货币" xfId="4" builtinId="4"/>
    <cellStyle name="千位分隔[0]" xfId="5" builtinId="6"/>
    <cellStyle name="40% - 着色 3" xfId="6" builtinId="39"/>
    <cellStyle name="差" xfId="7" builtinId="27"/>
    <cellStyle name="千位分隔" xfId="8" builtinId="3"/>
    <cellStyle name="60% - 着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着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着色 1" xfId="21" builtinId="32"/>
    <cellStyle name="标题 3" xfId="22" builtinId="18"/>
    <cellStyle name="60% - 着色 4" xfId="23" builtinId="44"/>
    <cellStyle name="输出" xfId="24" builtinId="21"/>
    <cellStyle name="计算" xfId="25" builtinId="22"/>
    <cellStyle name="检查单元格" xfId="26" builtinId="23"/>
    <cellStyle name="20% - 着色 6" xfId="27" builtinId="50"/>
    <cellStyle name="着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着色 5" xfId="33" builtinId="46"/>
    <cellStyle name="着色 1" xfId="34" builtinId="29"/>
    <cellStyle name="20% - 着色 1" xfId="35" builtinId="30"/>
    <cellStyle name="40% - 着色 1" xfId="36" builtinId="31"/>
    <cellStyle name="20% - 着色 2" xfId="37" builtinId="34"/>
    <cellStyle name="40% - 着色 2" xfId="38" builtinId="35"/>
    <cellStyle name="着色 3" xfId="39" builtinId="37"/>
    <cellStyle name="着色 4" xfId="40" builtinId="41"/>
    <cellStyle name="20% - 着色 4" xfId="41" builtinId="42"/>
    <cellStyle name="40% - 着色 4" xfId="42" builtinId="43"/>
    <cellStyle name="着色 5" xfId="43" builtinId="45"/>
    <cellStyle name="40% - 着色 5" xfId="44" builtinId="47"/>
    <cellStyle name="60% - 着色 5" xfId="45" builtinId="48"/>
    <cellStyle name="着色 6" xfId="46" builtinId="49"/>
    <cellStyle name="40% - 着色 6" xfId="47" builtinId="51"/>
    <cellStyle name="60% - 着色 6" xfId="48" builtinId="52"/>
    <cellStyle name="常规 2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6.xml"/><Relationship Id="rId15" Type="http://schemas.openxmlformats.org/officeDocument/2006/relationships/worksheet" Target="worksheets/sheet18.xml"/><Relationship Id="rId16" Type="http://schemas.openxmlformats.org/officeDocument/2006/relationships/styles" Target="styles.xml"/><Relationship Id="rId17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8"/>
  <sheetViews>
    <sheetView showGridLines="0" showZeros="0" zoomScaleNormal="100" topLeftCell="A1" workbookViewId="0">
      <selection activeCell="A8" activeCellId="0" sqref="A8"/>
    </sheetView>
  </sheetViews>
  <sheetFormatPr defaultRowHeight="11.25" defaultColWidth="9.16680653889974" x14ac:dyDescent="0.15"/>
  <cols>
    <col min="1" max="1" width="163.83333333333334" customWidth="1"/>
  </cols>
  <sheetData>
    <row r="1" spans="1:1" x14ac:dyDescent="0.15">
      <c r="A1" s="300"/>
    </row>
    <row r="3" spans="1:1" ht="102.0" customHeight="1" x14ac:dyDescent="0.15">
      <c r="A3" s="301" t="s">
        <v>0</v>
      </c>
    </row>
    <row r="4" spans="1:1" ht="107.25" customHeight="1" x14ac:dyDescent="0.15">
      <c r="A4" s="302" t="s">
        <v>1</v>
      </c>
    </row>
    <row r="5" spans="1:1" ht="409.5" customHeight="1" hidden="1" x14ac:dyDescent="0.15">
      <c r="A5" s="119"/>
    </row>
    <row r="6" spans="1:1" ht="29.25" customHeight="1" x14ac:dyDescent="0.15">
      <c r="A6" s="303"/>
    </row>
    <row r="7" spans="1:1" ht="78.0" customHeight="1" x14ac:dyDescent="0.15"/>
    <row r="8" spans="1:1" ht="83.0" customHeight="1" x14ac:dyDescent="0.15">
      <c r="A8" s="304" t="s">
        <v>2</v>
      </c>
    </row>
  </sheetData>
  <sheetProtection formatCells="0" formatColumns="0" formatRows="0" insertColumns="0" insertRows="0" insertHyperlinks="0" deleteColumns="0" deleteRows="0" sort="0" autoFilter="0" pivotTables="0"/>
  <phoneticPr fontId="0" type="noConversion"/>
  <printOptions horizontalCentered="1" verticalCentered="1"/>
  <pageMargins left="0.5908983429585856" right="0.5908983429585856" top="0.5908983429585856" bottom="0.5908983429585856" header="0.0" footer="0.0"/>
  <pageSetup paperSize="9" orientation="landscape" errors="blank"/>
  <extLst>
    <ext uri="{2D9387EB-5337-4D45-933B-B4D357D02E09}">
      <gutter val="0.0" pos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18"/>
  <sheetViews>
    <sheetView showGridLines="0" showZeros="0" zoomScaleNormal="100" topLeftCell="A1" workbookViewId="0">
      <selection activeCell="E13" activeCellId="0" sqref="E13"/>
    </sheetView>
  </sheetViews>
  <sheetFormatPr defaultRowHeight="12.75" customHeight="1" defaultColWidth="9.16680653889974" x14ac:dyDescent="0.15"/>
  <cols>
    <col min="1" max="1" width="15.5" customWidth="1"/>
    <col min="2" max="2" width="20.0" customWidth="1"/>
    <col min="3" max="8" width="18.0" customWidth="1"/>
    <col min="9" max="9" width="8.666666666666666" customWidth="1"/>
  </cols>
  <sheetData>
    <row r="1" spans="1:9" ht="19.5" customHeight="1" x14ac:dyDescent="0.15">
      <c r="A1" s="95"/>
      <c r="B1" s="95"/>
      <c r="C1" s="95"/>
      <c r="D1" s="95"/>
      <c r="E1" s="96"/>
      <c r="F1" s="95"/>
      <c r="G1" s="95"/>
      <c r="H1" s="62" t="s">
        <v>411</v>
      </c>
      <c r="I1" s="111"/>
    </row>
    <row r="2" spans="1:9" ht="26.0" customHeight="1" x14ac:dyDescent="0.15">
      <c r="A2" s="356" t="s">
        <v>412</v>
      </c>
      <c r="B2" s="356"/>
      <c r="C2" s="356"/>
      <c r="D2" s="356"/>
      <c r="E2" s="356"/>
      <c r="F2" s="356"/>
      <c r="G2" s="356"/>
      <c r="H2" s="356"/>
      <c r="I2" s="111"/>
    </row>
    <row r="3" spans="1:9" ht="19.5" customHeight="1" x14ac:dyDescent="0.15">
      <c r="A3" s="97" t="s">
        <v>182</v>
      </c>
      <c r="B3" s="56"/>
      <c r="C3" s="56"/>
      <c r="D3" s="56"/>
      <c r="E3" s="56"/>
      <c r="F3" s="56"/>
      <c r="G3" s="56"/>
      <c r="H3" s="62" t="s">
        <v>6</v>
      </c>
      <c r="I3" s="111"/>
    </row>
    <row r="4" spans="1:9" ht="19.5" customHeight="1" x14ac:dyDescent="0.15">
      <c r="A4" s="378" t="s">
        <v>413</v>
      </c>
      <c r="B4" s="378" t="s">
        <v>182</v>
      </c>
      <c r="C4" s="360" t="s">
        <v>414</v>
      </c>
      <c r="D4" s="360"/>
      <c r="E4" s="424"/>
      <c r="F4" s="424"/>
      <c r="G4" s="424"/>
      <c r="H4" s="360"/>
      <c r="I4" s="111"/>
    </row>
    <row r="5" spans="1:9" ht="19.5" customHeight="1" x14ac:dyDescent="0.15">
      <c r="A5" s="378"/>
      <c r="B5" s="378"/>
      <c r="C5" s="430" t="s">
        <v>60</v>
      </c>
      <c r="D5" s="377" t="s">
        <v>215</v>
      </c>
      <c r="E5" s="416" t="s">
        <v>415</v>
      </c>
      <c r="F5" s="414"/>
      <c r="G5" s="413"/>
      <c r="H5" s="431" t="s">
        <v>220</v>
      </c>
      <c r="I5" s="111"/>
    </row>
    <row r="6" spans="1:9" ht="34.0" customHeight="1" x14ac:dyDescent="0.15">
      <c r="A6" s="375"/>
      <c r="B6" s="375"/>
      <c r="C6" s="429"/>
      <c r="D6" s="383"/>
      <c r="E6" s="102" t="s">
        <v>75</v>
      </c>
      <c r="F6" s="103" t="s">
        <v>416</v>
      </c>
      <c r="G6" s="73" t="s">
        <v>417</v>
      </c>
      <c r="H6" s="425"/>
      <c r="I6" s="111"/>
    </row>
    <row r="7" spans="1:9" ht="25.0" customHeight="1" x14ac:dyDescent="0.15">
      <c r="A7" s="121" t="s">
        <v>83</v>
      </c>
      <c r="B7" s="121" t="s">
        <v>418</v>
      </c>
      <c r="C7" s="122">
        <f>SUM(D7,E7,H7)</f>
        <v>0</v>
      </c>
      <c r="D7" s="123" t="s">
        <v>299</v>
      </c>
      <c r="E7" s="123">
        <f>SUM(F7,G7)</f>
        <v>0</v>
      </c>
      <c r="F7" s="123" t="s">
        <v>419</v>
      </c>
      <c r="G7" s="124" t="s">
        <v>311</v>
      </c>
      <c r="H7" s="125" t="s">
        <v>304</v>
      </c>
      <c r="I7" s="119"/>
    </row>
    <row r="8" spans="1:9" ht="19.5" customHeight="1" x14ac:dyDescent="0.15">
      <c r="A8" s="126">
        <v>101101</v>
      </c>
      <c r="B8" s="126" t="s">
        <v>420</v>
      </c>
      <c r="C8" s="126">
        <f>D8+E8+H8</f>
        <v>400000</v>
      </c>
      <c r="D8" s="126"/>
      <c r="E8" s="127">
        <f>F8+G8</f>
        <v>380000</v>
      </c>
      <c r="F8" s="126"/>
      <c r="G8" s="126">
        <v>380000</v>
      </c>
      <c r="H8" s="126">
        <v>20000</v>
      </c>
      <c r="I8" s="111"/>
    </row>
    <row r="9" spans="1:9" ht="19.5" customHeight="1" x14ac:dyDescent="0.15">
      <c r="A9" s="116"/>
      <c r="B9" s="116"/>
      <c r="C9" s="116"/>
      <c r="D9" s="116"/>
      <c r="E9" s="118"/>
      <c r="F9" s="116"/>
      <c r="G9" s="116"/>
      <c r="H9" s="116"/>
      <c r="I9" s="116"/>
    </row>
    <row r="10" spans="1:9" ht="19.5" customHeight="1" x14ac:dyDescent="0.15">
      <c r="A10" s="116"/>
      <c r="B10" s="116"/>
      <c r="C10" s="116"/>
      <c r="D10" s="116"/>
      <c r="E10" s="118"/>
      <c r="F10" s="116"/>
      <c r="G10" s="116"/>
      <c r="H10" s="116"/>
      <c r="I10" s="116"/>
    </row>
    <row r="11" spans="1:9" ht="19.5" customHeight="1" x14ac:dyDescent="0.15">
      <c r="A11" s="116"/>
      <c r="B11" s="116"/>
      <c r="C11" s="116"/>
      <c r="D11" s="116"/>
      <c r="E11" s="118"/>
      <c r="F11" s="116"/>
      <c r="G11" s="116"/>
      <c r="H11" s="116"/>
      <c r="I11" s="116"/>
    </row>
    <row r="12" spans="1:9" ht="19.5" customHeight="1" x14ac:dyDescent="0.15">
      <c r="A12" s="116"/>
      <c r="B12" s="116"/>
      <c r="C12" s="116"/>
      <c r="D12" s="116"/>
      <c r="E12" s="118"/>
      <c r="F12" s="116"/>
      <c r="G12" s="116"/>
      <c r="H12" s="116"/>
      <c r="I12" s="116"/>
    </row>
    <row r="13" spans="1:9" ht="19.5" customHeight="1" x14ac:dyDescent="0.15">
      <c r="A13" s="116"/>
      <c r="B13" s="116"/>
      <c r="C13" s="116"/>
      <c r="D13" s="116"/>
      <c r="E13" s="118"/>
      <c r="F13" s="116"/>
      <c r="G13" s="116"/>
      <c r="H13" s="116"/>
      <c r="I13" s="116"/>
    </row>
    <row r="14" spans="1:9" ht="19.5" customHeight="1" x14ac:dyDescent="0.15">
      <c r="A14" s="116"/>
      <c r="B14" s="116"/>
      <c r="C14" s="116"/>
      <c r="D14" s="116"/>
      <c r="E14" s="118"/>
      <c r="F14" s="116"/>
      <c r="G14" s="116"/>
      <c r="H14" s="116"/>
      <c r="I14" s="116"/>
    </row>
    <row r="15" spans="1:9" ht="19.5" customHeight="1" x14ac:dyDescent="0.15">
      <c r="A15" s="116"/>
      <c r="B15" s="116"/>
      <c r="C15" s="116"/>
      <c r="D15" s="116"/>
      <c r="E15" s="118"/>
      <c r="F15" s="116"/>
      <c r="G15" s="116"/>
      <c r="H15" s="116"/>
      <c r="I15" s="116"/>
    </row>
    <row r="16" spans="1:9" ht="19.5" customHeight="1" x14ac:dyDescent="0.15">
      <c r="A16" s="116"/>
      <c r="B16" s="116"/>
      <c r="C16" s="116"/>
      <c r="D16" s="116"/>
      <c r="E16" s="118"/>
      <c r="F16" s="116"/>
      <c r="G16" s="116"/>
      <c r="H16" s="116"/>
      <c r="I16" s="116"/>
    </row>
    <row r="17" spans="1:9" ht="19.5" customHeight="1" x14ac:dyDescent="0.15">
      <c r="A17" s="116"/>
      <c r="B17" s="116"/>
      <c r="C17" s="116"/>
      <c r="D17" s="116"/>
      <c r="E17" s="118"/>
      <c r="F17" s="116"/>
      <c r="G17" s="116"/>
      <c r="H17" s="116"/>
      <c r="I17" s="116"/>
    </row>
    <row r="18" spans="1:9" ht="19.5" customHeight="1" x14ac:dyDescent="0.15">
      <c r="A18" s="116"/>
      <c r="B18" s="116"/>
      <c r="C18" s="116"/>
      <c r="D18" s="116"/>
      <c r="E18" s="118"/>
      <c r="F18" s="116"/>
      <c r="G18" s="116"/>
      <c r="H18" s="116"/>
      <c r="I18" s="116"/>
    </row>
  </sheetData>
  <sheetProtection formatCells="0" formatColumns="0" formatRows="0" insertColumns="0" insertRow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Height="100" errors="blank"/>
  <extLst>
    <ext uri="{2D9387EB-5337-4D45-933B-B4D357D02E09}">
      <gutter val="0.0" pos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K48"/>
  <sheetViews>
    <sheetView showGridLines="0" showZeros="0" zoomScaleNormal="100" topLeftCell="A1" workbookViewId="0">
      <selection activeCell="E8" activeCellId="0" sqref="E8"/>
    </sheetView>
  </sheetViews>
  <sheetFormatPr defaultRowHeight="12.75" customHeight="1" defaultColWidth="9.16680653889974" x14ac:dyDescent="0.15"/>
  <cols>
    <col min="1" max="3" width="5.666666666666667" customWidth="1"/>
    <col min="4" max="4" width="17.0" customWidth="1"/>
    <col min="5" max="5" width="71.33333333333333" customWidth="1"/>
    <col min="6" max="8" width="18.166666666666668" customWidth="1"/>
    <col min="9" max="245" width="10.666666666666666" customWidth="1"/>
  </cols>
  <sheetData>
    <row r="1" spans="1:245" ht="19.5" customHeight="1" x14ac:dyDescent="0.15">
      <c r="A1" s="56"/>
      <c r="B1" s="57"/>
      <c r="C1" s="57"/>
      <c r="D1" s="57"/>
      <c r="E1" s="57"/>
      <c r="F1" s="57"/>
      <c r="G1" s="57"/>
      <c r="H1" s="58" t="s">
        <v>421</v>
      </c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</row>
    <row r="2" spans="1:245" ht="19.5" customHeight="1" x14ac:dyDescent="0.15">
      <c r="A2" s="356" t="s">
        <v>422</v>
      </c>
      <c r="B2" s="356"/>
      <c r="C2" s="356"/>
      <c r="D2" s="356"/>
      <c r="E2" s="356"/>
      <c r="F2" s="356"/>
      <c r="G2" s="356"/>
      <c r="H2" s="356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</row>
    <row r="3" spans="1:245" ht="19.5" customHeight="1" x14ac:dyDescent="0.15">
      <c r="A3" s="120" t="s">
        <v>182</v>
      </c>
      <c r="B3" s="60"/>
      <c r="C3" s="60"/>
      <c r="D3" s="60"/>
      <c r="E3" s="60"/>
      <c r="F3" s="61"/>
      <c r="G3" s="61"/>
      <c r="H3" s="62" t="s">
        <v>6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</row>
    <row r="4" spans="1:245" ht="19.5" customHeight="1" x14ac:dyDescent="0.15">
      <c r="A4" s="416" t="s">
        <v>59</v>
      </c>
      <c r="B4" s="414"/>
      <c r="C4" s="414"/>
      <c r="D4" s="414"/>
      <c r="E4" s="413"/>
      <c r="F4" s="432" t="s">
        <v>423</v>
      </c>
      <c r="G4" s="360"/>
      <c r="H4" s="360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</row>
    <row r="5" spans="1:245" ht="19.5" customHeight="1" x14ac:dyDescent="0.15">
      <c r="A5" s="416" t="s">
        <v>68</v>
      </c>
      <c r="B5" s="414"/>
      <c r="C5" s="413"/>
      <c r="D5" s="434" t="s">
        <v>69</v>
      </c>
      <c r="E5" s="377" t="s">
        <v>114</v>
      </c>
      <c r="F5" s="364" t="s">
        <v>60</v>
      </c>
      <c r="G5" s="364" t="s">
        <v>110</v>
      </c>
      <c r="H5" s="360" t="s">
        <v>111</v>
      </c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</row>
    <row r="6" spans="1:245" ht="19.5" customHeight="1" x14ac:dyDescent="0.15">
      <c r="A6" s="71" t="s">
        <v>80</v>
      </c>
      <c r="B6" s="72" t="s">
        <v>81</v>
      </c>
      <c r="C6" s="73" t="s">
        <v>82</v>
      </c>
      <c r="D6" s="433"/>
      <c r="E6" s="375"/>
      <c r="F6" s="383"/>
      <c r="G6" s="383"/>
      <c r="H6" s="424"/>
      <c r="I6" s="94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</row>
    <row r="7" spans="1:245" ht="19.5" customHeight="1" x14ac:dyDescent="0.15">
      <c r="A7" s="78" t="s">
        <v>80</v>
      </c>
      <c r="B7" s="78" t="s">
        <v>81</v>
      </c>
      <c r="C7" s="78" t="s">
        <v>82</v>
      </c>
      <c r="D7" s="78" t="s">
        <v>83</v>
      </c>
      <c r="E7" s="78" t="s">
        <v>84</v>
      </c>
      <c r="F7" s="79">
        <f>SUM(G7,H7)</f>
        <v>0</v>
      </c>
      <c r="G7" s="80" t="s">
        <v>115</v>
      </c>
      <c r="H7" s="81" t="s">
        <v>116</v>
      </c>
      <c r="I7" s="94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</row>
    <row r="8" spans="1:245" ht="19.5" customHeight="1" x14ac:dyDescent="0.15">
      <c r="A8" s="82"/>
      <c r="B8" s="82"/>
      <c r="C8" s="82"/>
      <c r="D8" s="83"/>
      <c r="E8" s="83" t="s">
        <v>409</v>
      </c>
      <c r="F8" s="83"/>
      <c r="G8" s="83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</row>
    <row r="9" spans="1:245" ht="19.5" customHeight="1" x14ac:dyDescent="0.15">
      <c r="A9" s="84"/>
      <c r="B9" s="84"/>
      <c r="C9" s="84"/>
      <c r="D9" s="85"/>
      <c r="E9" s="85"/>
      <c r="F9" s="85"/>
      <c r="G9" s="85"/>
      <c r="H9" s="85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</row>
    <row r="10" spans="1:245" ht="19.5" customHeight="1" x14ac:dyDescent="0.15">
      <c r="A10" s="84"/>
      <c r="B10" s="84"/>
      <c r="C10" s="84"/>
      <c r="D10" s="84"/>
      <c r="E10" s="84"/>
      <c r="F10" s="84"/>
      <c r="G10" s="84"/>
      <c r="H10" s="85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</row>
    <row r="11" spans="1:245" ht="19.5" customHeight="1" x14ac:dyDescent="0.15">
      <c r="A11" s="84"/>
      <c r="B11" s="84"/>
      <c r="C11" s="84"/>
      <c r="D11" s="85"/>
      <c r="E11" s="85"/>
      <c r="F11" s="85"/>
      <c r="G11" s="85"/>
      <c r="H11" s="85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</row>
    <row r="12" spans="1:245" ht="19.5" customHeight="1" x14ac:dyDescent="0.15">
      <c r="A12" s="84"/>
      <c r="B12" s="84"/>
      <c r="C12" s="84"/>
      <c r="D12" s="85"/>
      <c r="E12" s="85"/>
      <c r="F12" s="85"/>
      <c r="G12" s="85"/>
      <c r="H12" s="85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</row>
    <row r="13" spans="1:245" ht="19.5" customHeight="1" x14ac:dyDescent="0.15">
      <c r="A13" s="84"/>
      <c r="B13" s="84"/>
      <c r="C13" s="84"/>
      <c r="D13" s="84"/>
      <c r="E13" s="84"/>
      <c r="F13" s="84"/>
      <c r="G13" s="84"/>
      <c r="H13" s="85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</row>
    <row r="14" spans="1:245" ht="19.5" customHeight="1" x14ac:dyDescent="0.15">
      <c r="A14" s="84"/>
      <c r="B14" s="84"/>
      <c r="C14" s="84"/>
      <c r="D14" s="85"/>
      <c r="E14" s="85"/>
      <c r="F14" s="85"/>
      <c r="G14" s="85"/>
      <c r="H14" s="85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</row>
    <row r="15" spans="1:245" ht="19.5" customHeight="1" x14ac:dyDescent="0.15">
      <c r="A15" s="86"/>
      <c r="B15" s="84"/>
      <c r="C15" s="84"/>
      <c r="D15" s="85"/>
      <c r="E15" s="85"/>
      <c r="F15" s="85"/>
      <c r="G15" s="85"/>
      <c r="H15" s="85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</row>
    <row r="16" spans="1:245" ht="19.5" customHeight="1" x14ac:dyDescent="0.15">
      <c r="A16" s="86"/>
      <c r="B16" s="86"/>
      <c r="C16" s="84"/>
      <c r="D16" s="84"/>
      <c r="E16" s="86"/>
      <c r="F16" s="86"/>
      <c r="G16" s="86"/>
      <c r="H16" s="85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</row>
    <row r="17" spans="1:245" ht="19.5" customHeight="1" x14ac:dyDescent="0.15">
      <c r="A17" s="86"/>
      <c r="B17" s="86"/>
      <c r="C17" s="84"/>
      <c r="D17" s="85"/>
      <c r="E17" s="85"/>
      <c r="F17" s="85"/>
      <c r="G17" s="85"/>
      <c r="H17" s="85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</row>
    <row r="18" spans="1:245" ht="19.5" customHeight="1" x14ac:dyDescent="0.15">
      <c r="A18" s="84"/>
      <c r="B18" s="86"/>
      <c r="C18" s="84"/>
      <c r="D18" s="85"/>
      <c r="E18" s="85"/>
      <c r="F18" s="85"/>
      <c r="G18" s="85"/>
      <c r="H18" s="85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</row>
    <row r="19" spans="1:245" ht="19.5" customHeight="1" x14ac:dyDescent="0.15">
      <c r="A19" s="84"/>
      <c r="B19" s="86"/>
      <c r="C19" s="86"/>
      <c r="D19" s="86"/>
      <c r="E19" s="86"/>
      <c r="F19" s="86"/>
      <c r="G19" s="86"/>
      <c r="H19" s="85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</row>
    <row r="20" spans="1:245" ht="19.5" customHeight="1" x14ac:dyDescent="0.15">
      <c r="A20" s="86"/>
      <c r="B20" s="86"/>
      <c r="C20" s="86"/>
      <c r="D20" s="85"/>
      <c r="E20" s="85"/>
      <c r="F20" s="85"/>
      <c r="G20" s="85"/>
      <c r="H20" s="85"/>
      <c r="I20" s="86"/>
      <c r="J20" s="84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</row>
    <row r="21" spans="1:245" ht="19.5" customHeight="1" x14ac:dyDescent="0.15">
      <c r="A21" s="86"/>
      <c r="B21" s="86"/>
      <c r="C21" s="86"/>
      <c r="D21" s="85"/>
      <c r="E21" s="85"/>
      <c r="F21" s="85"/>
      <c r="G21" s="85"/>
      <c r="H21" s="85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</row>
    <row r="22" spans="1:245" ht="19.5" customHeight="1" x14ac:dyDescent="0.15">
      <c r="A22" s="86"/>
      <c r="B22" s="86"/>
      <c r="C22" s="86"/>
      <c r="D22" s="86"/>
      <c r="E22" s="86"/>
      <c r="F22" s="86"/>
      <c r="G22" s="86"/>
      <c r="H22" s="85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</row>
    <row r="23" spans="1:245" ht="19.5" customHeight="1" x14ac:dyDescent="0.15">
      <c r="A23" s="86"/>
      <c r="B23" s="86"/>
      <c r="C23" s="86"/>
      <c r="D23" s="85"/>
      <c r="E23" s="85"/>
      <c r="F23" s="85"/>
      <c r="G23" s="85"/>
      <c r="H23" s="85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86"/>
      <c r="EZ23" s="86"/>
      <c r="FA23" s="86"/>
      <c r="FB23" s="86"/>
      <c r="FC23" s="86"/>
      <c r="FD23" s="86"/>
      <c r="FE23" s="86"/>
      <c r="FF23" s="86"/>
      <c r="FG23" s="86"/>
      <c r="FH23" s="86"/>
      <c r="FI23" s="86"/>
      <c r="FJ23" s="86"/>
      <c r="FK23" s="86"/>
      <c r="FL23" s="86"/>
      <c r="FM23" s="86"/>
      <c r="FN23" s="86"/>
      <c r="FO23" s="86"/>
      <c r="FP23" s="86"/>
      <c r="FQ23" s="86"/>
      <c r="FR23" s="86"/>
      <c r="FS23" s="86"/>
      <c r="FT23" s="86"/>
      <c r="FU23" s="86"/>
      <c r="FV23" s="86"/>
      <c r="FW23" s="86"/>
      <c r="FX23" s="86"/>
      <c r="FY23" s="86"/>
      <c r="FZ23" s="86"/>
      <c r="GA23" s="86"/>
      <c r="GB23" s="86"/>
      <c r="GC23" s="86"/>
      <c r="GD23" s="86"/>
      <c r="GE23" s="86"/>
      <c r="GF23" s="86"/>
      <c r="GG23" s="86"/>
      <c r="GH23" s="86"/>
      <c r="GI23" s="86"/>
      <c r="GJ23" s="86"/>
      <c r="GK23" s="86"/>
      <c r="GL23" s="86"/>
      <c r="GM23" s="86"/>
      <c r="GN23" s="86"/>
      <c r="GO23" s="86"/>
      <c r="GP23" s="86"/>
      <c r="GQ23" s="86"/>
      <c r="GR23" s="86"/>
      <c r="GS23" s="86"/>
      <c r="GT23" s="86"/>
      <c r="GU23" s="86"/>
      <c r="GV23" s="86"/>
      <c r="GW23" s="86"/>
      <c r="GX23" s="86"/>
      <c r="GY23" s="86"/>
      <c r="GZ23" s="86"/>
      <c r="HA23" s="86"/>
      <c r="HB23" s="86"/>
      <c r="HC23" s="86"/>
      <c r="HD23" s="86"/>
      <c r="HE23" s="86"/>
      <c r="HF23" s="86"/>
      <c r="HG23" s="86"/>
      <c r="HH23" s="86"/>
      <c r="HI23" s="86"/>
      <c r="HJ23" s="86"/>
      <c r="HK23" s="86"/>
      <c r="HL23" s="86"/>
      <c r="HM23" s="86"/>
      <c r="HN23" s="86"/>
      <c r="HO23" s="86"/>
      <c r="HP23" s="86"/>
      <c r="HQ23" s="86"/>
      <c r="HR23" s="86"/>
      <c r="HS23" s="86"/>
      <c r="HT23" s="86"/>
      <c r="HU23" s="86"/>
      <c r="HV23" s="86"/>
      <c r="HW23" s="86"/>
      <c r="HX23" s="86"/>
      <c r="HY23" s="86"/>
      <c r="HZ23" s="86"/>
      <c r="IA23" s="86"/>
      <c r="IB23" s="86"/>
      <c r="IC23" s="86"/>
      <c r="ID23" s="86"/>
      <c r="IE23" s="86"/>
      <c r="IF23" s="86"/>
      <c r="IG23" s="86"/>
      <c r="IH23" s="86"/>
      <c r="II23" s="86"/>
      <c r="IJ23" s="86"/>
      <c r="IK23" s="86"/>
    </row>
    <row r="24" spans="1:245" ht="19.5" customHeight="1" x14ac:dyDescent="0.15">
      <c r="A24" s="86"/>
      <c r="B24" s="86"/>
      <c r="C24" s="86"/>
      <c r="D24" s="85"/>
      <c r="E24" s="85"/>
      <c r="F24" s="85"/>
      <c r="G24" s="85"/>
      <c r="H24" s="85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86"/>
      <c r="DY24" s="86"/>
      <c r="DZ24" s="86"/>
      <c r="EA24" s="86"/>
      <c r="EB24" s="86"/>
      <c r="EC24" s="86"/>
      <c r="ED24" s="86"/>
      <c r="EE24" s="86"/>
      <c r="EF24" s="86"/>
      <c r="EG24" s="86"/>
      <c r="EH24" s="86"/>
      <c r="EI24" s="86"/>
      <c r="EJ24" s="86"/>
      <c r="EK24" s="86"/>
      <c r="EL24" s="86"/>
      <c r="EM24" s="86"/>
      <c r="EN24" s="86"/>
      <c r="EO24" s="86"/>
      <c r="EP24" s="86"/>
      <c r="EQ24" s="86"/>
      <c r="ER24" s="86"/>
      <c r="ES24" s="86"/>
      <c r="ET24" s="86"/>
      <c r="EU24" s="86"/>
      <c r="EV24" s="86"/>
      <c r="EW24" s="86"/>
      <c r="EX24" s="86"/>
      <c r="EY24" s="86"/>
      <c r="EZ24" s="86"/>
      <c r="FA24" s="86"/>
      <c r="FB24" s="86"/>
      <c r="FC24" s="86"/>
      <c r="FD24" s="86"/>
      <c r="FE24" s="86"/>
      <c r="FF24" s="86"/>
      <c r="FG24" s="86"/>
      <c r="FH24" s="86"/>
      <c r="FI24" s="86"/>
      <c r="FJ24" s="86"/>
      <c r="FK24" s="86"/>
      <c r="FL24" s="86"/>
      <c r="FM24" s="86"/>
      <c r="FN24" s="86"/>
      <c r="FO24" s="86"/>
      <c r="FP24" s="86"/>
      <c r="FQ24" s="86"/>
      <c r="FR24" s="86"/>
      <c r="FS24" s="86"/>
      <c r="FT24" s="86"/>
      <c r="FU24" s="86"/>
      <c r="FV24" s="86"/>
      <c r="FW24" s="86"/>
      <c r="FX24" s="86"/>
      <c r="FY24" s="86"/>
      <c r="FZ24" s="86"/>
      <c r="GA24" s="86"/>
      <c r="GB24" s="86"/>
      <c r="GC24" s="86"/>
      <c r="GD24" s="86"/>
      <c r="GE24" s="86"/>
      <c r="GF24" s="86"/>
      <c r="GG24" s="86"/>
      <c r="GH24" s="86"/>
      <c r="GI24" s="86"/>
      <c r="GJ24" s="86"/>
      <c r="GK24" s="86"/>
      <c r="GL24" s="86"/>
      <c r="GM24" s="86"/>
      <c r="GN24" s="86"/>
      <c r="GO24" s="86"/>
      <c r="GP24" s="86"/>
      <c r="GQ24" s="86"/>
      <c r="GR24" s="86"/>
      <c r="GS24" s="86"/>
      <c r="GT24" s="86"/>
      <c r="GU24" s="86"/>
      <c r="GV24" s="86"/>
      <c r="GW24" s="86"/>
      <c r="GX24" s="86"/>
      <c r="GY24" s="86"/>
      <c r="GZ24" s="86"/>
      <c r="HA24" s="86"/>
      <c r="HB24" s="86"/>
      <c r="HC24" s="86"/>
      <c r="HD24" s="86"/>
      <c r="HE24" s="86"/>
      <c r="HF24" s="86"/>
      <c r="HG24" s="86"/>
      <c r="HH24" s="86"/>
      <c r="HI24" s="86"/>
      <c r="HJ24" s="86"/>
      <c r="HK24" s="86"/>
      <c r="HL24" s="86"/>
      <c r="HM24" s="86"/>
      <c r="HN24" s="86"/>
      <c r="HO24" s="86"/>
      <c r="HP24" s="86"/>
      <c r="HQ24" s="86"/>
      <c r="HR24" s="86"/>
      <c r="HS24" s="86"/>
      <c r="HT24" s="86"/>
      <c r="HU24" s="86"/>
      <c r="HV24" s="86"/>
      <c r="HW24" s="86"/>
      <c r="HX24" s="86"/>
      <c r="HY24" s="86"/>
      <c r="HZ24" s="86"/>
      <c r="IA24" s="86"/>
      <c r="IB24" s="86"/>
      <c r="IC24" s="86"/>
      <c r="ID24" s="86"/>
      <c r="IE24" s="86"/>
      <c r="IF24" s="86"/>
      <c r="IG24" s="86"/>
      <c r="IH24" s="86"/>
      <c r="II24" s="86"/>
      <c r="IJ24" s="86"/>
      <c r="IK24" s="86"/>
    </row>
    <row r="25" spans="1:245" ht="19.5" customHeight="1" x14ac:dyDescent="0.15">
      <c r="A25" s="86"/>
      <c r="B25" s="86"/>
      <c r="C25" s="86"/>
      <c r="D25" s="86"/>
      <c r="E25" s="86"/>
      <c r="F25" s="86"/>
      <c r="G25" s="86"/>
      <c r="H25" s="85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86"/>
      <c r="FA25" s="86"/>
      <c r="FB25" s="86"/>
      <c r="FC25" s="86"/>
      <c r="FD25" s="86"/>
      <c r="FE25" s="86"/>
      <c r="FF25" s="86"/>
      <c r="FG25" s="86"/>
      <c r="FH25" s="86"/>
      <c r="FI25" s="86"/>
      <c r="FJ25" s="86"/>
      <c r="FK25" s="86"/>
      <c r="FL25" s="86"/>
      <c r="FM25" s="86"/>
      <c r="FN25" s="86"/>
      <c r="FO25" s="86"/>
      <c r="FP25" s="86"/>
      <c r="FQ25" s="86"/>
      <c r="FR25" s="86"/>
      <c r="FS25" s="86"/>
      <c r="FT25" s="86"/>
      <c r="FU25" s="86"/>
      <c r="FV25" s="86"/>
      <c r="FW25" s="86"/>
      <c r="FX25" s="86"/>
      <c r="FY25" s="86"/>
      <c r="FZ25" s="86"/>
      <c r="GA25" s="86"/>
      <c r="GB25" s="86"/>
      <c r="GC25" s="86"/>
      <c r="GD25" s="86"/>
      <c r="GE25" s="86"/>
      <c r="GF25" s="86"/>
      <c r="GG25" s="86"/>
      <c r="GH25" s="86"/>
      <c r="GI25" s="86"/>
      <c r="GJ25" s="86"/>
      <c r="GK25" s="86"/>
      <c r="GL25" s="86"/>
      <c r="GM25" s="86"/>
      <c r="GN25" s="86"/>
      <c r="GO25" s="86"/>
      <c r="GP25" s="86"/>
      <c r="GQ25" s="86"/>
      <c r="GR25" s="86"/>
      <c r="GS25" s="86"/>
      <c r="GT25" s="86"/>
      <c r="GU25" s="86"/>
      <c r="GV25" s="86"/>
      <c r="GW25" s="86"/>
      <c r="GX25" s="86"/>
      <c r="GY25" s="86"/>
      <c r="GZ25" s="86"/>
      <c r="HA25" s="86"/>
      <c r="HB25" s="86"/>
      <c r="HC25" s="86"/>
      <c r="HD25" s="86"/>
      <c r="HE25" s="86"/>
      <c r="HF25" s="86"/>
      <c r="HG25" s="86"/>
      <c r="HH25" s="86"/>
      <c r="HI25" s="86"/>
      <c r="HJ25" s="86"/>
      <c r="HK25" s="86"/>
      <c r="HL25" s="86"/>
      <c r="HM25" s="86"/>
      <c r="HN25" s="86"/>
      <c r="HO25" s="86"/>
      <c r="HP25" s="86"/>
      <c r="HQ25" s="86"/>
      <c r="HR25" s="86"/>
      <c r="HS25" s="86"/>
      <c r="HT25" s="86"/>
      <c r="HU25" s="86"/>
      <c r="HV25" s="86"/>
      <c r="HW25" s="86"/>
      <c r="HX25" s="86"/>
      <c r="HY25" s="86"/>
      <c r="HZ25" s="86"/>
      <c r="IA25" s="86"/>
      <c r="IB25" s="86"/>
      <c r="IC25" s="86"/>
      <c r="ID25" s="86"/>
      <c r="IE25" s="86"/>
      <c r="IF25" s="86"/>
      <c r="IG25" s="86"/>
      <c r="IH25" s="86"/>
      <c r="II25" s="86"/>
      <c r="IJ25" s="86"/>
      <c r="IK25" s="86"/>
    </row>
    <row r="26" spans="1:245" ht="19.5" customHeight="1" x14ac:dyDescent="0.15">
      <c r="A26" s="86"/>
      <c r="B26" s="86"/>
      <c r="C26" s="86"/>
      <c r="D26" s="85"/>
      <c r="E26" s="85"/>
      <c r="F26" s="85"/>
      <c r="G26" s="85"/>
      <c r="H26" s="85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86"/>
      <c r="DY26" s="86"/>
      <c r="DZ26" s="86"/>
      <c r="EA26" s="86"/>
      <c r="EB26" s="86"/>
      <c r="EC26" s="86"/>
      <c r="ED26" s="86"/>
      <c r="EE26" s="86"/>
      <c r="EF26" s="86"/>
      <c r="EG26" s="86"/>
      <c r="EH26" s="86"/>
      <c r="EI26" s="86"/>
      <c r="EJ26" s="86"/>
      <c r="EK26" s="86"/>
      <c r="EL26" s="86"/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86"/>
      <c r="EZ26" s="86"/>
      <c r="FA26" s="86"/>
      <c r="FB26" s="86"/>
      <c r="FC26" s="86"/>
      <c r="FD26" s="86"/>
      <c r="FE26" s="86"/>
      <c r="FF26" s="86"/>
      <c r="FG26" s="86"/>
      <c r="FH26" s="86"/>
      <c r="FI26" s="86"/>
      <c r="FJ26" s="86"/>
      <c r="FK26" s="86"/>
      <c r="FL26" s="86"/>
      <c r="FM26" s="86"/>
      <c r="FN26" s="86"/>
      <c r="FO26" s="86"/>
      <c r="FP26" s="86"/>
      <c r="FQ26" s="86"/>
      <c r="FR26" s="86"/>
      <c r="FS26" s="86"/>
      <c r="FT26" s="86"/>
      <c r="FU26" s="86"/>
      <c r="FV26" s="86"/>
      <c r="FW26" s="86"/>
      <c r="FX26" s="86"/>
      <c r="FY26" s="86"/>
      <c r="FZ26" s="86"/>
      <c r="GA26" s="86"/>
      <c r="GB26" s="86"/>
      <c r="GC26" s="86"/>
      <c r="GD26" s="86"/>
      <c r="GE26" s="86"/>
      <c r="GF26" s="86"/>
      <c r="GG26" s="86"/>
      <c r="GH26" s="86"/>
      <c r="GI26" s="86"/>
      <c r="GJ26" s="86"/>
      <c r="GK26" s="86"/>
      <c r="GL26" s="86"/>
      <c r="GM26" s="86"/>
      <c r="GN26" s="86"/>
      <c r="GO26" s="86"/>
      <c r="GP26" s="86"/>
      <c r="GQ26" s="86"/>
      <c r="GR26" s="86"/>
      <c r="GS26" s="86"/>
      <c r="GT26" s="86"/>
      <c r="GU26" s="86"/>
      <c r="GV26" s="86"/>
      <c r="GW26" s="86"/>
      <c r="GX26" s="86"/>
      <c r="GY26" s="86"/>
      <c r="GZ26" s="86"/>
      <c r="HA26" s="86"/>
      <c r="HB26" s="86"/>
      <c r="HC26" s="86"/>
      <c r="HD26" s="86"/>
      <c r="HE26" s="86"/>
      <c r="HF26" s="86"/>
      <c r="HG26" s="86"/>
      <c r="HH26" s="86"/>
      <c r="HI26" s="86"/>
      <c r="HJ26" s="86"/>
      <c r="HK26" s="86"/>
      <c r="HL26" s="86"/>
      <c r="HM26" s="86"/>
      <c r="HN26" s="86"/>
      <c r="HO26" s="86"/>
      <c r="HP26" s="86"/>
      <c r="HQ26" s="86"/>
      <c r="HR26" s="86"/>
      <c r="HS26" s="86"/>
      <c r="HT26" s="86"/>
      <c r="HU26" s="86"/>
      <c r="HV26" s="86"/>
      <c r="HW26" s="86"/>
      <c r="HX26" s="86"/>
      <c r="HY26" s="86"/>
      <c r="HZ26" s="86"/>
      <c r="IA26" s="86"/>
      <c r="IB26" s="86"/>
      <c r="IC26" s="86"/>
      <c r="ID26" s="86"/>
      <c r="IE26" s="86"/>
      <c r="IF26" s="86"/>
      <c r="IG26" s="86"/>
      <c r="IH26" s="86"/>
      <c r="II26" s="86"/>
      <c r="IJ26" s="86"/>
      <c r="IK26" s="86"/>
    </row>
    <row r="27" spans="1:245" ht="19.5" customHeight="1" x14ac:dyDescent="0.15">
      <c r="A27" s="86"/>
      <c r="B27" s="86"/>
      <c r="C27" s="86"/>
      <c r="D27" s="85"/>
      <c r="E27" s="85"/>
      <c r="F27" s="85"/>
      <c r="G27" s="85"/>
      <c r="H27" s="85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86"/>
      <c r="EZ27" s="86"/>
      <c r="FA27" s="86"/>
      <c r="FB27" s="86"/>
      <c r="FC27" s="86"/>
      <c r="FD27" s="86"/>
      <c r="FE27" s="86"/>
      <c r="FF27" s="86"/>
      <c r="FG27" s="86"/>
      <c r="FH27" s="86"/>
      <c r="FI27" s="86"/>
      <c r="FJ27" s="86"/>
      <c r="FK27" s="86"/>
      <c r="FL27" s="86"/>
      <c r="FM27" s="86"/>
      <c r="FN27" s="86"/>
      <c r="FO27" s="86"/>
      <c r="FP27" s="86"/>
      <c r="FQ27" s="86"/>
      <c r="FR27" s="86"/>
      <c r="FS27" s="86"/>
      <c r="FT27" s="86"/>
      <c r="FU27" s="86"/>
      <c r="FV27" s="86"/>
      <c r="FW27" s="86"/>
      <c r="FX27" s="86"/>
      <c r="FY27" s="86"/>
      <c r="FZ27" s="86"/>
      <c r="GA27" s="86"/>
      <c r="GB27" s="86"/>
      <c r="GC27" s="86"/>
      <c r="GD27" s="86"/>
      <c r="GE27" s="86"/>
      <c r="GF27" s="86"/>
      <c r="GG27" s="86"/>
      <c r="GH27" s="86"/>
      <c r="GI27" s="86"/>
      <c r="GJ27" s="86"/>
      <c r="GK27" s="86"/>
      <c r="GL27" s="86"/>
      <c r="GM27" s="86"/>
      <c r="GN27" s="86"/>
      <c r="GO27" s="86"/>
      <c r="GP27" s="86"/>
      <c r="GQ27" s="86"/>
      <c r="GR27" s="86"/>
      <c r="GS27" s="86"/>
      <c r="GT27" s="86"/>
      <c r="GU27" s="86"/>
      <c r="GV27" s="86"/>
      <c r="GW27" s="86"/>
      <c r="GX27" s="86"/>
      <c r="GY27" s="86"/>
      <c r="GZ27" s="86"/>
      <c r="HA27" s="86"/>
      <c r="HB27" s="86"/>
      <c r="HC27" s="86"/>
      <c r="HD27" s="86"/>
      <c r="HE27" s="86"/>
      <c r="HF27" s="86"/>
      <c r="HG27" s="86"/>
      <c r="HH27" s="86"/>
      <c r="HI27" s="86"/>
      <c r="HJ27" s="86"/>
      <c r="HK27" s="86"/>
      <c r="HL27" s="86"/>
      <c r="HM27" s="86"/>
      <c r="HN27" s="86"/>
      <c r="HO27" s="86"/>
      <c r="HP27" s="86"/>
      <c r="HQ27" s="86"/>
      <c r="HR27" s="86"/>
      <c r="HS27" s="86"/>
      <c r="HT27" s="86"/>
      <c r="HU27" s="86"/>
      <c r="HV27" s="86"/>
      <c r="HW27" s="86"/>
      <c r="HX27" s="86"/>
      <c r="HY27" s="86"/>
      <c r="HZ27" s="86"/>
      <c r="IA27" s="86"/>
      <c r="IB27" s="86"/>
      <c r="IC27" s="86"/>
      <c r="ID27" s="86"/>
      <c r="IE27" s="86"/>
      <c r="IF27" s="86"/>
      <c r="IG27" s="86"/>
      <c r="IH27" s="86"/>
      <c r="II27" s="86"/>
      <c r="IJ27" s="86"/>
      <c r="IK27" s="86"/>
    </row>
    <row r="28" spans="1:245" ht="19.5" customHeight="1" x14ac:dyDescent="0.15">
      <c r="A28" s="86"/>
      <c r="B28" s="86"/>
      <c r="C28" s="86"/>
      <c r="D28" s="86"/>
      <c r="E28" s="86"/>
      <c r="F28" s="86"/>
      <c r="G28" s="86"/>
      <c r="H28" s="85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6"/>
      <c r="DQ28" s="86"/>
      <c r="DR28" s="86"/>
      <c r="DS28" s="86"/>
      <c r="DT28" s="86"/>
      <c r="DU28" s="86"/>
      <c r="DV28" s="86"/>
      <c r="DW28" s="86"/>
      <c r="DX28" s="86"/>
      <c r="DY28" s="86"/>
      <c r="DZ28" s="86"/>
      <c r="EA28" s="86"/>
      <c r="EB28" s="86"/>
      <c r="EC28" s="86"/>
      <c r="ED28" s="86"/>
      <c r="EE28" s="86"/>
      <c r="EF28" s="86"/>
      <c r="EG28" s="86"/>
      <c r="EH28" s="86"/>
      <c r="EI28" s="86"/>
      <c r="EJ28" s="86"/>
      <c r="EK28" s="86"/>
      <c r="EL28" s="86"/>
      <c r="EM28" s="86"/>
      <c r="EN28" s="86"/>
      <c r="EO28" s="86"/>
      <c r="EP28" s="86"/>
      <c r="EQ28" s="86"/>
      <c r="ER28" s="86"/>
      <c r="ES28" s="86"/>
      <c r="ET28" s="86"/>
      <c r="EU28" s="86"/>
      <c r="EV28" s="86"/>
      <c r="EW28" s="86"/>
      <c r="EX28" s="86"/>
      <c r="EY28" s="86"/>
      <c r="EZ28" s="86"/>
      <c r="FA28" s="86"/>
      <c r="FB28" s="86"/>
      <c r="FC28" s="86"/>
      <c r="FD28" s="86"/>
      <c r="FE28" s="86"/>
      <c r="FF28" s="86"/>
      <c r="FG28" s="86"/>
      <c r="FH28" s="86"/>
      <c r="FI28" s="86"/>
      <c r="FJ28" s="86"/>
      <c r="FK28" s="86"/>
      <c r="FL28" s="86"/>
      <c r="FM28" s="86"/>
      <c r="FN28" s="86"/>
      <c r="FO28" s="86"/>
      <c r="FP28" s="86"/>
      <c r="FQ28" s="86"/>
      <c r="FR28" s="86"/>
      <c r="FS28" s="86"/>
      <c r="FT28" s="86"/>
      <c r="FU28" s="86"/>
      <c r="FV28" s="86"/>
      <c r="FW28" s="86"/>
      <c r="FX28" s="86"/>
      <c r="FY28" s="86"/>
      <c r="FZ28" s="86"/>
      <c r="GA28" s="86"/>
      <c r="GB28" s="86"/>
      <c r="GC28" s="86"/>
      <c r="GD28" s="86"/>
      <c r="GE28" s="86"/>
      <c r="GF28" s="86"/>
      <c r="GG28" s="86"/>
      <c r="GH28" s="86"/>
      <c r="GI28" s="86"/>
      <c r="GJ28" s="86"/>
      <c r="GK28" s="86"/>
      <c r="GL28" s="86"/>
      <c r="GM28" s="86"/>
      <c r="GN28" s="86"/>
      <c r="GO28" s="86"/>
      <c r="GP28" s="86"/>
      <c r="GQ28" s="86"/>
      <c r="GR28" s="86"/>
      <c r="GS28" s="86"/>
      <c r="GT28" s="86"/>
      <c r="GU28" s="86"/>
      <c r="GV28" s="86"/>
      <c r="GW28" s="86"/>
      <c r="GX28" s="86"/>
      <c r="GY28" s="86"/>
      <c r="GZ28" s="86"/>
      <c r="HA28" s="86"/>
      <c r="HB28" s="86"/>
      <c r="HC28" s="86"/>
      <c r="HD28" s="86"/>
      <c r="HE28" s="86"/>
      <c r="HF28" s="86"/>
      <c r="HG28" s="86"/>
      <c r="HH28" s="86"/>
      <c r="HI28" s="86"/>
      <c r="HJ28" s="86"/>
      <c r="HK28" s="86"/>
      <c r="HL28" s="86"/>
      <c r="HM28" s="86"/>
      <c r="HN28" s="86"/>
      <c r="HO28" s="86"/>
      <c r="HP28" s="86"/>
      <c r="HQ28" s="86"/>
      <c r="HR28" s="86"/>
      <c r="HS28" s="86"/>
      <c r="HT28" s="86"/>
      <c r="HU28" s="86"/>
      <c r="HV28" s="86"/>
      <c r="HW28" s="86"/>
      <c r="HX28" s="86"/>
      <c r="HY28" s="86"/>
      <c r="HZ28" s="86"/>
      <c r="IA28" s="86"/>
      <c r="IB28" s="86"/>
      <c r="IC28" s="86"/>
      <c r="ID28" s="86"/>
      <c r="IE28" s="86"/>
      <c r="IF28" s="86"/>
      <c r="IG28" s="86"/>
      <c r="IH28" s="86"/>
      <c r="II28" s="86"/>
      <c r="IJ28" s="86"/>
      <c r="IK28" s="86"/>
    </row>
    <row r="29" spans="1:245" ht="19.5" customHeight="1" x14ac:dyDescent="0.15">
      <c r="A29" s="86"/>
      <c r="B29" s="86"/>
      <c r="C29" s="86"/>
      <c r="D29" s="85"/>
      <c r="E29" s="85"/>
      <c r="F29" s="85"/>
      <c r="G29" s="85"/>
      <c r="H29" s="85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6"/>
      <c r="DQ29" s="86"/>
      <c r="DR29" s="86"/>
      <c r="DS29" s="86"/>
      <c r="DT29" s="86"/>
      <c r="DU29" s="86"/>
      <c r="DV29" s="86"/>
      <c r="DW29" s="86"/>
      <c r="DX29" s="86"/>
      <c r="DY29" s="86"/>
      <c r="DZ29" s="86"/>
      <c r="EA29" s="86"/>
      <c r="EB29" s="86"/>
      <c r="EC29" s="86"/>
      <c r="ED29" s="86"/>
      <c r="EE29" s="86"/>
      <c r="EF29" s="86"/>
      <c r="EG29" s="86"/>
      <c r="EH29" s="86"/>
      <c r="EI29" s="86"/>
      <c r="EJ29" s="86"/>
      <c r="EK29" s="86"/>
      <c r="EL29" s="86"/>
      <c r="EM29" s="86"/>
      <c r="EN29" s="86"/>
      <c r="EO29" s="86"/>
      <c r="EP29" s="86"/>
      <c r="EQ29" s="86"/>
      <c r="ER29" s="86"/>
      <c r="ES29" s="86"/>
      <c r="ET29" s="86"/>
      <c r="EU29" s="86"/>
      <c r="EV29" s="86"/>
      <c r="EW29" s="86"/>
      <c r="EX29" s="86"/>
      <c r="EY29" s="86"/>
      <c r="EZ29" s="86"/>
      <c r="FA29" s="86"/>
      <c r="FB29" s="86"/>
      <c r="FC29" s="86"/>
      <c r="FD29" s="86"/>
      <c r="FE29" s="86"/>
      <c r="FF29" s="86"/>
      <c r="FG29" s="86"/>
      <c r="FH29" s="86"/>
      <c r="FI29" s="86"/>
      <c r="FJ29" s="86"/>
      <c r="FK29" s="86"/>
      <c r="FL29" s="86"/>
      <c r="FM29" s="86"/>
      <c r="FN29" s="86"/>
      <c r="FO29" s="86"/>
      <c r="FP29" s="86"/>
      <c r="FQ29" s="86"/>
      <c r="FR29" s="86"/>
      <c r="FS29" s="86"/>
      <c r="FT29" s="86"/>
      <c r="FU29" s="86"/>
      <c r="FV29" s="86"/>
      <c r="FW29" s="86"/>
      <c r="FX29" s="86"/>
      <c r="FY29" s="86"/>
      <c r="FZ29" s="86"/>
      <c r="GA29" s="86"/>
      <c r="GB29" s="86"/>
      <c r="GC29" s="86"/>
      <c r="GD29" s="86"/>
      <c r="GE29" s="86"/>
      <c r="GF29" s="86"/>
      <c r="GG29" s="86"/>
      <c r="GH29" s="86"/>
      <c r="GI29" s="86"/>
      <c r="GJ29" s="86"/>
      <c r="GK29" s="86"/>
      <c r="GL29" s="86"/>
      <c r="GM29" s="86"/>
      <c r="GN29" s="86"/>
      <c r="GO29" s="86"/>
      <c r="GP29" s="86"/>
      <c r="GQ29" s="86"/>
      <c r="GR29" s="86"/>
      <c r="GS29" s="86"/>
      <c r="GT29" s="86"/>
      <c r="GU29" s="86"/>
      <c r="GV29" s="86"/>
      <c r="GW29" s="86"/>
      <c r="GX29" s="86"/>
      <c r="GY29" s="86"/>
      <c r="GZ29" s="86"/>
      <c r="HA29" s="86"/>
      <c r="HB29" s="86"/>
      <c r="HC29" s="86"/>
      <c r="HD29" s="86"/>
      <c r="HE29" s="86"/>
      <c r="HF29" s="86"/>
      <c r="HG29" s="86"/>
      <c r="HH29" s="86"/>
      <c r="HI29" s="86"/>
      <c r="HJ29" s="86"/>
      <c r="HK29" s="86"/>
      <c r="HL29" s="86"/>
      <c r="HM29" s="86"/>
      <c r="HN29" s="86"/>
      <c r="HO29" s="86"/>
      <c r="HP29" s="86"/>
      <c r="HQ29" s="86"/>
      <c r="HR29" s="86"/>
      <c r="HS29" s="86"/>
      <c r="HT29" s="86"/>
      <c r="HU29" s="86"/>
      <c r="HV29" s="86"/>
      <c r="HW29" s="86"/>
      <c r="HX29" s="86"/>
      <c r="HY29" s="86"/>
      <c r="HZ29" s="86"/>
      <c r="IA29" s="86"/>
      <c r="IB29" s="86"/>
      <c r="IC29" s="86"/>
      <c r="ID29" s="86"/>
      <c r="IE29" s="86"/>
      <c r="IF29" s="86"/>
      <c r="IG29" s="86"/>
      <c r="IH29" s="86"/>
      <c r="II29" s="86"/>
      <c r="IJ29" s="86"/>
      <c r="IK29" s="86"/>
    </row>
    <row r="30" spans="1:245" ht="19.5" customHeight="1" x14ac:dyDescent="0.15">
      <c r="A30" s="86"/>
      <c r="B30" s="86"/>
      <c r="C30" s="86"/>
      <c r="D30" s="85"/>
      <c r="E30" s="85"/>
      <c r="F30" s="85"/>
      <c r="G30" s="85"/>
      <c r="H30" s="85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/>
      <c r="DU30" s="86"/>
      <c r="DV30" s="86"/>
      <c r="DW30" s="86"/>
      <c r="DX30" s="86"/>
      <c r="DY30" s="86"/>
      <c r="DZ30" s="86"/>
      <c r="EA30" s="86"/>
      <c r="EB30" s="86"/>
      <c r="EC30" s="86"/>
      <c r="ED30" s="86"/>
      <c r="EE30" s="86"/>
      <c r="EF30" s="86"/>
      <c r="EG30" s="86"/>
      <c r="EH30" s="86"/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6"/>
      <c r="EW30" s="86"/>
      <c r="EX30" s="86"/>
      <c r="EY30" s="86"/>
      <c r="EZ30" s="86"/>
      <c r="FA30" s="86"/>
      <c r="FB30" s="86"/>
      <c r="FC30" s="86"/>
      <c r="FD30" s="86"/>
      <c r="FE30" s="86"/>
      <c r="FF30" s="86"/>
      <c r="FG30" s="86"/>
      <c r="FH30" s="86"/>
      <c r="FI30" s="86"/>
      <c r="FJ30" s="86"/>
      <c r="FK30" s="86"/>
      <c r="FL30" s="86"/>
      <c r="FM30" s="86"/>
      <c r="FN30" s="86"/>
      <c r="FO30" s="86"/>
      <c r="FP30" s="86"/>
      <c r="FQ30" s="86"/>
      <c r="FR30" s="86"/>
      <c r="FS30" s="86"/>
      <c r="FT30" s="86"/>
      <c r="FU30" s="86"/>
      <c r="FV30" s="86"/>
      <c r="FW30" s="86"/>
      <c r="FX30" s="86"/>
      <c r="FY30" s="86"/>
      <c r="FZ30" s="86"/>
      <c r="GA30" s="86"/>
      <c r="GB30" s="86"/>
      <c r="GC30" s="86"/>
      <c r="GD30" s="86"/>
      <c r="GE30" s="86"/>
      <c r="GF30" s="86"/>
      <c r="GG30" s="86"/>
      <c r="GH30" s="86"/>
      <c r="GI30" s="86"/>
      <c r="GJ30" s="86"/>
      <c r="GK30" s="86"/>
      <c r="GL30" s="86"/>
      <c r="GM30" s="86"/>
      <c r="GN30" s="86"/>
      <c r="GO30" s="86"/>
      <c r="GP30" s="86"/>
      <c r="GQ30" s="86"/>
      <c r="GR30" s="86"/>
      <c r="GS30" s="86"/>
      <c r="GT30" s="86"/>
      <c r="GU30" s="86"/>
      <c r="GV30" s="86"/>
      <c r="GW30" s="86"/>
      <c r="GX30" s="86"/>
      <c r="GY30" s="86"/>
      <c r="GZ30" s="86"/>
      <c r="HA30" s="86"/>
      <c r="HB30" s="86"/>
      <c r="HC30" s="86"/>
      <c r="HD30" s="86"/>
      <c r="HE30" s="86"/>
      <c r="HF30" s="86"/>
      <c r="HG30" s="86"/>
      <c r="HH30" s="86"/>
      <c r="HI30" s="86"/>
      <c r="HJ30" s="86"/>
      <c r="HK30" s="86"/>
      <c r="HL30" s="86"/>
      <c r="HM30" s="86"/>
      <c r="HN30" s="86"/>
      <c r="HO30" s="86"/>
      <c r="HP30" s="86"/>
      <c r="HQ30" s="86"/>
      <c r="HR30" s="86"/>
      <c r="HS30" s="86"/>
      <c r="HT30" s="86"/>
      <c r="HU30" s="86"/>
      <c r="HV30" s="86"/>
      <c r="HW30" s="86"/>
      <c r="HX30" s="86"/>
      <c r="HY30" s="86"/>
      <c r="HZ30" s="86"/>
      <c r="IA30" s="86"/>
      <c r="IB30" s="86"/>
      <c r="IC30" s="86"/>
      <c r="ID30" s="86"/>
      <c r="IE30" s="86"/>
      <c r="IF30" s="86"/>
      <c r="IG30" s="86"/>
      <c r="IH30" s="86"/>
      <c r="II30" s="86"/>
      <c r="IJ30" s="86"/>
      <c r="IK30" s="86"/>
    </row>
    <row r="31" spans="1:245" ht="19.5" customHeight="1" x14ac:dyDescent="0.15">
      <c r="A31" s="86"/>
      <c r="B31" s="86"/>
      <c r="C31" s="86"/>
      <c r="D31" s="86"/>
      <c r="E31" s="86"/>
      <c r="F31" s="86"/>
      <c r="G31" s="86"/>
      <c r="H31" s="85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6"/>
      <c r="DQ31" s="86"/>
      <c r="DR31" s="86"/>
      <c r="DS31" s="86"/>
      <c r="DT31" s="86"/>
      <c r="DU31" s="86"/>
      <c r="DV31" s="86"/>
      <c r="DW31" s="86"/>
      <c r="DX31" s="86"/>
      <c r="DY31" s="86"/>
      <c r="DZ31" s="86"/>
      <c r="EA31" s="86"/>
      <c r="EB31" s="86"/>
      <c r="EC31" s="86"/>
      <c r="ED31" s="86"/>
      <c r="EE31" s="86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6"/>
      <c r="ER31" s="86"/>
      <c r="ES31" s="86"/>
      <c r="ET31" s="86"/>
      <c r="EU31" s="86"/>
      <c r="EV31" s="86"/>
      <c r="EW31" s="86"/>
      <c r="EX31" s="86"/>
      <c r="EY31" s="86"/>
      <c r="EZ31" s="86"/>
      <c r="FA31" s="86"/>
      <c r="FB31" s="86"/>
      <c r="FC31" s="86"/>
      <c r="FD31" s="86"/>
      <c r="FE31" s="86"/>
      <c r="FF31" s="86"/>
      <c r="FG31" s="86"/>
      <c r="FH31" s="86"/>
      <c r="FI31" s="86"/>
      <c r="FJ31" s="86"/>
      <c r="FK31" s="86"/>
      <c r="FL31" s="86"/>
      <c r="FM31" s="86"/>
      <c r="FN31" s="86"/>
      <c r="FO31" s="86"/>
      <c r="FP31" s="86"/>
      <c r="FQ31" s="86"/>
      <c r="FR31" s="86"/>
      <c r="FS31" s="86"/>
      <c r="FT31" s="86"/>
      <c r="FU31" s="86"/>
      <c r="FV31" s="86"/>
      <c r="FW31" s="86"/>
      <c r="FX31" s="86"/>
      <c r="FY31" s="86"/>
      <c r="FZ31" s="86"/>
      <c r="GA31" s="86"/>
      <c r="GB31" s="86"/>
      <c r="GC31" s="86"/>
      <c r="GD31" s="86"/>
      <c r="GE31" s="86"/>
      <c r="GF31" s="86"/>
      <c r="GG31" s="86"/>
      <c r="GH31" s="86"/>
      <c r="GI31" s="86"/>
      <c r="GJ31" s="86"/>
      <c r="GK31" s="86"/>
      <c r="GL31" s="86"/>
      <c r="GM31" s="86"/>
      <c r="GN31" s="86"/>
      <c r="GO31" s="86"/>
      <c r="GP31" s="86"/>
      <c r="GQ31" s="86"/>
      <c r="GR31" s="86"/>
      <c r="GS31" s="86"/>
      <c r="GT31" s="86"/>
      <c r="GU31" s="86"/>
      <c r="GV31" s="86"/>
      <c r="GW31" s="86"/>
      <c r="GX31" s="86"/>
      <c r="GY31" s="86"/>
      <c r="GZ31" s="86"/>
      <c r="HA31" s="86"/>
      <c r="HB31" s="86"/>
      <c r="HC31" s="86"/>
      <c r="HD31" s="86"/>
      <c r="HE31" s="86"/>
      <c r="HF31" s="86"/>
      <c r="HG31" s="86"/>
      <c r="HH31" s="86"/>
      <c r="HI31" s="86"/>
      <c r="HJ31" s="86"/>
      <c r="HK31" s="86"/>
      <c r="HL31" s="86"/>
      <c r="HM31" s="86"/>
      <c r="HN31" s="86"/>
      <c r="HO31" s="86"/>
      <c r="HP31" s="86"/>
      <c r="HQ31" s="86"/>
      <c r="HR31" s="86"/>
      <c r="HS31" s="86"/>
      <c r="HT31" s="86"/>
      <c r="HU31" s="86"/>
      <c r="HV31" s="86"/>
      <c r="HW31" s="86"/>
      <c r="HX31" s="86"/>
      <c r="HY31" s="86"/>
      <c r="HZ31" s="86"/>
      <c r="IA31" s="86"/>
      <c r="IB31" s="86"/>
      <c r="IC31" s="86"/>
      <c r="ID31" s="86"/>
      <c r="IE31" s="86"/>
      <c r="IF31" s="86"/>
      <c r="IG31" s="86"/>
      <c r="IH31" s="86"/>
      <c r="II31" s="86"/>
      <c r="IJ31" s="86"/>
      <c r="IK31" s="86"/>
    </row>
    <row r="32" spans="1:245" ht="19.5" customHeight="1" x14ac:dyDescent="0.15">
      <c r="A32" s="86"/>
      <c r="B32" s="86"/>
      <c r="C32" s="86"/>
      <c r="D32" s="86"/>
      <c r="E32" s="87"/>
      <c r="F32" s="87"/>
      <c r="G32" s="87"/>
      <c r="H32" s="85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6"/>
      <c r="DQ32" s="86"/>
      <c r="DR32" s="86"/>
      <c r="DS32" s="86"/>
      <c r="DT32" s="86"/>
      <c r="DU32" s="86"/>
      <c r="DV32" s="86"/>
      <c r="DW32" s="86"/>
      <c r="DX32" s="86"/>
      <c r="DY32" s="86"/>
      <c r="DZ32" s="86"/>
      <c r="EA32" s="86"/>
      <c r="EB32" s="86"/>
      <c r="EC32" s="86"/>
      <c r="ED32" s="86"/>
      <c r="EE32" s="86"/>
      <c r="EF32" s="86"/>
      <c r="EG32" s="86"/>
      <c r="EH32" s="86"/>
      <c r="EI32" s="86"/>
      <c r="EJ32" s="86"/>
      <c r="EK32" s="86"/>
      <c r="EL32" s="86"/>
      <c r="EM32" s="86"/>
      <c r="EN32" s="86"/>
      <c r="EO32" s="86"/>
      <c r="EP32" s="86"/>
      <c r="EQ32" s="86"/>
      <c r="ER32" s="86"/>
      <c r="ES32" s="86"/>
      <c r="ET32" s="86"/>
      <c r="EU32" s="86"/>
      <c r="EV32" s="86"/>
      <c r="EW32" s="86"/>
      <c r="EX32" s="86"/>
      <c r="EY32" s="86"/>
      <c r="EZ32" s="86"/>
      <c r="FA32" s="86"/>
      <c r="FB32" s="86"/>
      <c r="FC32" s="86"/>
      <c r="FD32" s="86"/>
      <c r="FE32" s="86"/>
      <c r="FF32" s="86"/>
      <c r="FG32" s="86"/>
      <c r="FH32" s="86"/>
      <c r="FI32" s="86"/>
      <c r="FJ32" s="86"/>
      <c r="FK32" s="86"/>
      <c r="FL32" s="86"/>
      <c r="FM32" s="86"/>
      <c r="FN32" s="86"/>
      <c r="FO32" s="86"/>
      <c r="FP32" s="86"/>
      <c r="FQ32" s="86"/>
      <c r="FR32" s="86"/>
      <c r="FS32" s="86"/>
      <c r="FT32" s="86"/>
      <c r="FU32" s="86"/>
      <c r="FV32" s="86"/>
      <c r="FW32" s="86"/>
      <c r="FX32" s="86"/>
      <c r="FY32" s="86"/>
      <c r="FZ32" s="86"/>
      <c r="GA32" s="86"/>
      <c r="GB32" s="86"/>
      <c r="GC32" s="86"/>
      <c r="GD32" s="86"/>
      <c r="GE32" s="86"/>
      <c r="GF32" s="86"/>
      <c r="GG32" s="86"/>
      <c r="GH32" s="86"/>
      <c r="GI32" s="86"/>
      <c r="GJ32" s="86"/>
      <c r="GK32" s="86"/>
      <c r="GL32" s="86"/>
      <c r="GM32" s="86"/>
      <c r="GN32" s="86"/>
      <c r="GO32" s="86"/>
      <c r="GP32" s="86"/>
      <c r="GQ32" s="86"/>
      <c r="GR32" s="86"/>
      <c r="GS32" s="86"/>
      <c r="GT32" s="86"/>
      <c r="GU32" s="86"/>
      <c r="GV32" s="86"/>
      <c r="GW32" s="86"/>
      <c r="GX32" s="86"/>
      <c r="GY32" s="86"/>
      <c r="GZ32" s="86"/>
      <c r="HA32" s="86"/>
      <c r="HB32" s="86"/>
      <c r="HC32" s="86"/>
      <c r="HD32" s="86"/>
      <c r="HE32" s="86"/>
      <c r="HF32" s="86"/>
      <c r="HG32" s="86"/>
      <c r="HH32" s="86"/>
      <c r="HI32" s="86"/>
      <c r="HJ32" s="86"/>
      <c r="HK32" s="86"/>
      <c r="HL32" s="86"/>
      <c r="HM32" s="86"/>
      <c r="HN32" s="86"/>
      <c r="HO32" s="86"/>
      <c r="HP32" s="86"/>
      <c r="HQ32" s="86"/>
      <c r="HR32" s="86"/>
      <c r="HS32" s="86"/>
      <c r="HT32" s="86"/>
      <c r="HU32" s="86"/>
      <c r="HV32" s="86"/>
      <c r="HW32" s="86"/>
      <c r="HX32" s="86"/>
      <c r="HY32" s="86"/>
      <c r="HZ32" s="86"/>
      <c r="IA32" s="86"/>
      <c r="IB32" s="86"/>
      <c r="IC32" s="86"/>
      <c r="ID32" s="86"/>
      <c r="IE32" s="86"/>
      <c r="IF32" s="86"/>
      <c r="IG32" s="86"/>
      <c r="IH32" s="86"/>
      <c r="II32" s="86"/>
      <c r="IJ32" s="86"/>
      <c r="IK32" s="86"/>
    </row>
    <row r="33" spans="1:245" ht="19.5" customHeight="1" x14ac:dyDescent="0.15">
      <c r="A33" s="86"/>
      <c r="B33" s="86"/>
      <c r="C33" s="86"/>
      <c r="D33" s="86"/>
      <c r="E33" s="87"/>
      <c r="F33" s="87"/>
      <c r="G33" s="87"/>
      <c r="H33" s="85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6"/>
      <c r="DS33" s="86"/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6"/>
      <c r="EH33" s="86"/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6"/>
      <c r="EW33" s="86"/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6"/>
      <c r="FL33" s="86"/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6"/>
      <c r="GA33" s="86"/>
      <c r="GB33" s="86"/>
      <c r="GC33" s="86"/>
      <c r="GD33" s="86"/>
      <c r="GE33" s="86"/>
      <c r="GF33" s="86"/>
      <c r="GG33" s="86"/>
      <c r="GH33" s="86"/>
      <c r="GI33" s="86"/>
      <c r="GJ33" s="86"/>
      <c r="GK33" s="86"/>
      <c r="GL33" s="86"/>
      <c r="GM33" s="86"/>
      <c r="GN33" s="86"/>
      <c r="GO33" s="86"/>
      <c r="GP33" s="86"/>
      <c r="GQ33" s="86"/>
      <c r="GR33" s="86"/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6"/>
      <c r="HG33" s="86"/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6"/>
      <c r="HV33" s="86"/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6"/>
      <c r="IK33" s="86"/>
    </row>
    <row r="34" spans="1:245" ht="19.5" customHeight="1" x14ac:dyDescent="0.15">
      <c r="A34" s="86"/>
      <c r="B34" s="86"/>
      <c r="C34" s="86"/>
      <c r="D34" s="86"/>
      <c r="E34" s="86"/>
      <c r="F34" s="86"/>
      <c r="G34" s="86"/>
      <c r="H34" s="85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6"/>
      <c r="DS34" s="86"/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6"/>
      <c r="EH34" s="86"/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6"/>
      <c r="EW34" s="86"/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6"/>
      <c r="FL34" s="86"/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6"/>
      <c r="GA34" s="86"/>
      <c r="GB34" s="86"/>
      <c r="GC34" s="86"/>
      <c r="GD34" s="86"/>
      <c r="GE34" s="86"/>
      <c r="GF34" s="86"/>
      <c r="GG34" s="86"/>
      <c r="GH34" s="86"/>
      <c r="GI34" s="86"/>
      <c r="GJ34" s="86"/>
      <c r="GK34" s="86"/>
      <c r="GL34" s="86"/>
      <c r="GM34" s="86"/>
      <c r="GN34" s="86"/>
      <c r="GO34" s="86"/>
      <c r="GP34" s="86"/>
      <c r="GQ34" s="86"/>
      <c r="GR34" s="86"/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6"/>
      <c r="HG34" s="86"/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6"/>
      <c r="HV34" s="86"/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6"/>
      <c r="IK34" s="86"/>
    </row>
    <row r="35" spans="1:245" ht="19.5" customHeight="1" x14ac:dyDescent="0.15">
      <c r="A35" s="86"/>
      <c r="B35" s="86"/>
      <c r="C35" s="86"/>
      <c r="D35" s="86"/>
      <c r="E35" s="88"/>
      <c r="F35" s="88"/>
      <c r="G35" s="88"/>
      <c r="H35" s="85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6"/>
      <c r="DT35" s="86"/>
      <c r="DU35" s="86"/>
      <c r="DV35" s="86"/>
      <c r="DW35" s="86"/>
      <c r="DX35" s="86"/>
      <c r="DY35" s="86"/>
      <c r="DZ35" s="86"/>
      <c r="EA35" s="86"/>
      <c r="EB35" s="86"/>
      <c r="EC35" s="86"/>
      <c r="ED35" s="86"/>
      <c r="EE35" s="86"/>
      <c r="EF35" s="86"/>
      <c r="EG35" s="86"/>
      <c r="EH35" s="86"/>
      <c r="EI35" s="86"/>
      <c r="EJ35" s="86"/>
      <c r="EK35" s="86"/>
      <c r="EL35" s="86"/>
      <c r="EM35" s="86"/>
      <c r="EN35" s="86"/>
      <c r="EO35" s="86"/>
      <c r="EP35" s="86"/>
      <c r="EQ35" s="86"/>
      <c r="ER35" s="86"/>
      <c r="ES35" s="86"/>
      <c r="ET35" s="86"/>
      <c r="EU35" s="86"/>
      <c r="EV35" s="86"/>
      <c r="EW35" s="86"/>
      <c r="EX35" s="86"/>
      <c r="EY35" s="86"/>
      <c r="EZ35" s="86"/>
      <c r="FA35" s="86"/>
      <c r="FB35" s="86"/>
      <c r="FC35" s="86"/>
      <c r="FD35" s="86"/>
      <c r="FE35" s="86"/>
      <c r="FF35" s="86"/>
      <c r="FG35" s="86"/>
      <c r="FH35" s="86"/>
      <c r="FI35" s="86"/>
      <c r="FJ35" s="86"/>
      <c r="FK35" s="86"/>
      <c r="FL35" s="86"/>
      <c r="FM35" s="86"/>
      <c r="FN35" s="86"/>
      <c r="FO35" s="86"/>
      <c r="FP35" s="86"/>
      <c r="FQ35" s="86"/>
      <c r="FR35" s="86"/>
      <c r="FS35" s="86"/>
      <c r="FT35" s="86"/>
      <c r="FU35" s="86"/>
      <c r="FV35" s="86"/>
      <c r="FW35" s="86"/>
      <c r="FX35" s="86"/>
      <c r="FY35" s="86"/>
      <c r="FZ35" s="86"/>
      <c r="GA35" s="86"/>
      <c r="GB35" s="86"/>
      <c r="GC35" s="86"/>
      <c r="GD35" s="86"/>
      <c r="GE35" s="86"/>
      <c r="GF35" s="86"/>
      <c r="GG35" s="86"/>
      <c r="GH35" s="86"/>
      <c r="GI35" s="86"/>
      <c r="GJ35" s="86"/>
      <c r="GK35" s="86"/>
      <c r="GL35" s="86"/>
      <c r="GM35" s="86"/>
      <c r="GN35" s="86"/>
      <c r="GO35" s="86"/>
      <c r="GP35" s="86"/>
      <c r="GQ35" s="86"/>
      <c r="GR35" s="86"/>
      <c r="GS35" s="86"/>
      <c r="GT35" s="86"/>
      <c r="GU35" s="86"/>
      <c r="GV35" s="86"/>
      <c r="GW35" s="86"/>
      <c r="GX35" s="86"/>
      <c r="GY35" s="86"/>
      <c r="GZ35" s="86"/>
      <c r="HA35" s="86"/>
      <c r="HB35" s="86"/>
      <c r="HC35" s="86"/>
      <c r="HD35" s="86"/>
      <c r="HE35" s="86"/>
      <c r="HF35" s="86"/>
      <c r="HG35" s="86"/>
      <c r="HH35" s="86"/>
      <c r="HI35" s="86"/>
      <c r="HJ35" s="86"/>
      <c r="HK35" s="86"/>
      <c r="HL35" s="86"/>
      <c r="HM35" s="86"/>
      <c r="HN35" s="86"/>
      <c r="HO35" s="86"/>
      <c r="HP35" s="86"/>
      <c r="HQ35" s="86"/>
      <c r="HR35" s="86"/>
      <c r="HS35" s="86"/>
      <c r="HT35" s="86"/>
      <c r="HU35" s="86"/>
      <c r="HV35" s="86"/>
      <c r="HW35" s="86"/>
      <c r="HX35" s="86"/>
      <c r="HY35" s="86"/>
      <c r="HZ35" s="86"/>
      <c r="IA35" s="86"/>
      <c r="IB35" s="86"/>
      <c r="IC35" s="86"/>
      <c r="ID35" s="86"/>
      <c r="IE35" s="86"/>
      <c r="IF35" s="86"/>
      <c r="IG35" s="86"/>
      <c r="IH35" s="86"/>
      <c r="II35" s="86"/>
      <c r="IJ35" s="86"/>
      <c r="IK35" s="86"/>
    </row>
    <row r="36" spans="1:245" ht="19.5" customHeight="1" x14ac:dyDescent="0.15">
      <c r="A36" s="89"/>
      <c r="B36" s="89"/>
      <c r="C36" s="89"/>
      <c r="D36" s="89"/>
      <c r="E36" s="90"/>
      <c r="F36" s="90"/>
      <c r="G36" s="90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89"/>
      <c r="DY36" s="89"/>
      <c r="DZ36" s="89"/>
      <c r="EA36" s="89"/>
      <c r="EB36" s="89"/>
      <c r="EC36" s="89"/>
      <c r="ED36" s="89"/>
      <c r="EE36" s="89"/>
      <c r="EF36" s="89"/>
      <c r="EG36" s="89"/>
      <c r="EH36" s="89"/>
      <c r="EI36" s="89"/>
      <c r="EJ36" s="89"/>
      <c r="EK36" s="89"/>
      <c r="EL36" s="89"/>
      <c r="EM36" s="89"/>
      <c r="EN36" s="89"/>
      <c r="EO36" s="89"/>
      <c r="EP36" s="89"/>
      <c r="EQ36" s="89"/>
      <c r="ER36" s="89"/>
      <c r="ES36" s="89"/>
      <c r="ET36" s="89"/>
      <c r="EU36" s="89"/>
      <c r="EV36" s="89"/>
      <c r="EW36" s="89"/>
      <c r="EX36" s="89"/>
      <c r="EY36" s="89"/>
      <c r="EZ36" s="89"/>
      <c r="FA36" s="89"/>
      <c r="FB36" s="89"/>
      <c r="FC36" s="89"/>
      <c r="FD36" s="89"/>
      <c r="FE36" s="89"/>
      <c r="FF36" s="89"/>
      <c r="FG36" s="89"/>
      <c r="FH36" s="89"/>
      <c r="FI36" s="89"/>
      <c r="FJ36" s="89"/>
      <c r="FK36" s="89"/>
      <c r="FL36" s="89"/>
      <c r="FM36" s="89"/>
      <c r="FN36" s="89"/>
      <c r="FO36" s="89"/>
      <c r="FP36" s="89"/>
      <c r="FQ36" s="89"/>
      <c r="FR36" s="89"/>
      <c r="FS36" s="89"/>
      <c r="FT36" s="89"/>
      <c r="FU36" s="89"/>
      <c r="FV36" s="89"/>
      <c r="FW36" s="89"/>
      <c r="FX36" s="89"/>
      <c r="FY36" s="89"/>
      <c r="FZ36" s="89"/>
      <c r="GA36" s="89"/>
      <c r="GB36" s="89"/>
      <c r="GC36" s="89"/>
      <c r="GD36" s="89"/>
      <c r="GE36" s="89"/>
      <c r="GF36" s="89"/>
      <c r="GG36" s="89"/>
      <c r="GH36" s="89"/>
      <c r="GI36" s="89"/>
      <c r="GJ36" s="89"/>
      <c r="GK36" s="89"/>
      <c r="GL36" s="89"/>
      <c r="GM36" s="89"/>
      <c r="GN36" s="89"/>
      <c r="GO36" s="89"/>
      <c r="GP36" s="89"/>
      <c r="GQ36" s="89"/>
      <c r="GR36" s="89"/>
      <c r="GS36" s="89"/>
      <c r="GT36" s="89"/>
      <c r="GU36" s="89"/>
      <c r="GV36" s="89"/>
      <c r="GW36" s="89"/>
      <c r="GX36" s="89"/>
      <c r="GY36" s="89"/>
      <c r="GZ36" s="89"/>
      <c r="HA36" s="89"/>
      <c r="HB36" s="89"/>
      <c r="HC36" s="89"/>
      <c r="HD36" s="89"/>
      <c r="HE36" s="89"/>
      <c r="HF36" s="89"/>
      <c r="HG36" s="89"/>
      <c r="HH36" s="89"/>
      <c r="HI36" s="89"/>
      <c r="HJ36" s="89"/>
      <c r="HK36" s="89"/>
      <c r="HL36" s="89"/>
      <c r="HM36" s="89"/>
      <c r="HN36" s="89"/>
      <c r="HO36" s="89"/>
      <c r="HP36" s="89"/>
      <c r="HQ36" s="89"/>
      <c r="HR36" s="89"/>
      <c r="HS36" s="89"/>
      <c r="HT36" s="89"/>
      <c r="HU36" s="89"/>
      <c r="HV36" s="89"/>
      <c r="HW36" s="89"/>
      <c r="HX36" s="89"/>
      <c r="HY36" s="89"/>
      <c r="HZ36" s="89"/>
      <c r="IA36" s="89"/>
      <c r="IB36" s="89"/>
      <c r="IC36" s="89"/>
      <c r="ID36" s="89"/>
      <c r="IE36" s="89"/>
      <c r="IF36" s="89"/>
      <c r="IG36" s="89"/>
      <c r="IH36" s="89"/>
      <c r="II36" s="89"/>
      <c r="IJ36" s="89"/>
      <c r="IK36" s="89"/>
    </row>
    <row r="37" spans="1:245" ht="19.5" customHeight="1" x14ac:dyDescent="0.15">
      <c r="A37" s="91"/>
      <c r="B37" s="91"/>
      <c r="C37" s="91"/>
      <c r="D37" s="91"/>
      <c r="E37" s="91"/>
      <c r="F37" s="91"/>
      <c r="G37" s="91"/>
      <c r="H37" s="92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3"/>
      <c r="CJ37" s="93"/>
      <c r="CK37" s="93"/>
      <c r="CL37" s="93"/>
      <c r="CM37" s="93"/>
      <c r="CN37" s="93"/>
      <c r="CO37" s="93"/>
      <c r="CP37" s="93"/>
      <c r="CQ37" s="93"/>
      <c r="CR37" s="93"/>
      <c r="CS37" s="93"/>
      <c r="CT37" s="93"/>
      <c r="CU37" s="93"/>
      <c r="CV37" s="93"/>
      <c r="CW37" s="93"/>
      <c r="CX37" s="93"/>
      <c r="CY37" s="93"/>
      <c r="CZ37" s="93"/>
      <c r="DA37" s="93"/>
      <c r="DB37" s="93"/>
      <c r="DC37" s="93"/>
      <c r="DD37" s="93"/>
      <c r="DE37" s="93"/>
      <c r="DF37" s="93"/>
      <c r="DG37" s="93"/>
      <c r="DH37" s="93"/>
      <c r="DI37" s="93"/>
      <c r="DJ37" s="93"/>
      <c r="DK37" s="93"/>
      <c r="DL37" s="93"/>
      <c r="DM37" s="93"/>
      <c r="DN37" s="93"/>
      <c r="DO37" s="93"/>
      <c r="DP37" s="93"/>
      <c r="DQ37" s="93"/>
      <c r="DR37" s="93"/>
      <c r="DS37" s="93"/>
      <c r="DT37" s="93"/>
      <c r="DU37" s="93"/>
      <c r="DV37" s="93"/>
      <c r="DW37" s="93"/>
      <c r="DX37" s="93"/>
      <c r="DY37" s="93"/>
      <c r="DZ37" s="93"/>
      <c r="EA37" s="93"/>
      <c r="EB37" s="93"/>
      <c r="EC37" s="93"/>
      <c r="ED37" s="93"/>
      <c r="EE37" s="93"/>
      <c r="EF37" s="93"/>
      <c r="EG37" s="93"/>
      <c r="EH37" s="93"/>
      <c r="EI37" s="93"/>
      <c r="EJ37" s="93"/>
      <c r="EK37" s="93"/>
      <c r="EL37" s="93"/>
      <c r="EM37" s="93"/>
      <c r="EN37" s="93"/>
      <c r="EO37" s="93"/>
      <c r="EP37" s="93"/>
      <c r="EQ37" s="93"/>
      <c r="ER37" s="93"/>
      <c r="ES37" s="93"/>
      <c r="ET37" s="93"/>
      <c r="EU37" s="93"/>
      <c r="EV37" s="93"/>
      <c r="EW37" s="93"/>
      <c r="EX37" s="93"/>
      <c r="EY37" s="93"/>
      <c r="EZ37" s="93"/>
      <c r="FA37" s="93"/>
      <c r="FB37" s="93"/>
      <c r="FC37" s="93"/>
      <c r="FD37" s="93"/>
      <c r="FE37" s="93"/>
      <c r="FF37" s="93"/>
      <c r="FG37" s="93"/>
      <c r="FH37" s="93"/>
      <c r="FI37" s="93"/>
      <c r="FJ37" s="93"/>
      <c r="FK37" s="93"/>
      <c r="FL37" s="93"/>
      <c r="FM37" s="93"/>
      <c r="FN37" s="93"/>
      <c r="FO37" s="93"/>
      <c r="FP37" s="93"/>
      <c r="FQ37" s="93"/>
      <c r="FR37" s="93"/>
      <c r="FS37" s="93"/>
      <c r="FT37" s="93"/>
      <c r="FU37" s="93"/>
      <c r="FV37" s="93"/>
      <c r="FW37" s="93"/>
      <c r="FX37" s="93"/>
      <c r="FY37" s="93"/>
      <c r="FZ37" s="93"/>
      <c r="GA37" s="93"/>
      <c r="GB37" s="93"/>
      <c r="GC37" s="93"/>
      <c r="GD37" s="93"/>
      <c r="GE37" s="93"/>
      <c r="GF37" s="93"/>
      <c r="GG37" s="93"/>
      <c r="GH37" s="93"/>
      <c r="GI37" s="93"/>
      <c r="GJ37" s="93"/>
      <c r="GK37" s="93"/>
      <c r="GL37" s="93"/>
      <c r="GM37" s="93"/>
      <c r="GN37" s="93"/>
      <c r="GO37" s="93"/>
      <c r="GP37" s="93"/>
      <c r="GQ37" s="93"/>
      <c r="GR37" s="93"/>
      <c r="GS37" s="93"/>
      <c r="GT37" s="93"/>
      <c r="GU37" s="93"/>
      <c r="GV37" s="93"/>
      <c r="GW37" s="93"/>
      <c r="GX37" s="93"/>
      <c r="GY37" s="93"/>
      <c r="GZ37" s="93"/>
      <c r="HA37" s="93"/>
      <c r="HB37" s="93"/>
      <c r="HC37" s="93"/>
      <c r="HD37" s="93"/>
      <c r="HE37" s="93"/>
      <c r="HF37" s="93"/>
      <c r="HG37" s="93"/>
      <c r="HH37" s="93"/>
      <c r="HI37" s="93"/>
      <c r="HJ37" s="93"/>
      <c r="HK37" s="93"/>
      <c r="HL37" s="93"/>
      <c r="HM37" s="93"/>
      <c r="HN37" s="93"/>
      <c r="HO37" s="93"/>
      <c r="HP37" s="93"/>
      <c r="HQ37" s="93"/>
      <c r="HR37" s="93"/>
      <c r="HS37" s="93"/>
      <c r="HT37" s="93"/>
      <c r="HU37" s="93"/>
      <c r="HV37" s="93"/>
      <c r="HW37" s="93"/>
      <c r="HX37" s="93"/>
      <c r="HY37" s="93"/>
      <c r="HZ37" s="93"/>
      <c r="IA37" s="93"/>
      <c r="IB37" s="93"/>
      <c r="IC37" s="93"/>
      <c r="ID37" s="93"/>
      <c r="IE37" s="93"/>
      <c r="IF37" s="93"/>
      <c r="IG37" s="93"/>
      <c r="IH37" s="93"/>
      <c r="II37" s="93"/>
      <c r="IJ37" s="93"/>
      <c r="IK37" s="93"/>
    </row>
    <row r="38" spans="1:245" ht="19.5" customHeight="1" x14ac:dyDescent="0.15">
      <c r="A38" s="89"/>
      <c r="B38" s="89"/>
      <c r="C38" s="89"/>
      <c r="D38" s="89"/>
      <c r="E38" s="89"/>
      <c r="F38" s="89"/>
      <c r="G38" s="89"/>
      <c r="H38" s="92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  <c r="DL38" s="93"/>
      <c r="DM38" s="93"/>
      <c r="DN38" s="93"/>
      <c r="DO38" s="93"/>
      <c r="DP38" s="93"/>
      <c r="DQ38" s="93"/>
      <c r="DR38" s="93"/>
      <c r="DS38" s="93"/>
      <c r="DT38" s="93"/>
      <c r="DU38" s="93"/>
      <c r="DV38" s="93"/>
      <c r="DW38" s="93"/>
      <c r="DX38" s="93"/>
      <c r="DY38" s="93"/>
      <c r="DZ38" s="93"/>
      <c r="EA38" s="93"/>
      <c r="EB38" s="93"/>
      <c r="EC38" s="93"/>
      <c r="ED38" s="93"/>
      <c r="EE38" s="93"/>
      <c r="EF38" s="93"/>
      <c r="EG38" s="93"/>
      <c r="EH38" s="93"/>
      <c r="EI38" s="93"/>
      <c r="EJ38" s="93"/>
      <c r="EK38" s="93"/>
      <c r="EL38" s="93"/>
      <c r="EM38" s="93"/>
      <c r="EN38" s="93"/>
      <c r="EO38" s="93"/>
      <c r="EP38" s="93"/>
      <c r="EQ38" s="93"/>
      <c r="ER38" s="93"/>
      <c r="ES38" s="93"/>
      <c r="ET38" s="93"/>
      <c r="EU38" s="93"/>
      <c r="EV38" s="93"/>
      <c r="EW38" s="93"/>
      <c r="EX38" s="93"/>
      <c r="EY38" s="93"/>
      <c r="EZ38" s="93"/>
      <c r="FA38" s="93"/>
      <c r="FB38" s="93"/>
      <c r="FC38" s="93"/>
      <c r="FD38" s="93"/>
      <c r="FE38" s="93"/>
      <c r="FF38" s="93"/>
      <c r="FG38" s="93"/>
      <c r="FH38" s="93"/>
      <c r="FI38" s="93"/>
      <c r="FJ38" s="93"/>
      <c r="FK38" s="93"/>
      <c r="FL38" s="93"/>
      <c r="FM38" s="93"/>
      <c r="FN38" s="93"/>
      <c r="FO38" s="93"/>
      <c r="FP38" s="93"/>
      <c r="FQ38" s="93"/>
      <c r="FR38" s="93"/>
      <c r="FS38" s="93"/>
      <c r="FT38" s="93"/>
      <c r="FU38" s="93"/>
      <c r="FV38" s="93"/>
      <c r="FW38" s="93"/>
      <c r="FX38" s="93"/>
      <c r="FY38" s="93"/>
      <c r="FZ38" s="93"/>
      <c r="GA38" s="93"/>
      <c r="GB38" s="93"/>
      <c r="GC38" s="93"/>
      <c r="GD38" s="93"/>
      <c r="GE38" s="93"/>
      <c r="GF38" s="93"/>
      <c r="GG38" s="93"/>
      <c r="GH38" s="93"/>
      <c r="GI38" s="93"/>
      <c r="GJ38" s="93"/>
      <c r="GK38" s="93"/>
      <c r="GL38" s="93"/>
      <c r="GM38" s="93"/>
      <c r="GN38" s="93"/>
      <c r="GO38" s="93"/>
      <c r="GP38" s="93"/>
      <c r="GQ38" s="93"/>
      <c r="GR38" s="93"/>
      <c r="GS38" s="93"/>
      <c r="GT38" s="93"/>
      <c r="GU38" s="93"/>
      <c r="GV38" s="93"/>
      <c r="GW38" s="93"/>
      <c r="GX38" s="93"/>
      <c r="GY38" s="93"/>
      <c r="GZ38" s="93"/>
      <c r="HA38" s="93"/>
      <c r="HB38" s="93"/>
      <c r="HC38" s="93"/>
      <c r="HD38" s="93"/>
      <c r="HE38" s="93"/>
      <c r="HF38" s="93"/>
      <c r="HG38" s="93"/>
      <c r="HH38" s="93"/>
      <c r="HI38" s="93"/>
      <c r="HJ38" s="93"/>
      <c r="HK38" s="93"/>
      <c r="HL38" s="93"/>
      <c r="HM38" s="93"/>
      <c r="HN38" s="93"/>
      <c r="HO38" s="93"/>
      <c r="HP38" s="93"/>
      <c r="HQ38" s="93"/>
      <c r="HR38" s="93"/>
      <c r="HS38" s="93"/>
      <c r="HT38" s="93"/>
      <c r="HU38" s="93"/>
      <c r="HV38" s="93"/>
      <c r="HW38" s="93"/>
      <c r="HX38" s="93"/>
      <c r="HY38" s="93"/>
      <c r="HZ38" s="93"/>
      <c r="IA38" s="93"/>
      <c r="IB38" s="93"/>
      <c r="IC38" s="93"/>
      <c r="ID38" s="93"/>
      <c r="IE38" s="93"/>
      <c r="IF38" s="93"/>
      <c r="IG38" s="93"/>
      <c r="IH38" s="93"/>
      <c r="II38" s="93"/>
      <c r="IJ38" s="93"/>
      <c r="IK38" s="93"/>
    </row>
    <row r="39" spans="1:245" ht="19.5" customHeight="1" x14ac:dyDescent="0.15">
      <c r="A39" s="93"/>
      <c r="B39" s="93"/>
      <c r="C39" s="93"/>
      <c r="D39" s="93"/>
      <c r="E39" s="93"/>
      <c r="F39" s="89"/>
      <c r="G39" s="89"/>
      <c r="H39" s="92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3"/>
      <c r="CV39" s="93"/>
      <c r="CW39" s="93"/>
      <c r="CX39" s="93"/>
      <c r="CY39" s="93"/>
      <c r="CZ39" s="93"/>
      <c r="DA39" s="93"/>
      <c r="DB39" s="93"/>
      <c r="DC39" s="93"/>
      <c r="DD39" s="93"/>
      <c r="DE39" s="93"/>
      <c r="DF39" s="93"/>
      <c r="DG39" s="93"/>
      <c r="DH39" s="93"/>
      <c r="DI39" s="93"/>
      <c r="DJ39" s="93"/>
      <c r="DK39" s="93"/>
      <c r="DL39" s="93"/>
      <c r="DM39" s="93"/>
      <c r="DN39" s="93"/>
      <c r="DO39" s="93"/>
      <c r="DP39" s="93"/>
      <c r="DQ39" s="93"/>
      <c r="DR39" s="93"/>
      <c r="DS39" s="93"/>
      <c r="DT39" s="93"/>
      <c r="DU39" s="93"/>
      <c r="DV39" s="93"/>
      <c r="DW39" s="93"/>
      <c r="DX39" s="93"/>
      <c r="DY39" s="93"/>
      <c r="DZ39" s="93"/>
      <c r="EA39" s="93"/>
      <c r="EB39" s="93"/>
      <c r="EC39" s="93"/>
      <c r="ED39" s="93"/>
      <c r="EE39" s="93"/>
      <c r="EF39" s="93"/>
      <c r="EG39" s="93"/>
      <c r="EH39" s="93"/>
      <c r="EI39" s="93"/>
      <c r="EJ39" s="93"/>
      <c r="EK39" s="93"/>
      <c r="EL39" s="93"/>
      <c r="EM39" s="93"/>
      <c r="EN39" s="93"/>
      <c r="EO39" s="93"/>
      <c r="EP39" s="93"/>
      <c r="EQ39" s="93"/>
      <c r="ER39" s="93"/>
      <c r="ES39" s="93"/>
      <c r="ET39" s="93"/>
      <c r="EU39" s="93"/>
      <c r="EV39" s="93"/>
      <c r="EW39" s="93"/>
      <c r="EX39" s="93"/>
      <c r="EY39" s="93"/>
      <c r="EZ39" s="93"/>
      <c r="FA39" s="93"/>
      <c r="FB39" s="93"/>
      <c r="FC39" s="93"/>
      <c r="FD39" s="93"/>
      <c r="FE39" s="93"/>
      <c r="FF39" s="93"/>
      <c r="FG39" s="93"/>
      <c r="FH39" s="93"/>
      <c r="FI39" s="93"/>
      <c r="FJ39" s="93"/>
      <c r="FK39" s="93"/>
      <c r="FL39" s="93"/>
      <c r="FM39" s="93"/>
      <c r="FN39" s="93"/>
      <c r="FO39" s="93"/>
      <c r="FP39" s="93"/>
      <c r="FQ39" s="93"/>
      <c r="FR39" s="93"/>
      <c r="FS39" s="93"/>
      <c r="FT39" s="93"/>
      <c r="FU39" s="93"/>
      <c r="FV39" s="93"/>
      <c r="FW39" s="93"/>
      <c r="FX39" s="93"/>
      <c r="FY39" s="93"/>
      <c r="FZ39" s="93"/>
      <c r="GA39" s="93"/>
      <c r="GB39" s="93"/>
      <c r="GC39" s="93"/>
      <c r="GD39" s="93"/>
      <c r="GE39" s="93"/>
      <c r="GF39" s="93"/>
      <c r="GG39" s="93"/>
      <c r="GH39" s="93"/>
      <c r="GI39" s="93"/>
      <c r="GJ39" s="93"/>
      <c r="GK39" s="93"/>
      <c r="GL39" s="93"/>
      <c r="GM39" s="93"/>
      <c r="GN39" s="93"/>
      <c r="GO39" s="93"/>
      <c r="GP39" s="93"/>
      <c r="GQ39" s="93"/>
      <c r="GR39" s="93"/>
      <c r="GS39" s="93"/>
      <c r="GT39" s="93"/>
      <c r="GU39" s="93"/>
      <c r="GV39" s="93"/>
      <c r="GW39" s="93"/>
      <c r="GX39" s="93"/>
      <c r="GY39" s="93"/>
      <c r="GZ39" s="93"/>
      <c r="HA39" s="93"/>
      <c r="HB39" s="93"/>
      <c r="HC39" s="93"/>
      <c r="HD39" s="93"/>
      <c r="HE39" s="93"/>
      <c r="HF39" s="93"/>
      <c r="HG39" s="93"/>
      <c r="HH39" s="93"/>
      <c r="HI39" s="93"/>
      <c r="HJ39" s="93"/>
      <c r="HK39" s="93"/>
      <c r="HL39" s="93"/>
      <c r="HM39" s="93"/>
      <c r="HN39" s="93"/>
      <c r="HO39" s="93"/>
      <c r="HP39" s="93"/>
      <c r="HQ39" s="93"/>
      <c r="HR39" s="93"/>
      <c r="HS39" s="93"/>
      <c r="HT39" s="93"/>
      <c r="HU39" s="93"/>
      <c r="HV39" s="93"/>
      <c r="HW39" s="93"/>
      <c r="HX39" s="93"/>
      <c r="HY39" s="93"/>
      <c r="HZ39" s="93"/>
      <c r="IA39" s="93"/>
      <c r="IB39" s="93"/>
      <c r="IC39" s="93"/>
      <c r="ID39" s="93"/>
      <c r="IE39" s="93"/>
      <c r="IF39" s="93"/>
      <c r="IG39" s="93"/>
      <c r="IH39" s="93"/>
      <c r="II39" s="93"/>
      <c r="IJ39" s="93"/>
      <c r="IK39" s="93"/>
    </row>
    <row r="40" spans="1:245" ht="19.5" customHeight="1" x14ac:dyDescent="0.15">
      <c r="A40" s="93"/>
      <c r="B40" s="93"/>
      <c r="C40" s="93"/>
      <c r="D40" s="93"/>
      <c r="E40" s="93"/>
      <c r="F40" s="89"/>
      <c r="G40" s="89"/>
      <c r="H40" s="92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93"/>
      <c r="CO40" s="93"/>
      <c r="CP40" s="93"/>
      <c r="CQ40" s="93"/>
      <c r="CR40" s="93"/>
      <c r="CS40" s="93"/>
      <c r="CT40" s="93"/>
      <c r="CU40" s="93"/>
      <c r="CV40" s="93"/>
      <c r="CW40" s="93"/>
      <c r="CX40" s="93"/>
      <c r="CY40" s="93"/>
      <c r="CZ40" s="93"/>
      <c r="DA40" s="93"/>
      <c r="DB40" s="93"/>
      <c r="DC40" s="93"/>
      <c r="DD40" s="93"/>
      <c r="DE40" s="93"/>
      <c r="DF40" s="93"/>
      <c r="DG40" s="93"/>
      <c r="DH40" s="93"/>
      <c r="DI40" s="93"/>
      <c r="DJ40" s="93"/>
      <c r="DK40" s="93"/>
      <c r="DL40" s="93"/>
      <c r="DM40" s="93"/>
      <c r="DN40" s="93"/>
      <c r="DO40" s="93"/>
      <c r="DP40" s="93"/>
      <c r="DQ40" s="93"/>
      <c r="DR40" s="93"/>
      <c r="DS40" s="93"/>
      <c r="DT40" s="93"/>
      <c r="DU40" s="93"/>
      <c r="DV40" s="93"/>
      <c r="DW40" s="93"/>
      <c r="DX40" s="93"/>
      <c r="DY40" s="93"/>
      <c r="DZ40" s="93"/>
      <c r="EA40" s="93"/>
      <c r="EB40" s="93"/>
      <c r="EC40" s="93"/>
      <c r="ED40" s="93"/>
      <c r="EE40" s="93"/>
      <c r="EF40" s="93"/>
      <c r="EG40" s="93"/>
      <c r="EH40" s="93"/>
      <c r="EI40" s="93"/>
      <c r="EJ40" s="93"/>
      <c r="EK40" s="93"/>
      <c r="EL40" s="93"/>
      <c r="EM40" s="93"/>
      <c r="EN40" s="93"/>
      <c r="EO40" s="93"/>
      <c r="EP40" s="93"/>
      <c r="EQ40" s="93"/>
      <c r="ER40" s="93"/>
      <c r="ES40" s="93"/>
      <c r="ET40" s="93"/>
      <c r="EU40" s="93"/>
      <c r="EV40" s="93"/>
      <c r="EW40" s="93"/>
      <c r="EX40" s="93"/>
      <c r="EY40" s="93"/>
      <c r="EZ40" s="93"/>
      <c r="FA40" s="93"/>
      <c r="FB40" s="93"/>
      <c r="FC40" s="93"/>
      <c r="FD40" s="93"/>
      <c r="FE40" s="93"/>
      <c r="FF40" s="93"/>
      <c r="FG40" s="93"/>
      <c r="FH40" s="93"/>
      <c r="FI40" s="93"/>
      <c r="FJ40" s="93"/>
      <c r="FK40" s="93"/>
      <c r="FL40" s="93"/>
      <c r="FM40" s="93"/>
      <c r="FN40" s="93"/>
      <c r="FO40" s="93"/>
      <c r="FP40" s="93"/>
      <c r="FQ40" s="93"/>
      <c r="FR40" s="93"/>
      <c r="FS40" s="93"/>
      <c r="FT40" s="93"/>
      <c r="FU40" s="93"/>
      <c r="FV40" s="93"/>
      <c r="FW40" s="93"/>
      <c r="FX40" s="93"/>
      <c r="FY40" s="93"/>
      <c r="FZ40" s="93"/>
      <c r="GA40" s="93"/>
      <c r="GB40" s="93"/>
      <c r="GC40" s="93"/>
      <c r="GD40" s="93"/>
      <c r="GE40" s="93"/>
      <c r="GF40" s="93"/>
      <c r="GG40" s="93"/>
      <c r="GH40" s="93"/>
      <c r="GI40" s="93"/>
      <c r="GJ40" s="93"/>
      <c r="GK40" s="93"/>
      <c r="GL40" s="93"/>
      <c r="GM40" s="93"/>
      <c r="GN40" s="93"/>
      <c r="GO40" s="93"/>
      <c r="GP40" s="93"/>
      <c r="GQ40" s="93"/>
      <c r="GR40" s="93"/>
      <c r="GS40" s="93"/>
      <c r="GT40" s="93"/>
      <c r="GU40" s="93"/>
      <c r="GV40" s="93"/>
      <c r="GW40" s="93"/>
      <c r="GX40" s="93"/>
      <c r="GY40" s="93"/>
      <c r="GZ40" s="93"/>
      <c r="HA40" s="93"/>
      <c r="HB40" s="93"/>
      <c r="HC40" s="93"/>
      <c r="HD40" s="93"/>
      <c r="HE40" s="93"/>
      <c r="HF40" s="93"/>
      <c r="HG40" s="93"/>
      <c r="HH40" s="93"/>
      <c r="HI40" s="93"/>
      <c r="HJ40" s="93"/>
      <c r="HK40" s="93"/>
      <c r="HL40" s="93"/>
      <c r="HM40" s="93"/>
      <c r="HN40" s="93"/>
      <c r="HO40" s="93"/>
      <c r="HP40" s="93"/>
      <c r="HQ40" s="93"/>
      <c r="HR40" s="93"/>
      <c r="HS40" s="93"/>
      <c r="HT40" s="93"/>
      <c r="HU40" s="93"/>
      <c r="HV40" s="93"/>
      <c r="HW40" s="93"/>
      <c r="HX40" s="93"/>
      <c r="HY40" s="93"/>
      <c r="HZ40" s="93"/>
      <c r="IA40" s="93"/>
      <c r="IB40" s="93"/>
      <c r="IC40" s="93"/>
      <c r="ID40" s="93"/>
      <c r="IE40" s="93"/>
      <c r="IF40" s="93"/>
      <c r="IG40" s="93"/>
      <c r="IH40" s="93"/>
      <c r="II40" s="93"/>
      <c r="IJ40" s="93"/>
      <c r="IK40" s="93"/>
    </row>
    <row r="41" spans="1:245" ht="19.5" customHeight="1" x14ac:dyDescent="0.15">
      <c r="A41" s="93"/>
      <c r="B41" s="93"/>
      <c r="C41" s="93"/>
      <c r="D41" s="93"/>
      <c r="E41" s="93"/>
      <c r="F41" s="89"/>
      <c r="G41" s="89"/>
      <c r="H41" s="92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93"/>
      <c r="CI41" s="93"/>
      <c r="CJ41" s="93"/>
      <c r="CK41" s="93"/>
      <c r="CL41" s="93"/>
      <c r="CM41" s="93"/>
      <c r="CN41" s="93"/>
      <c r="CO41" s="93"/>
      <c r="CP41" s="93"/>
      <c r="CQ41" s="93"/>
      <c r="CR41" s="93"/>
      <c r="CS41" s="93"/>
      <c r="CT41" s="93"/>
      <c r="CU41" s="93"/>
      <c r="CV41" s="93"/>
      <c r="CW41" s="93"/>
      <c r="CX41" s="93"/>
      <c r="CY41" s="93"/>
      <c r="CZ41" s="93"/>
      <c r="DA41" s="93"/>
      <c r="DB41" s="93"/>
      <c r="DC41" s="93"/>
      <c r="DD41" s="93"/>
      <c r="DE41" s="93"/>
      <c r="DF41" s="93"/>
      <c r="DG41" s="93"/>
      <c r="DH41" s="93"/>
      <c r="DI41" s="93"/>
      <c r="DJ41" s="93"/>
      <c r="DK41" s="93"/>
      <c r="DL41" s="93"/>
      <c r="DM41" s="93"/>
      <c r="DN41" s="93"/>
      <c r="DO41" s="93"/>
      <c r="DP41" s="93"/>
      <c r="DQ41" s="93"/>
      <c r="DR41" s="93"/>
      <c r="DS41" s="93"/>
      <c r="DT41" s="93"/>
      <c r="DU41" s="93"/>
      <c r="DV41" s="93"/>
      <c r="DW41" s="93"/>
      <c r="DX41" s="93"/>
      <c r="DY41" s="93"/>
      <c r="DZ41" s="93"/>
      <c r="EA41" s="93"/>
      <c r="EB41" s="93"/>
      <c r="EC41" s="93"/>
      <c r="ED41" s="93"/>
      <c r="EE41" s="93"/>
      <c r="EF41" s="93"/>
      <c r="EG41" s="93"/>
      <c r="EH41" s="93"/>
      <c r="EI41" s="93"/>
      <c r="EJ41" s="93"/>
      <c r="EK41" s="93"/>
      <c r="EL41" s="93"/>
      <c r="EM41" s="93"/>
      <c r="EN41" s="93"/>
      <c r="EO41" s="93"/>
      <c r="EP41" s="93"/>
      <c r="EQ41" s="93"/>
      <c r="ER41" s="93"/>
      <c r="ES41" s="93"/>
      <c r="ET41" s="93"/>
      <c r="EU41" s="93"/>
      <c r="EV41" s="93"/>
      <c r="EW41" s="93"/>
      <c r="EX41" s="93"/>
      <c r="EY41" s="93"/>
      <c r="EZ41" s="93"/>
      <c r="FA41" s="93"/>
      <c r="FB41" s="93"/>
      <c r="FC41" s="93"/>
      <c r="FD41" s="93"/>
      <c r="FE41" s="93"/>
      <c r="FF41" s="93"/>
      <c r="FG41" s="93"/>
      <c r="FH41" s="93"/>
      <c r="FI41" s="93"/>
      <c r="FJ41" s="93"/>
      <c r="FK41" s="93"/>
      <c r="FL41" s="93"/>
      <c r="FM41" s="93"/>
      <c r="FN41" s="93"/>
      <c r="FO41" s="93"/>
      <c r="FP41" s="93"/>
      <c r="FQ41" s="93"/>
      <c r="FR41" s="93"/>
      <c r="FS41" s="93"/>
      <c r="FT41" s="93"/>
      <c r="FU41" s="93"/>
      <c r="FV41" s="93"/>
      <c r="FW41" s="93"/>
      <c r="FX41" s="93"/>
      <c r="FY41" s="93"/>
      <c r="FZ41" s="93"/>
      <c r="GA41" s="93"/>
      <c r="GB41" s="93"/>
      <c r="GC41" s="93"/>
      <c r="GD41" s="93"/>
      <c r="GE41" s="93"/>
      <c r="GF41" s="93"/>
      <c r="GG41" s="93"/>
      <c r="GH41" s="93"/>
      <c r="GI41" s="93"/>
      <c r="GJ41" s="93"/>
      <c r="GK41" s="93"/>
      <c r="GL41" s="93"/>
      <c r="GM41" s="93"/>
      <c r="GN41" s="93"/>
      <c r="GO41" s="93"/>
      <c r="GP41" s="93"/>
      <c r="GQ41" s="93"/>
      <c r="GR41" s="93"/>
      <c r="GS41" s="93"/>
      <c r="GT41" s="93"/>
      <c r="GU41" s="93"/>
      <c r="GV41" s="93"/>
      <c r="GW41" s="93"/>
      <c r="GX41" s="93"/>
      <c r="GY41" s="93"/>
      <c r="GZ41" s="93"/>
      <c r="HA41" s="93"/>
      <c r="HB41" s="93"/>
      <c r="HC41" s="93"/>
      <c r="HD41" s="93"/>
      <c r="HE41" s="93"/>
      <c r="HF41" s="93"/>
      <c r="HG41" s="93"/>
      <c r="HH41" s="93"/>
      <c r="HI41" s="93"/>
      <c r="HJ41" s="93"/>
      <c r="HK41" s="93"/>
      <c r="HL41" s="93"/>
      <c r="HM41" s="93"/>
      <c r="HN41" s="93"/>
      <c r="HO41" s="93"/>
      <c r="HP41" s="93"/>
      <c r="HQ41" s="93"/>
      <c r="HR41" s="93"/>
      <c r="HS41" s="93"/>
      <c r="HT41" s="93"/>
      <c r="HU41" s="93"/>
      <c r="HV41" s="93"/>
      <c r="HW41" s="93"/>
      <c r="HX41" s="93"/>
      <c r="HY41" s="93"/>
      <c r="HZ41" s="93"/>
      <c r="IA41" s="93"/>
      <c r="IB41" s="93"/>
      <c r="IC41" s="93"/>
      <c r="ID41" s="93"/>
      <c r="IE41" s="93"/>
      <c r="IF41" s="93"/>
      <c r="IG41" s="93"/>
      <c r="IH41" s="93"/>
      <c r="II41" s="93"/>
      <c r="IJ41" s="93"/>
      <c r="IK41" s="93"/>
    </row>
    <row r="42" spans="1:245" ht="19.5" customHeight="1" x14ac:dyDescent="0.15">
      <c r="A42" s="93"/>
      <c r="B42" s="93"/>
      <c r="C42" s="93"/>
      <c r="D42" s="93"/>
      <c r="E42" s="93"/>
      <c r="F42" s="89"/>
      <c r="G42" s="89"/>
      <c r="H42" s="92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  <c r="CX42" s="93"/>
      <c r="CY42" s="93"/>
      <c r="CZ42" s="93"/>
      <c r="DA42" s="93"/>
      <c r="DB42" s="93"/>
      <c r="DC42" s="93"/>
      <c r="DD42" s="93"/>
      <c r="DE42" s="93"/>
      <c r="DF42" s="93"/>
      <c r="DG42" s="93"/>
      <c r="DH42" s="93"/>
      <c r="DI42" s="93"/>
      <c r="DJ42" s="93"/>
      <c r="DK42" s="93"/>
      <c r="DL42" s="93"/>
      <c r="DM42" s="93"/>
      <c r="DN42" s="93"/>
      <c r="DO42" s="93"/>
      <c r="DP42" s="93"/>
      <c r="DQ42" s="93"/>
      <c r="DR42" s="93"/>
      <c r="DS42" s="93"/>
      <c r="DT42" s="93"/>
      <c r="DU42" s="93"/>
      <c r="DV42" s="93"/>
      <c r="DW42" s="93"/>
      <c r="DX42" s="93"/>
      <c r="DY42" s="93"/>
      <c r="DZ42" s="93"/>
      <c r="EA42" s="93"/>
      <c r="EB42" s="93"/>
      <c r="EC42" s="93"/>
      <c r="ED42" s="93"/>
      <c r="EE42" s="93"/>
      <c r="EF42" s="93"/>
      <c r="EG42" s="93"/>
      <c r="EH42" s="93"/>
      <c r="EI42" s="93"/>
      <c r="EJ42" s="93"/>
      <c r="EK42" s="93"/>
      <c r="EL42" s="93"/>
      <c r="EM42" s="93"/>
      <c r="EN42" s="93"/>
      <c r="EO42" s="93"/>
      <c r="EP42" s="93"/>
      <c r="EQ42" s="93"/>
      <c r="ER42" s="93"/>
      <c r="ES42" s="93"/>
      <c r="ET42" s="93"/>
      <c r="EU42" s="93"/>
      <c r="EV42" s="93"/>
      <c r="EW42" s="93"/>
      <c r="EX42" s="93"/>
      <c r="EY42" s="93"/>
      <c r="EZ42" s="93"/>
      <c r="FA42" s="93"/>
      <c r="FB42" s="93"/>
      <c r="FC42" s="93"/>
      <c r="FD42" s="93"/>
      <c r="FE42" s="93"/>
      <c r="FF42" s="93"/>
      <c r="FG42" s="93"/>
      <c r="FH42" s="93"/>
      <c r="FI42" s="93"/>
      <c r="FJ42" s="93"/>
      <c r="FK42" s="93"/>
      <c r="FL42" s="93"/>
      <c r="FM42" s="93"/>
      <c r="FN42" s="93"/>
      <c r="FO42" s="93"/>
      <c r="FP42" s="93"/>
      <c r="FQ42" s="93"/>
      <c r="FR42" s="93"/>
      <c r="FS42" s="93"/>
      <c r="FT42" s="93"/>
      <c r="FU42" s="93"/>
      <c r="FV42" s="93"/>
      <c r="FW42" s="93"/>
      <c r="FX42" s="93"/>
      <c r="FY42" s="93"/>
      <c r="FZ42" s="93"/>
      <c r="GA42" s="93"/>
      <c r="GB42" s="93"/>
      <c r="GC42" s="93"/>
      <c r="GD42" s="93"/>
      <c r="GE42" s="93"/>
      <c r="GF42" s="93"/>
      <c r="GG42" s="93"/>
      <c r="GH42" s="93"/>
      <c r="GI42" s="93"/>
      <c r="GJ42" s="93"/>
      <c r="GK42" s="93"/>
      <c r="GL42" s="93"/>
      <c r="GM42" s="93"/>
      <c r="GN42" s="93"/>
      <c r="GO42" s="93"/>
      <c r="GP42" s="93"/>
      <c r="GQ42" s="93"/>
      <c r="GR42" s="93"/>
      <c r="GS42" s="93"/>
      <c r="GT42" s="93"/>
      <c r="GU42" s="93"/>
      <c r="GV42" s="93"/>
      <c r="GW42" s="93"/>
      <c r="GX42" s="93"/>
      <c r="GY42" s="93"/>
      <c r="GZ42" s="93"/>
      <c r="HA42" s="93"/>
      <c r="HB42" s="93"/>
      <c r="HC42" s="93"/>
      <c r="HD42" s="93"/>
      <c r="HE42" s="93"/>
      <c r="HF42" s="93"/>
      <c r="HG42" s="93"/>
      <c r="HH42" s="93"/>
      <c r="HI42" s="93"/>
      <c r="HJ42" s="93"/>
      <c r="HK42" s="93"/>
      <c r="HL42" s="93"/>
      <c r="HM42" s="93"/>
      <c r="HN42" s="93"/>
      <c r="HO42" s="93"/>
      <c r="HP42" s="93"/>
      <c r="HQ42" s="93"/>
      <c r="HR42" s="93"/>
      <c r="HS42" s="93"/>
      <c r="HT42" s="93"/>
      <c r="HU42" s="93"/>
      <c r="HV42" s="93"/>
      <c r="HW42" s="93"/>
      <c r="HX42" s="93"/>
      <c r="HY42" s="93"/>
      <c r="HZ42" s="93"/>
      <c r="IA42" s="93"/>
      <c r="IB42" s="93"/>
      <c r="IC42" s="93"/>
      <c r="ID42" s="93"/>
      <c r="IE42" s="93"/>
      <c r="IF42" s="93"/>
      <c r="IG42" s="93"/>
      <c r="IH42" s="93"/>
      <c r="II42" s="93"/>
      <c r="IJ42" s="93"/>
      <c r="IK42" s="93"/>
    </row>
    <row r="43" spans="1:245" ht="19.5" customHeight="1" x14ac:dyDescent="0.15">
      <c r="A43" s="93"/>
      <c r="B43" s="93"/>
      <c r="C43" s="93"/>
      <c r="D43" s="93"/>
      <c r="E43" s="93"/>
      <c r="F43" s="89"/>
      <c r="G43" s="89"/>
      <c r="H43" s="92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3"/>
      <c r="CR43" s="93"/>
      <c r="CS43" s="93"/>
      <c r="CT43" s="93"/>
      <c r="CU43" s="93"/>
      <c r="CV43" s="93"/>
      <c r="CW43" s="93"/>
      <c r="CX43" s="93"/>
      <c r="CY43" s="93"/>
      <c r="CZ43" s="93"/>
      <c r="DA43" s="93"/>
      <c r="DB43" s="93"/>
      <c r="DC43" s="93"/>
      <c r="DD43" s="93"/>
      <c r="DE43" s="93"/>
      <c r="DF43" s="93"/>
      <c r="DG43" s="93"/>
      <c r="DH43" s="93"/>
      <c r="DI43" s="93"/>
      <c r="DJ43" s="93"/>
      <c r="DK43" s="93"/>
      <c r="DL43" s="93"/>
      <c r="DM43" s="93"/>
      <c r="DN43" s="93"/>
      <c r="DO43" s="93"/>
      <c r="DP43" s="93"/>
      <c r="DQ43" s="93"/>
      <c r="DR43" s="93"/>
      <c r="DS43" s="93"/>
      <c r="DT43" s="93"/>
      <c r="DU43" s="93"/>
      <c r="DV43" s="93"/>
      <c r="DW43" s="93"/>
      <c r="DX43" s="93"/>
      <c r="DY43" s="93"/>
      <c r="DZ43" s="93"/>
      <c r="EA43" s="93"/>
      <c r="EB43" s="93"/>
      <c r="EC43" s="93"/>
      <c r="ED43" s="93"/>
      <c r="EE43" s="93"/>
      <c r="EF43" s="93"/>
      <c r="EG43" s="93"/>
      <c r="EH43" s="93"/>
      <c r="EI43" s="93"/>
      <c r="EJ43" s="93"/>
      <c r="EK43" s="93"/>
      <c r="EL43" s="93"/>
      <c r="EM43" s="93"/>
      <c r="EN43" s="93"/>
      <c r="EO43" s="93"/>
      <c r="EP43" s="93"/>
      <c r="EQ43" s="93"/>
      <c r="ER43" s="93"/>
      <c r="ES43" s="93"/>
      <c r="ET43" s="93"/>
      <c r="EU43" s="93"/>
      <c r="EV43" s="93"/>
      <c r="EW43" s="93"/>
      <c r="EX43" s="93"/>
      <c r="EY43" s="93"/>
      <c r="EZ43" s="93"/>
      <c r="FA43" s="93"/>
      <c r="FB43" s="93"/>
      <c r="FC43" s="93"/>
      <c r="FD43" s="93"/>
      <c r="FE43" s="93"/>
      <c r="FF43" s="93"/>
      <c r="FG43" s="93"/>
      <c r="FH43" s="93"/>
      <c r="FI43" s="93"/>
      <c r="FJ43" s="93"/>
      <c r="FK43" s="93"/>
      <c r="FL43" s="93"/>
      <c r="FM43" s="93"/>
      <c r="FN43" s="93"/>
      <c r="FO43" s="93"/>
      <c r="FP43" s="93"/>
      <c r="FQ43" s="93"/>
      <c r="FR43" s="93"/>
      <c r="FS43" s="93"/>
      <c r="FT43" s="93"/>
      <c r="FU43" s="93"/>
      <c r="FV43" s="93"/>
      <c r="FW43" s="93"/>
      <c r="FX43" s="93"/>
      <c r="FY43" s="93"/>
      <c r="FZ43" s="93"/>
      <c r="GA43" s="93"/>
      <c r="GB43" s="93"/>
      <c r="GC43" s="93"/>
      <c r="GD43" s="93"/>
      <c r="GE43" s="93"/>
      <c r="GF43" s="93"/>
      <c r="GG43" s="93"/>
      <c r="GH43" s="93"/>
      <c r="GI43" s="93"/>
      <c r="GJ43" s="93"/>
      <c r="GK43" s="93"/>
      <c r="GL43" s="93"/>
      <c r="GM43" s="93"/>
      <c r="GN43" s="93"/>
      <c r="GO43" s="93"/>
      <c r="GP43" s="93"/>
      <c r="GQ43" s="93"/>
      <c r="GR43" s="93"/>
      <c r="GS43" s="93"/>
      <c r="GT43" s="93"/>
      <c r="GU43" s="93"/>
      <c r="GV43" s="93"/>
      <c r="GW43" s="93"/>
      <c r="GX43" s="93"/>
      <c r="GY43" s="93"/>
      <c r="GZ43" s="93"/>
      <c r="HA43" s="93"/>
      <c r="HB43" s="93"/>
      <c r="HC43" s="93"/>
      <c r="HD43" s="93"/>
      <c r="HE43" s="93"/>
      <c r="HF43" s="93"/>
      <c r="HG43" s="93"/>
      <c r="HH43" s="93"/>
      <c r="HI43" s="93"/>
      <c r="HJ43" s="93"/>
      <c r="HK43" s="93"/>
      <c r="HL43" s="93"/>
      <c r="HM43" s="93"/>
      <c r="HN43" s="93"/>
      <c r="HO43" s="93"/>
      <c r="HP43" s="93"/>
      <c r="HQ43" s="93"/>
      <c r="HR43" s="93"/>
      <c r="HS43" s="93"/>
      <c r="HT43" s="93"/>
      <c r="HU43" s="93"/>
      <c r="HV43" s="93"/>
      <c r="HW43" s="93"/>
      <c r="HX43" s="93"/>
      <c r="HY43" s="93"/>
      <c r="HZ43" s="93"/>
      <c r="IA43" s="93"/>
      <c r="IB43" s="93"/>
      <c r="IC43" s="93"/>
      <c r="ID43" s="93"/>
      <c r="IE43" s="93"/>
      <c r="IF43" s="93"/>
      <c r="IG43" s="93"/>
      <c r="IH43" s="93"/>
      <c r="II43" s="93"/>
      <c r="IJ43" s="93"/>
      <c r="IK43" s="93"/>
    </row>
    <row r="44" spans="1:245" ht="19.5" customHeight="1" x14ac:dyDescent="0.15">
      <c r="A44" s="93"/>
      <c r="B44" s="93"/>
      <c r="C44" s="93"/>
      <c r="D44" s="93"/>
      <c r="E44" s="93"/>
      <c r="F44" s="89"/>
      <c r="G44" s="89"/>
      <c r="H44" s="92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93"/>
      <c r="CJ44" s="93"/>
      <c r="CK44" s="93"/>
      <c r="CL44" s="93"/>
      <c r="CM44" s="93"/>
      <c r="CN44" s="93"/>
      <c r="CO44" s="93"/>
      <c r="CP44" s="93"/>
      <c r="CQ44" s="93"/>
      <c r="CR44" s="93"/>
      <c r="CS44" s="93"/>
      <c r="CT44" s="93"/>
      <c r="CU44" s="93"/>
      <c r="CV44" s="93"/>
      <c r="CW44" s="93"/>
      <c r="CX44" s="93"/>
      <c r="CY44" s="93"/>
      <c r="CZ44" s="93"/>
      <c r="DA44" s="93"/>
      <c r="DB44" s="93"/>
      <c r="DC44" s="93"/>
      <c r="DD44" s="93"/>
      <c r="DE44" s="93"/>
      <c r="DF44" s="93"/>
      <c r="DG44" s="93"/>
      <c r="DH44" s="93"/>
      <c r="DI44" s="93"/>
      <c r="DJ44" s="93"/>
      <c r="DK44" s="93"/>
      <c r="DL44" s="93"/>
      <c r="DM44" s="93"/>
      <c r="DN44" s="93"/>
      <c r="DO44" s="93"/>
      <c r="DP44" s="93"/>
      <c r="DQ44" s="93"/>
      <c r="DR44" s="93"/>
      <c r="DS44" s="93"/>
      <c r="DT44" s="93"/>
      <c r="DU44" s="93"/>
      <c r="DV44" s="93"/>
      <c r="DW44" s="93"/>
      <c r="DX44" s="93"/>
      <c r="DY44" s="93"/>
      <c r="DZ44" s="93"/>
      <c r="EA44" s="93"/>
      <c r="EB44" s="93"/>
      <c r="EC44" s="93"/>
      <c r="ED44" s="93"/>
      <c r="EE44" s="93"/>
      <c r="EF44" s="93"/>
      <c r="EG44" s="93"/>
      <c r="EH44" s="93"/>
      <c r="EI44" s="93"/>
      <c r="EJ44" s="93"/>
      <c r="EK44" s="93"/>
      <c r="EL44" s="93"/>
      <c r="EM44" s="93"/>
      <c r="EN44" s="93"/>
      <c r="EO44" s="93"/>
      <c r="EP44" s="93"/>
      <c r="EQ44" s="93"/>
      <c r="ER44" s="93"/>
      <c r="ES44" s="93"/>
      <c r="ET44" s="93"/>
      <c r="EU44" s="93"/>
      <c r="EV44" s="93"/>
      <c r="EW44" s="93"/>
      <c r="EX44" s="93"/>
      <c r="EY44" s="93"/>
      <c r="EZ44" s="93"/>
      <c r="FA44" s="93"/>
      <c r="FB44" s="93"/>
      <c r="FC44" s="93"/>
      <c r="FD44" s="93"/>
      <c r="FE44" s="93"/>
      <c r="FF44" s="93"/>
      <c r="FG44" s="93"/>
      <c r="FH44" s="93"/>
      <c r="FI44" s="93"/>
      <c r="FJ44" s="93"/>
      <c r="FK44" s="93"/>
      <c r="FL44" s="93"/>
      <c r="FM44" s="93"/>
      <c r="FN44" s="93"/>
      <c r="FO44" s="93"/>
      <c r="FP44" s="93"/>
      <c r="FQ44" s="93"/>
      <c r="FR44" s="93"/>
      <c r="FS44" s="93"/>
      <c r="FT44" s="93"/>
      <c r="FU44" s="93"/>
      <c r="FV44" s="93"/>
      <c r="FW44" s="93"/>
      <c r="FX44" s="93"/>
      <c r="FY44" s="93"/>
      <c r="FZ44" s="93"/>
      <c r="GA44" s="93"/>
      <c r="GB44" s="93"/>
      <c r="GC44" s="93"/>
      <c r="GD44" s="93"/>
      <c r="GE44" s="93"/>
      <c r="GF44" s="93"/>
      <c r="GG44" s="93"/>
      <c r="GH44" s="93"/>
      <c r="GI44" s="93"/>
      <c r="GJ44" s="93"/>
      <c r="GK44" s="93"/>
      <c r="GL44" s="93"/>
      <c r="GM44" s="93"/>
      <c r="GN44" s="93"/>
      <c r="GO44" s="93"/>
      <c r="GP44" s="93"/>
      <c r="GQ44" s="93"/>
      <c r="GR44" s="93"/>
      <c r="GS44" s="93"/>
      <c r="GT44" s="93"/>
      <c r="GU44" s="93"/>
      <c r="GV44" s="93"/>
      <c r="GW44" s="93"/>
      <c r="GX44" s="93"/>
      <c r="GY44" s="93"/>
      <c r="GZ44" s="93"/>
      <c r="HA44" s="93"/>
      <c r="HB44" s="93"/>
      <c r="HC44" s="93"/>
      <c r="HD44" s="93"/>
      <c r="HE44" s="93"/>
      <c r="HF44" s="93"/>
      <c r="HG44" s="93"/>
      <c r="HH44" s="93"/>
      <c r="HI44" s="93"/>
      <c r="HJ44" s="93"/>
      <c r="HK44" s="93"/>
      <c r="HL44" s="93"/>
      <c r="HM44" s="93"/>
      <c r="HN44" s="93"/>
      <c r="HO44" s="93"/>
      <c r="HP44" s="93"/>
      <c r="HQ44" s="93"/>
      <c r="HR44" s="93"/>
      <c r="HS44" s="93"/>
      <c r="HT44" s="93"/>
      <c r="HU44" s="93"/>
      <c r="HV44" s="93"/>
      <c r="HW44" s="93"/>
      <c r="HX44" s="93"/>
      <c r="HY44" s="93"/>
      <c r="HZ44" s="93"/>
      <c r="IA44" s="93"/>
      <c r="IB44" s="93"/>
      <c r="IC44" s="93"/>
      <c r="ID44" s="93"/>
      <c r="IE44" s="93"/>
      <c r="IF44" s="93"/>
      <c r="IG44" s="93"/>
      <c r="IH44" s="93"/>
      <c r="II44" s="93"/>
      <c r="IJ44" s="93"/>
      <c r="IK44" s="93"/>
    </row>
    <row r="45" spans="1:245" ht="19.5" customHeight="1" x14ac:dyDescent="0.15">
      <c r="A45" s="93"/>
      <c r="B45" s="93"/>
      <c r="C45" s="93"/>
      <c r="D45" s="93"/>
      <c r="E45" s="93"/>
      <c r="F45" s="89"/>
      <c r="G45" s="89"/>
      <c r="H45" s="92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  <c r="CW45" s="93"/>
      <c r="CX45" s="93"/>
      <c r="CY45" s="93"/>
      <c r="CZ45" s="93"/>
      <c r="DA45" s="93"/>
      <c r="DB45" s="93"/>
      <c r="DC45" s="93"/>
      <c r="DD45" s="93"/>
      <c r="DE45" s="93"/>
      <c r="DF45" s="93"/>
      <c r="DG45" s="93"/>
      <c r="DH45" s="93"/>
      <c r="DI45" s="93"/>
      <c r="DJ45" s="93"/>
      <c r="DK45" s="93"/>
      <c r="DL45" s="93"/>
      <c r="DM45" s="93"/>
      <c r="DN45" s="93"/>
      <c r="DO45" s="93"/>
      <c r="DP45" s="93"/>
      <c r="DQ45" s="93"/>
      <c r="DR45" s="93"/>
      <c r="DS45" s="93"/>
      <c r="DT45" s="93"/>
      <c r="DU45" s="93"/>
      <c r="DV45" s="93"/>
      <c r="DW45" s="93"/>
      <c r="DX45" s="93"/>
      <c r="DY45" s="93"/>
      <c r="DZ45" s="93"/>
      <c r="EA45" s="93"/>
      <c r="EB45" s="93"/>
      <c r="EC45" s="93"/>
      <c r="ED45" s="93"/>
      <c r="EE45" s="93"/>
      <c r="EF45" s="93"/>
      <c r="EG45" s="93"/>
      <c r="EH45" s="93"/>
      <c r="EI45" s="93"/>
      <c r="EJ45" s="93"/>
      <c r="EK45" s="93"/>
      <c r="EL45" s="93"/>
      <c r="EM45" s="93"/>
      <c r="EN45" s="93"/>
      <c r="EO45" s="93"/>
      <c r="EP45" s="93"/>
      <c r="EQ45" s="93"/>
      <c r="ER45" s="93"/>
      <c r="ES45" s="93"/>
      <c r="ET45" s="93"/>
      <c r="EU45" s="93"/>
      <c r="EV45" s="93"/>
      <c r="EW45" s="93"/>
      <c r="EX45" s="93"/>
      <c r="EY45" s="93"/>
      <c r="EZ45" s="93"/>
      <c r="FA45" s="93"/>
      <c r="FB45" s="93"/>
      <c r="FC45" s="93"/>
      <c r="FD45" s="93"/>
      <c r="FE45" s="93"/>
      <c r="FF45" s="93"/>
      <c r="FG45" s="93"/>
      <c r="FH45" s="93"/>
      <c r="FI45" s="93"/>
      <c r="FJ45" s="93"/>
      <c r="FK45" s="93"/>
      <c r="FL45" s="93"/>
      <c r="FM45" s="93"/>
      <c r="FN45" s="93"/>
      <c r="FO45" s="93"/>
      <c r="FP45" s="93"/>
      <c r="FQ45" s="93"/>
      <c r="FR45" s="93"/>
      <c r="FS45" s="93"/>
      <c r="FT45" s="93"/>
      <c r="FU45" s="93"/>
      <c r="FV45" s="93"/>
      <c r="FW45" s="93"/>
      <c r="FX45" s="93"/>
      <c r="FY45" s="93"/>
      <c r="FZ45" s="93"/>
      <c r="GA45" s="93"/>
      <c r="GB45" s="93"/>
      <c r="GC45" s="93"/>
      <c r="GD45" s="93"/>
      <c r="GE45" s="93"/>
      <c r="GF45" s="93"/>
      <c r="GG45" s="93"/>
      <c r="GH45" s="93"/>
      <c r="GI45" s="93"/>
      <c r="GJ45" s="93"/>
      <c r="GK45" s="93"/>
      <c r="GL45" s="93"/>
      <c r="GM45" s="93"/>
      <c r="GN45" s="93"/>
      <c r="GO45" s="93"/>
      <c r="GP45" s="93"/>
      <c r="GQ45" s="93"/>
      <c r="GR45" s="93"/>
      <c r="GS45" s="93"/>
      <c r="GT45" s="93"/>
      <c r="GU45" s="93"/>
      <c r="GV45" s="93"/>
      <c r="GW45" s="93"/>
      <c r="GX45" s="93"/>
      <c r="GY45" s="93"/>
      <c r="GZ45" s="93"/>
      <c r="HA45" s="93"/>
      <c r="HB45" s="93"/>
      <c r="HC45" s="93"/>
      <c r="HD45" s="93"/>
      <c r="HE45" s="93"/>
      <c r="HF45" s="93"/>
      <c r="HG45" s="93"/>
      <c r="HH45" s="93"/>
      <c r="HI45" s="93"/>
      <c r="HJ45" s="93"/>
      <c r="HK45" s="93"/>
      <c r="HL45" s="93"/>
      <c r="HM45" s="93"/>
      <c r="HN45" s="93"/>
      <c r="HO45" s="93"/>
      <c r="HP45" s="93"/>
      <c r="HQ45" s="93"/>
      <c r="HR45" s="93"/>
      <c r="HS45" s="93"/>
      <c r="HT45" s="93"/>
      <c r="HU45" s="93"/>
      <c r="HV45" s="93"/>
      <c r="HW45" s="93"/>
      <c r="HX45" s="93"/>
      <c r="HY45" s="93"/>
      <c r="HZ45" s="93"/>
      <c r="IA45" s="93"/>
      <c r="IB45" s="93"/>
      <c r="IC45" s="93"/>
      <c r="ID45" s="93"/>
      <c r="IE45" s="93"/>
      <c r="IF45" s="93"/>
      <c r="IG45" s="93"/>
      <c r="IH45" s="93"/>
      <c r="II45" s="93"/>
      <c r="IJ45" s="93"/>
      <c r="IK45" s="93"/>
    </row>
    <row r="46" spans="1:245" ht="19.5" customHeight="1" x14ac:dyDescent="0.15">
      <c r="A46" s="93"/>
      <c r="B46" s="93"/>
      <c r="C46" s="93"/>
      <c r="D46" s="93"/>
      <c r="E46" s="93"/>
      <c r="F46" s="89"/>
      <c r="G46" s="89"/>
      <c r="H46" s="92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  <c r="CL46" s="93"/>
      <c r="CM46" s="93"/>
      <c r="CN46" s="93"/>
      <c r="CO46" s="93"/>
      <c r="CP46" s="93"/>
      <c r="CQ46" s="93"/>
      <c r="CR46" s="93"/>
      <c r="CS46" s="93"/>
      <c r="CT46" s="93"/>
      <c r="CU46" s="93"/>
      <c r="CV46" s="93"/>
      <c r="CW46" s="93"/>
      <c r="CX46" s="93"/>
      <c r="CY46" s="93"/>
      <c r="CZ46" s="93"/>
      <c r="DA46" s="93"/>
      <c r="DB46" s="93"/>
      <c r="DC46" s="93"/>
      <c r="DD46" s="93"/>
      <c r="DE46" s="93"/>
      <c r="DF46" s="93"/>
      <c r="DG46" s="93"/>
      <c r="DH46" s="93"/>
      <c r="DI46" s="93"/>
      <c r="DJ46" s="93"/>
      <c r="DK46" s="93"/>
      <c r="DL46" s="93"/>
      <c r="DM46" s="93"/>
      <c r="DN46" s="93"/>
      <c r="DO46" s="93"/>
      <c r="DP46" s="93"/>
      <c r="DQ46" s="93"/>
      <c r="DR46" s="93"/>
      <c r="DS46" s="93"/>
      <c r="DT46" s="93"/>
      <c r="DU46" s="93"/>
      <c r="DV46" s="93"/>
      <c r="DW46" s="93"/>
      <c r="DX46" s="93"/>
      <c r="DY46" s="93"/>
      <c r="DZ46" s="93"/>
      <c r="EA46" s="93"/>
      <c r="EB46" s="93"/>
      <c r="EC46" s="93"/>
      <c r="ED46" s="93"/>
      <c r="EE46" s="93"/>
      <c r="EF46" s="93"/>
      <c r="EG46" s="93"/>
      <c r="EH46" s="93"/>
      <c r="EI46" s="93"/>
      <c r="EJ46" s="93"/>
      <c r="EK46" s="93"/>
      <c r="EL46" s="93"/>
      <c r="EM46" s="93"/>
      <c r="EN46" s="93"/>
      <c r="EO46" s="93"/>
      <c r="EP46" s="93"/>
      <c r="EQ46" s="93"/>
      <c r="ER46" s="93"/>
      <c r="ES46" s="93"/>
      <c r="ET46" s="93"/>
      <c r="EU46" s="93"/>
      <c r="EV46" s="93"/>
      <c r="EW46" s="93"/>
      <c r="EX46" s="93"/>
      <c r="EY46" s="93"/>
      <c r="EZ46" s="93"/>
      <c r="FA46" s="93"/>
      <c r="FB46" s="93"/>
      <c r="FC46" s="93"/>
      <c r="FD46" s="93"/>
      <c r="FE46" s="93"/>
      <c r="FF46" s="93"/>
      <c r="FG46" s="93"/>
      <c r="FH46" s="93"/>
      <c r="FI46" s="93"/>
      <c r="FJ46" s="93"/>
      <c r="FK46" s="93"/>
      <c r="FL46" s="93"/>
      <c r="FM46" s="93"/>
      <c r="FN46" s="93"/>
      <c r="FO46" s="93"/>
      <c r="FP46" s="93"/>
      <c r="FQ46" s="93"/>
      <c r="FR46" s="93"/>
      <c r="FS46" s="93"/>
      <c r="FT46" s="93"/>
      <c r="FU46" s="93"/>
      <c r="FV46" s="93"/>
      <c r="FW46" s="93"/>
      <c r="FX46" s="93"/>
      <c r="FY46" s="93"/>
      <c r="FZ46" s="93"/>
      <c r="GA46" s="93"/>
      <c r="GB46" s="93"/>
      <c r="GC46" s="93"/>
      <c r="GD46" s="93"/>
      <c r="GE46" s="93"/>
      <c r="GF46" s="93"/>
      <c r="GG46" s="93"/>
      <c r="GH46" s="93"/>
      <c r="GI46" s="93"/>
      <c r="GJ46" s="93"/>
      <c r="GK46" s="93"/>
      <c r="GL46" s="93"/>
      <c r="GM46" s="93"/>
      <c r="GN46" s="93"/>
      <c r="GO46" s="93"/>
      <c r="GP46" s="93"/>
      <c r="GQ46" s="93"/>
      <c r="GR46" s="93"/>
      <c r="GS46" s="93"/>
      <c r="GT46" s="93"/>
      <c r="GU46" s="93"/>
      <c r="GV46" s="93"/>
      <c r="GW46" s="93"/>
      <c r="GX46" s="93"/>
      <c r="GY46" s="93"/>
      <c r="GZ46" s="93"/>
      <c r="HA46" s="93"/>
      <c r="HB46" s="93"/>
      <c r="HC46" s="93"/>
      <c r="HD46" s="93"/>
      <c r="HE46" s="93"/>
      <c r="HF46" s="93"/>
      <c r="HG46" s="93"/>
      <c r="HH46" s="93"/>
      <c r="HI46" s="93"/>
      <c r="HJ46" s="93"/>
      <c r="HK46" s="93"/>
      <c r="HL46" s="93"/>
      <c r="HM46" s="93"/>
      <c r="HN46" s="93"/>
      <c r="HO46" s="93"/>
      <c r="HP46" s="93"/>
      <c r="HQ46" s="93"/>
      <c r="HR46" s="93"/>
      <c r="HS46" s="93"/>
      <c r="HT46" s="93"/>
      <c r="HU46" s="93"/>
      <c r="HV46" s="93"/>
      <c r="HW46" s="93"/>
      <c r="HX46" s="93"/>
      <c r="HY46" s="93"/>
      <c r="HZ46" s="93"/>
      <c r="IA46" s="93"/>
      <c r="IB46" s="93"/>
      <c r="IC46" s="93"/>
      <c r="ID46" s="93"/>
      <c r="IE46" s="93"/>
      <c r="IF46" s="93"/>
      <c r="IG46" s="93"/>
      <c r="IH46" s="93"/>
      <c r="II46" s="93"/>
      <c r="IJ46" s="93"/>
      <c r="IK46" s="93"/>
    </row>
    <row r="47" spans="1:245" ht="19.5" customHeight="1" x14ac:dyDescent="0.15">
      <c r="A47" s="93"/>
      <c r="B47" s="93"/>
      <c r="C47" s="93"/>
      <c r="D47" s="93"/>
      <c r="E47" s="93"/>
      <c r="F47" s="89"/>
      <c r="G47" s="89"/>
      <c r="H47" s="92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  <c r="CL47" s="93"/>
      <c r="CM47" s="93"/>
      <c r="CN47" s="93"/>
      <c r="CO47" s="93"/>
      <c r="CP47" s="93"/>
      <c r="CQ47" s="93"/>
      <c r="CR47" s="93"/>
      <c r="CS47" s="93"/>
      <c r="CT47" s="93"/>
      <c r="CU47" s="93"/>
      <c r="CV47" s="93"/>
      <c r="CW47" s="93"/>
      <c r="CX47" s="93"/>
      <c r="CY47" s="93"/>
      <c r="CZ47" s="93"/>
      <c r="DA47" s="93"/>
      <c r="DB47" s="93"/>
      <c r="DC47" s="93"/>
      <c r="DD47" s="93"/>
      <c r="DE47" s="93"/>
      <c r="DF47" s="93"/>
      <c r="DG47" s="93"/>
      <c r="DH47" s="93"/>
      <c r="DI47" s="93"/>
      <c r="DJ47" s="93"/>
      <c r="DK47" s="93"/>
      <c r="DL47" s="93"/>
      <c r="DM47" s="93"/>
      <c r="DN47" s="93"/>
      <c r="DO47" s="93"/>
      <c r="DP47" s="93"/>
      <c r="DQ47" s="93"/>
      <c r="DR47" s="93"/>
      <c r="DS47" s="93"/>
      <c r="DT47" s="93"/>
      <c r="DU47" s="93"/>
      <c r="DV47" s="93"/>
      <c r="DW47" s="93"/>
      <c r="DX47" s="93"/>
      <c r="DY47" s="93"/>
      <c r="DZ47" s="93"/>
      <c r="EA47" s="93"/>
      <c r="EB47" s="93"/>
      <c r="EC47" s="93"/>
      <c r="ED47" s="93"/>
      <c r="EE47" s="93"/>
      <c r="EF47" s="93"/>
      <c r="EG47" s="93"/>
      <c r="EH47" s="93"/>
      <c r="EI47" s="93"/>
      <c r="EJ47" s="93"/>
      <c r="EK47" s="93"/>
      <c r="EL47" s="93"/>
      <c r="EM47" s="93"/>
      <c r="EN47" s="93"/>
      <c r="EO47" s="93"/>
      <c r="EP47" s="93"/>
      <c r="EQ47" s="93"/>
      <c r="ER47" s="93"/>
      <c r="ES47" s="93"/>
      <c r="ET47" s="93"/>
      <c r="EU47" s="93"/>
      <c r="EV47" s="93"/>
      <c r="EW47" s="93"/>
      <c r="EX47" s="93"/>
      <c r="EY47" s="93"/>
      <c r="EZ47" s="93"/>
      <c r="FA47" s="93"/>
      <c r="FB47" s="93"/>
      <c r="FC47" s="93"/>
      <c r="FD47" s="93"/>
      <c r="FE47" s="93"/>
      <c r="FF47" s="93"/>
      <c r="FG47" s="93"/>
      <c r="FH47" s="93"/>
      <c r="FI47" s="93"/>
      <c r="FJ47" s="93"/>
      <c r="FK47" s="93"/>
      <c r="FL47" s="93"/>
      <c r="FM47" s="93"/>
      <c r="FN47" s="93"/>
      <c r="FO47" s="93"/>
      <c r="FP47" s="93"/>
      <c r="FQ47" s="93"/>
      <c r="FR47" s="93"/>
      <c r="FS47" s="93"/>
      <c r="FT47" s="93"/>
      <c r="FU47" s="93"/>
      <c r="FV47" s="93"/>
      <c r="FW47" s="93"/>
      <c r="FX47" s="93"/>
      <c r="FY47" s="93"/>
      <c r="FZ47" s="93"/>
      <c r="GA47" s="93"/>
      <c r="GB47" s="93"/>
      <c r="GC47" s="93"/>
      <c r="GD47" s="93"/>
      <c r="GE47" s="93"/>
      <c r="GF47" s="93"/>
      <c r="GG47" s="93"/>
      <c r="GH47" s="93"/>
      <c r="GI47" s="93"/>
      <c r="GJ47" s="93"/>
      <c r="GK47" s="93"/>
      <c r="GL47" s="93"/>
      <c r="GM47" s="93"/>
      <c r="GN47" s="93"/>
      <c r="GO47" s="93"/>
      <c r="GP47" s="93"/>
      <c r="GQ47" s="93"/>
      <c r="GR47" s="93"/>
      <c r="GS47" s="93"/>
      <c r="GT47" s="93"/>
      <c r="GU47" s="93"/>
      <c r="GV47" s="93"/>
      <c r="GW47" s="93"/>
      <c r="GX47" s="93"/>
      <c r="GY47" s="93"/>
      <c r="GZ47" s="93"/>
      <c r="HA47" s="93"/>
      <c r="HB47" s="93"/>
      <c r="HC47" s="93"/>
      <c r="HD47" s="93"/>
      <c r="HE47" s="93"/>
      <c r="HF47" s="93"/>
      <c r="HG47" s="93"/>
      <c r="HH47" s="93"/>
      <c r="HI47" s="93"/>
      <c r="HJ47" s="93"/>
      <c r="HK47" s="93"/>
      <c r="HL47" s="93"/>
      <c r="HM47" s="93"/>
      <c r="HN47" s="93"/>
      <c r="HO47" s="93"/>
      <c r="HP47" s="93"/>
      <c r="HQ47" s="93"/>
      <c r="HR47" s="93"/>
      <c r="HS47" s="93"/>
      <c r="HT47" s="93"/>
      <c r="HU47" s="93"/>
      <c r="HV47" s="93"/>
      <c r="HW47" s="93"/>
      <c r="HX47" s="93"/>
      <c r="HY47" s="93"/>
      <c r="HZ47" s="93"/>
      <c r="IA47" s="93"/>
      <c r="IB47" s="93"/>
      <c r="IC47" s="93"/>
      <c r="ID47" s="93"/>
      <c r="IE47" s="93"/>
      <c r="IF47" s="93"/>
      <c r="IG47" s="93"/>
      <c r="IH47" s="93"/>
      <c r="II47" s="93"/>
      <c r="IJ47" s="93"/>
      <c r="IK47" s="93"/>
    </row>
    <row r="48" spans="1:245" ht="19.5" customHeight="1" x14ac:dyDescent="0.15">
      <c r="A48" s="93"/>
      <c r="B48" s="93"/>
      <c r="C48" s="93"/>
      <c r="D48" s="93"/>
      <c r="E48" s="93"/>
      <c r="F48" s="89"/>
      <c r="G48" s="89"/>
      <c r="H48" s="92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3"/>
      <c r="BQ48" s="93"/>
      <c r="BR48" s="93"/>
      <c r="BS48" s="93"/>
      <c r="BT48" s="93"/>
      <c r="BU48" s="93"/>
      <c r="BV48" s="93"/>
      <c r="BW48" s="93"/>
      <c r="BX48" s="93"/>
      <c r="BY48" s="93"/>
      <c r="BZ48" s="93"/>
      <c r="CA48" s="93"/>
      <c r="CB48" s="93"/>
      <c r="CC48" s="93"/>
      <c r="CD48" s="93"/>
      <c r="CE48" s="93"/>
      <c r="CF48" s="93"/>
      <c r="CG48" s="93"/>
      <c r="CH48" s="93"/>
      <c r="CI48" s="93"/>
      <c r="CJ48" s="93"/>
      <c r="CK48" s="93"/>
      <c r="CL48" s="93"/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  <c r="DD48" s="93"/>
      <c r="DE48" s="93"/>
      <c r="DF48" s="93"/>
      <c r="DG48" s="93"/>
      <c r="DH48" s="93"/>
      <c r="DI48" s="93"/>
      <c r="DJ48" s="93"/>
      <c r="DK48" s="93"/>
      <c r="DL48" s="93"/>
      <c r="DM48" s="93"/>
      <c r="DN48" s="93"/>
      <c r="DO48" s="93"/>
      <c r="DP48" s="93"/>
      <c r="DQ48" s="93"/>
      <c r="DR48" s="93"/>
      <c r="DS48" s="93"/>
      <c r="DT48" s="93"/>
      <c r="DU48" s="93"/>
      <c r="DV48" s="93"/>
      <c r="DW48" s="93"/>
      <c r="DX48" s="93"/>
      <c r="DY48" s="93"/>
      <c r="DZ48" s="93"/>
      <c r="EA48" s="93"/>
      <c r="EB48" s="93"/>
      <c r="EC48" s="93"/>
      <c r="ED48" s="93"/>
      <c r="EE48" s="93"/>
      <c r="EF48" s="93"/>
      <c r="EG48" s="93"/>
      <c r="EH48" s="93"/>
      <c r="EI48" s="93"/>
      <c r="EJ48" s="93"/>
      <c r="EK48" s="93"/>
      <c r="EL48" s="93"/>
      <c r="EM48" s="93"/>
      <c r="EN48" s="93"/>
      <c r="EO48" s="93"/>
      <c r="EP48" s="93"/>
      <c r="EQ48" s="93"/>
      <c r="ER48" s="93"/>
      <c r="ES48" s="93"/>
      <c r="ET48" s="93"/>
      <c r="EU48" s="93"/>
      <c r="EV48" s="93"/>
      <c r="EW48" s="93"/>
      <c r="EX48" s="93"/>
      <c r="EY48" s="93"/>
      <c r="EZ48" s="93"/>
      <c r="FA48" s="93"/>
      <c r="FB48" s="93"/>
      <c r="FC48" s="93"/>
      <c r="FD48" s="93"/>
      <c r="FE48" s="93"/>
      <c r="FF48" s="93"/>
      <c r="FG48" s="93"/>
      <c r="FH48" s="93"/>
      <c r="FI48" s="93"/>
      <c r="FJ48" s="93"/>
      <c r="FK48" s="93"/>
      <c r="FL48" s="93"/>
      <c r="FM48" s="93"/>
      <c r="FN48" s="93"/>
      <c r="FO48" s="93"/>
      <c r="FP48" s="93"/>
      <c r="FQ48" s="93"/>
      <c r="FR48" s="93"/>
      <c r="FS48" s="93"/>
      <c r="FT48" s="93"/>
      <c r="FU48" s="93"/>
      <c r="FV48" s="93"/>
      <c r="FW48" s="93"/>
      <c r="FX48" s="93"/>
      <c r="FY48" s="93"/>
      <c r="FZ48" s="93"/>
      <c r="GA48" s="93"/>
      <c r="GB48" s="93"/>
      <c r="GC48" s="93"/>
      <c r="GD48" s="93"/>
      <c r="GE48" s="93"/>
      <c r="GF48" s="93"/>
      <c r="GG48" s="93"/>
      <c r="GH48" s="93"/>
      <c r="GI48" s="93"/>
      <c r="GJ48" s="93"/>
      <c r="GK48" s="93"/>
      <c r="GL48" s="93"/>
      <c r="GM48" s="93"/>
      <c r="GN48" s="93"/>
      <c r="GO48" s="93"/>
      <c r="GP48" s="93"/>
      <c r="GQ48" s="93"/>
      <c r="GR48" s="93"/>
      <c r="GS48" s="93"/>
      <c r="GT48" s="93"/>
      <c r="GU48" s="93"/>
      <c r="GV48" s="93"/>
      <c r="GW48" s="93"/>
      <c r="GX48" s="93"/>
      <c r="GY48" s="93"/>
      <c r="GZ48" s="93"/>
      <c r="HA48" s="93"/>
      <c r="HB48" s="93"/>
      <c r="HC48" s="93"/>
      <c r="HD48" s="93"/>
      <c r="HE48" s="93"/>
      <c r="HF48" s="93"/>
      <c r="HG48" s="93"/>
      <c r="HH48" s="93"/>
      <c r="HI48" s="93"/>
      <c r="HJ48" s="93"/>
      <c r="HK48" s="93"/>
      <c r="HL48" s="93"/>
      <c r="HM48" s="93"/>
      <c r="HN48" s="93"/>
      <c r="HO48" s="93"/>
      <c r="HP48" s="93"/>
      <c r="HQ48" s="93"/>
      <c r="HR48" s="93"/>
      <c r="HS48" s="93"/>
      <c r="HT48" s="93"/>
      <c r="HU48" s="93"/>
      <c r="HV48" s="93"/>
      <c r="HW48" s="93"/>
      <c r="HX48" s="93"/>
      <c r="HY48" s="93"/>
      <c r="HZ48" s="93"/>
      <c r="IA48" s="93"/>
      <c r="IB48" s="93"/>
      <c r="IC48" s="93"/>
      <c r="ID48" s="93"/>
      <c r="IE48" s="93"/>
      <c r="IF48" s="93"/>
      <c r="IG48" s="93"/>
      <c r="IH48" s="93"/>
      <c r="II48" s="93"/>
      <c r="IJ48" s="93"/>
      <c r="IK48" s="93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Height="1000" errors="blank"/>
  <extLst>
    <ext uri="{2D9387EB-5337-4D45-933B-B4D357D02E09}">
      <gutter val="0.0" pos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30"/>
  <sheetViews>
    <sheetView showGridLines="0" showZeros="0" zoomScaleNormal="100" topLeftCell="A1" workbookViewId="0">
      <selection activeCell="B8" activeCellId="0" sqref="B8"/>
    </sheetView>
  </sheetViews>
  <sheetFormatPr defaultRowHeight="12.75" customHeight="1" defaultColWidth="9.16680653889974" x14ac:dyDescent="0.15"/>
  <cols>
    <col min="1" max="1" width="15.5" customWidth="1"/>
    <col min="2" max="2" width="38.833333333333336" customWidth="1"/>
    <col min="3" max="8" width="18.0" customWidth="1"/>
    <col min="9" max="9" width="8.666666666666666" customWidth="1"/>
  </cols>
  <sheetData>
    <row r="1" spans="1:9" ht="19.5" customHeight="1" x14ac:dyDescent="0.15">
      <c r="A1" s="95"/>
      <c r="B1" s="95"/>
      <c r="C1" s="95"/>
      <c r="D1" s="95"/>
      <c r="E1" s="96"/>
      <c r="F1" s="95"/>
      <c r="G1" s="95"/>
      <c r="H1" s="62" t="s">
        <v>424</v>
      </c>
      <c r="I1" s="111"/>
    </row>
    <row r="2" spans="1:9" ht="26.0" customHeight="1" x14ac:dyDescent="0.15">
      <c r="A2" s="356" t="s">
        <v>425</v>
      </c>
      <c r="B2" s="356"/>
      <c r="C2" s="356"/>
      <c r="D2" s="356"/>
      <c r="E2" s="356"/>
      <c r="F2" s="356"/>
      <c r="G2" s="356"/>
      <c r="H2" s="356"/>
      <c r="I2" s="111"/>
    </row>
    <row r="3" spans="1:9" ht="19.5" customHeight="1" x14ac:dyDescent="0.15">
      <c r="A3" s="97" t="s">
        <v>182</v>
      </c>
      <c r="B3" s="56"/>
      <c r="C3" s="56"/>
      <c r="D3" s="56"/>
      <c r="E3" s="56"/>
      <c r="F3" s="56"/>
      <c r="G3" s="56"/>
      <c r="H3" s="62" t="s">
        <v>6</v>
      </c>
      <c r="I3" s="111"/>
    </row>
    <row r="4" spans="1:9" ht="19.5" customHeight="1" x14ac:dyDescent="0.15">
      <c r="A4" s="378" t="s">
        <v>413</v>
      </c>
      <c r="B4" s="378" t="s">
        <v>182</v>
      </c>
      <c r="C4" s="360" t="s">
        <v>414</v>
      </c>
      <c r="D4" s="360"/>
      <c r="E4" s="424"/>
      <c r="F4" s="424"/>
      <c r="G4" s="424"/>
      <c r="H4" s="360"/>
      <c r="I4" s="111"/>
    </row>
    <row r="5" spans="1:9" ht="19.5" customHeight="1" x14ac:dyDescent="0.15">
      <c r="A5" s="378"/>
      <c r="B5" s="378"/>
      <c r="C5" s="430" t="s">
        <v>60</v>
      </c>
      <c r="D5" s="377" t="s">
        <v>215</v>
      </c>
      <c r="E5" s="416" t="s">
        <v>415</v>
      </c>
      <c r="F5" s="414"/>
      <c r="G5" s="413"/>
      <c r="H5" s="431" t="s">
        <v>220</v>
      </c>
      <c r="I5" s="111"/>
    </row>
    <row r="6" spans="1:9" ht="34.0" customHeight="1" x14ac:dyDescent="0.15">
      <c r="A6" s="375"/>
      <c r="B6" s="375"/>
      <c r="C6" s="429"/>
      <c r="D6" s="383"/>
      <c r="E6" s="102" t="s">
        <v>75</v>
      </c>
      <c r="F6" s="103" t="s">
        <v>416</v>
      </c>
      <c r="G6" s="73" t="s">
        <v>417</v>
      </c>
      <c r="H6" s="425"/>
      <c r="I6" s="111"/>
    </row>
    <row r="7" spans="1:9" ht="27.0" customHeight="1" x14ac:dyDescent="0.15">
      <c r="A7" s="78" t="s">
        <v>83</v>
      </c>
      <c r="B7" s="78" t="s">
        <v>418</v>
      </c>
      <c r="C7" s="105">
        <f>SUM(D7,E7,H7)</f>
        <v>0</v>
      </c>
      <c r="D7" s="106" t="s">
        <v>299</v>
      </c>
      <c r="E7" s="106">
        <f>SUM(F7,G7)</f>
        <v>0</v>
      </c>
      <c r="F7" s="106" t="s">
        <v>419</v>
      </c>
      <c r="G7" s="107" t="s">
        <v>311</v>
      </c>
      <c r="H7" s="108" t="s">
        <v>304</v>
      </c>
      <c r="I7" s="119"/>
    </row>
    <row r="8" spans="1:9" ht="19.5" customHeight="1" x14ac:dyDescent="0.15">
      <c r="A8" s="109"/>
      <c r="B8" s="109" t="s">
        <v>409</v>
      </c>
      <c r="C8" s="109"/>
      <c r="D8" s="109"/>
      <c r="E8" s="110"/>
      <c r="F8" s="109"/>
      <c r="G8" s="109"/>
      <c r="H8" s="111"/>
      <c r="I8" s="111"/>
    </row>
    <row r="9" spans="1:9" ht="19.5" customHeight="1" x14ac:dyDescent="0.15">
      <c r="A9" s="112"/>
      <c r="B9" s="112"/>
      <c r="C9" s="112"/>
      <c r="D9" s="112"/>
      <c r="E9" s="113"/>
      <c r="F9" s="114"/>
      <c r="G9" s="114"/>
      <c r="H9" s="111"/>
      <c r="I9" s="116"/>
    </row>
    <row r="10" spans="1:9" ht="19.5" customHeight="1" x14ac:dyDescent="0.15">
      <c r="A10" s="112"/>
      <c r="B10" s="112"/>
      <c r="C10" s="112"/>
      <c r="D10" s="112"/>
      <c r="E10" s="115"/>
      <c r="F10" s="112"/>
      <c r="G10" s="112"/>
      <c r="H10" s="116"/>
      <c r="I10" s="116"/>
    </row>
    <row r="11" spans="1:9" ht="19.5" customHeight="1" x14ac:dyDescent="0.15">
      <c r="A11" s="112"/>
      <c r="B11" s="112"/>
      <c r="C11" s="112"/>
      <c r="D11" s="112"/>
      <c r="E11" s="115"/>
      <c r="F11" s="112"/>
      <c r="G11" s="112"/>
      <c r="H11" s="116"/>
      <c r="I11" s="116"/>
    </row>
    <row r="12" spans="1:9" ht="19.5" customHeight="1" x14ac:dyDescent="0.15">
      <c r="A12" s="112"/>
      <c r="B12" s="112"/>
      <c r="C12" s="112"/>
      <c r="D12" s="112"/>
      <c r="E12" s="113"/>
      <c r="F12" s="112"/>
      <c r="G12" s="112"/>
      <c r="H12" s="116"/>
      <c r="I12" s="116"/>
    </row>
    <row r="13" spans="1:9" ht="19.5" customHeight="1" x14ac:dyDescent="0.15">
      <c r="A13" s="112"/>
      <c r="B13" s="112"/>
      <c r="C13" s="112"/>
      <c r="D13" s="112"/>
      <c r="E13" s="113"/>
      <c r="F13" s="112"/>
      <c r="G13" s="112"/>
      <c r="H13" s="116"/>
      <c r="I13" s="116"/>
    </row>
    <row r="14" spans="1:9" ht="19.5" customHeight="1" x14ac:dyDescent="0.15">
      <c r="A14" s="112"/>
      <c r="B14" s="112"/>
      <c r="C14" s="112"/>
      <c r="D14" s="112"/>
      <c r="E14" s="115"/>
      <c r="F14" s="112"/>
      <c r="G14" s="112"/>
      <c r="H14" s="116"/>
      <c r="I14" s="116"/>
    </row>
    <row r="15" spans="1:9" ht="19.5" customHeight="1" x14ac:dyDescent="0.15">
      <c r="A15" s="112"/>
      <c r="B15" s="112"/>
      <c r="C15" s="112"/>
      <c r="D15" s="112"/>
      <c r="E15" s="115"/>
      <c r="F15" s="112"/>
      <c r="G15" s="112"/>
      <c r="H15" s="116"/>
      <c r="I15" s="116"/>
    </row>
    <row r="16" spans="1:9" ht="19.5" customHeight="1" x14ac:dyDescent="0.15">
      <c r="A16" s="112"/>
      <c r="B16" s="112"/>
      <c r="C16" s="112"/>
      <c r="D16" s="112"/>
      <c r="E16" s="113"/>
      <c r="F16" s="112"/>
      <c r="G16" s="112"/>
      <c r="H16" s="116"/>
      <c r="I16" s="116"/>
    </row>
    <row r="17" spans="1:9" ht="19.5" customHeight="1" x14ac:dyDescent="0.15">
      <c r="A17" s="112"/>
      <c r="B17" s="112"/>
      <c r="C17" s="112"/>
      <c r="D17" s="112"/>
      <c r="E17" s="113"/>
      <c r="F17" s="112"/>
      <c r="G17" s="112"/>
      <c r="H17" s="116"/>
      <c r="I17" s="116"/>
    </row>
    <row r="18" spans="1:9" ht="19.5" customHeight="1" x14ac:dyDescent="0.15">
      <c r="A18" s="112"/>
      <c r="B18" s="112"/>
      <c r="C18" s="112"/>
      <c r="D18" s="112"/>
      <c r="E18" s="117"/>
      <c r="F18" s="112"/>
      <c r="G18" s="112"/>
      <c r="H18" s="116"/>
      <c r="I18" s="116"/>
    </row>
    <row r="19" spans="1:9" ht="19.5" customHeight="1" x14ac:dyDescent="0.15">
      <c r="A19" s="112"/>
      <c r="B19" s="112"/>
      <c r="C19" s="112"/>
      <c r="D19" s="112"/>
      <c r="E19" s="115"/>
      <c r="F19" s="112"/>
      <c r="G19" s="112"/>
      <c r="H19" s="116"/>
      <c r="I19" s="116"/>
    </row>
    <row r="20" spans="1:9" ht="19.5" customHeight="1" x14ac:dyDescent="0.15">
      <c r="A20" s="115"/>
      <c r="B20" s="115"/>
      <c r="C20" s="115"/>
      <c r="D20" s="115"/>
      <c r="E20" s="115"/>
      <c r="F20" s="112"/>
      <c r="G20" s="112"/>
      <c r="H20" s="116"/>
      <c r="I20" s="116"/>
    </row>
    <row r="21" spans="1:9" ht="19.5" customHeight="1" x14ac:dyDescent="0.15">
      <c r="A21" s="116"/>
      <c r="B21" s="116"/>
      <c r="C21" s="116"/>
      <c r="D21" s="116"/>
      <c r="E21" s="118"/>
      <c r="F21" s="116"/>
      <c r="G21" s="116"/>
      <c r="H21" s="116"/>
      <c r="I21" s="116"/>
    </row>
    <row r="22" spans="1:9" ht="19.5" customHeight="1" x14ac:dyDescent="0.15">
      <c r="A22" s="116"/>
      <c r="B22" s="116"/>
      <c r="C22" s="116"/>
      <c r="D22" s="116"/>
      <c r="E22" s="118"/>
      <c r="F22" s="116"/>
      <c r="G22" s="116"/>
      <c r="H22" s="116"/>
      <c r="I22" s="116"/>
    </row>
    <row r="23" spans="1:9" ht="19.5" customHeight="1" x14ac:dyDescent="0.15">
      <c r="A23" s="116"/>
      <c r="B23" s="116"/>
      <c r="C23" s="116"/>
      <c r="D23" s="116"/>
      <c r="E23" s="118"/>
      <c r="F23" s="116"/>
      <c r="G23" s="116"/>
      <c r="H23" s="116"/>
      <c r="I23" s="116"/>
    </row>
    <row r="24" spans="1:9" ht="19.5" customHeight="1" x14ac:dyDescent="0.15">
      <c r="A24" s="116"/>
      <c r="B24" s="116"/>
      <c r="C24" s="116"/>
      <c r="D24" s="116"/>
      <c r="E24" s="118"/>
      <c r="F24" s="116"/>
      <c r="G24" s="116"/>
      <c r="H24" s="116"/>
      <c r="I24" s="116"/>
    </row>
    <row r="25" spans="1:9" ht="19.5" customHeight="1" x14ac:dyDescent="0.15">
      <c r="A25" s="116"/>
      <c r="B25" s="116"/>
      <c r="C25" s="116"/>
      <c r="D25" s="116"/>
      <c r="E25" s="118"/>
      <c r="F25" s="116"/>
      <c r="G25" s="116"/>
      <c r="H25" s="116"/>
      <c r="I25" s="116"/>
    </row>
    <row r="26" spans="1:9" ht="19.5" customHeight="1" x14ac:dyDescent="0.15">
      <c r="A26" s="116"/>
      <c r="B26" s="116"/>
      <c r="C26" s="116"/>
      <c r="D26" s="116"/>
      <c r="E26" s="118"/>
      <c r="F26" s="116"/>
      <c r="G26" s="116"/>
      <c r="H26" s="116"/>
      <c r="I26" s="116"/>
    </row>
    <row r="27" spans="1:9" ht="19.5" customHeight="1" x14ac:dyDescent="0.15">
      <c r="A27" s="116"/>
      <c r="B27" s="116"/>
      <c r="C27" s="116"/>
      <c r="D27" s="116"/>
      <c r="E27" s="118"/>
      <c r="F27" s="116"/>
      <c r="G27" s="116"/>
      <c r="H27" s="116"/>
      <c r="I27" s="116"/>
    </row>
    <row r="28" spans="1:9" ht="19.5" customHeight="1" x14ac:dyDescent="0.15">
      <c r="A28" s="116"/>
      <c r="B28" s="116"/>
      <c r="C28" s="116"/>
      <c r="D28" s="116"/>
      <c r="E28" s="118"/>
      <c r="F28" s="116"/>
      <c r="G28" s="116"/>
      <c r="H28" s="116"/>
      <c r="I28" s="116"/>
    </row>
    <row r="29" spans="1:9" ht="19.5" customHeight="1" x14ac:dyDescent="0.15">
      <c r="A29" s="116"/>
      <c r="B29" s="116"/>
      <c r="C29" s="116"/>
      <c r="D29" s="116"/>
      <c r="E29" s="118"/>
      <c r="F29" s="116"/>
      <c r="G29" s="116"/>
      <c r="H29" s="116"/>
      <c r="I29" s="116"/>
    </row>
    <row r="30" spans="1:9" ht="19.5" customHeight="1" x14ac:dyDescent="0.15">
      <c r="A30" s="116"/>
      <c r="B30" s="116"/>
      <c r="C30" s="116"/>
      <c r="D30" s="116"/>
      <c r="E30" s="118"/>
      <c r="F30" s="116"/>
      <c r="G30" s="116"/>
      <c r="H30" s="116"/>
      <c r="I30" s="116"/>
    </row>
  </sheetData>
  <sheetProtection formatCells="0" formatColumns="0" formatRows="0" insertColumns="0" insertRow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Height="100" errors="blank"/>
  <extLst>
    <ext uri="{2D9387EB-5337-4D45-933B-B4D357D02E09}">
      <gutter val="0.0" pos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K48"/>
  <sheetViews>
    <sheetView showGridLines="0" showZeros="0" zoomScaleNormal="100" topLeftCell="A1" workbookViewId="0">
      <selection activeCell="E7" activeCellId="0" sqref="E7"/>
    </sheetView>
  </sheetViews>
  <sheetFormatPr defaultRowHeight="12.75" customHeight="1" defaultColWidth="9.16680653889974" x14ac:dyDescent="0.15"/>
  <cols>
    <col min="1" max="3" width="5.666666666666667" customWidth="1"/>
    <col min="4" max="4" width="17.0" customWidth="1"/>
    <col min="5" max="5" width="76.66666666666667" customWidth="1"/>
    <col min="6" max="6" width="23.0" customWidth="1"/>
    <col min="7" max="8" width="20.833333333333332" customWidth="1"/>
    <col min="9" max="245" width="10.666666666666666" customWidth="1"/>
  </cols>
  <sheetData>
    <row r="1" spans="1:245" ht="19.5" customHeight="1" x14ac:dyDescent="0.15">
      <c r="A1" s="56"/>
      <c r="B1" s="57"/>
      <c r="C1" s="57"/>
      <c r="D1" s="57"/>
      <c r="E1" s="57"/>
      <c r="F1" s="57"/>
      <c r="G1" s="57"/>
      <c r="H1" s="58" t="s">
        <v>426</v>
      </c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</row>
    <row r="2" spans="1:245" ht="19.5" customHeight="1" x14ac:dyDescent="0.15">
      <c r="A2" s="356" t="s">
        <v>427</v>
      </c>
      <c r="B2" s="356"/>
      <c r="C2" s="356"/>
      <c r="D2" s="356"/>
      <c r="E2" s="356"/>
      <c r="F2" s="356"/>
      <c r="G2" s="356"/>
      <c r="H2" s="356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</row>
    <row r="3" spans="1:245" ht="19.5" customHeight="1" x14ac:dyDescent="0.15">
      <c r="A3" s="60"/>
      <c r="B3" s="60"/>
      <c r="C3" s="60"/>
      <c r="D3" s="60"/>
      <c r="E3" s="60"/>
      <c r="F3" s="61"/>
      <c r="G3" s="61"/>
      <c r="H3" s="62" t="s">
        <v>6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</row>
    <row r="4" spans="1:245" ht="19.5" customHeight="1" x14ac:dyDescent="0.15">
      <c r="A4" s="416" t="s">
        <v>59</v>
      </c>
      <c r="B4" s="414"/>
      <c r="C4" s="414"/>
      <c r="D4" s="414"/>
      <c r="E4" s="413"/>
      <c r="F4" s="432" t="s">
        <v>428</v>
      </c>
      <c r="G4" s="360"/>
      <c r="H4" s="360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</row>
    <row r="5" spans="1:245" ht="19.5" customHeight="1" x14ac:dyDescent="0.15">
      <c r="A5" s="416" t="s">
        <v>68</v>
      </c>
      <c r="B5" s="414"/>
      <c r="C5" s="413"/>
      <c r="D5" s="434" t="s">
        <v>69</v>
      </c>
      <c r="E5" s="377" t="s">
        <v>114</v>
      </c>
      <c r="F5" s="364" t="s">
        <v>60</v>
      </c>
      <c r="G5" s="364" t="s">
        <v>110</v>
      </c>
      <c r="H5" s="360" t="s">
        <v>111</v>
      </c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</row>
    <row r="6" spans="1:245" ht="19.5" customHeight="1" x14ac:dyDescent="0.15">
      <c r="A6" s="71" t="s">
        <v>80</v>
      </c>
      <c r="B6" s="72" t="s">
        <v>81</v>
      </c>
      <c r="C6" s="73" t="s">
        <v>82</v>
      </c>
      <c r="D6" s="433"/>
      <c r="E6" s="375"/>
      <c r="F6" s="383"/>
      <c r="G6" s="383"/>
      <c r="H6" s="424"/>
      <c r="I6" s="94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</row>
    <row r="7" spans="1:245" ht="19.5" customHeight="1" x14ac:dyDescent="0.15">
      <c r="A7" s="78"/>
      <c r="B7" s="78"/>
      <c r="C7" s="78"/>
      <c r="D7" s="78"/>
      <c r="E7" s="78" t="s">
        <v>409</v>
      </c>
      <c r="F7" s="79"/>
      <c r="G7" s="80"/>
      <c r="H7" s="81"/>
      <c r="I7" s="94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</row>
    <row r="8" spans="1:245" ht="19.5" customHeight="1" x14ac:dyDescent="0.15">
      <c r="A8" s="82"/>
      <c r="B8" s="82"/>
      <c r="C8" s="82"/>
      <c r="D8" s="83"/>
      <c r="E8" s="83"/>
      <c r="F8" s="83"/>
      <c r="G8" s="83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</row>
    <row r="9" spans="1:245" ht="19.5" customHeight="1" x14ac:dyDescent="0.15">
      <c r="A9" s="84"/>
      <c r="B9" s="84"/>
      <c r="C9" s="84"/>
      <c r="D9" s="85"/>
      <c r="E9" s="85"/>
      <c r="F9" s="85"/>
      <c r="G9" s="85"/>
      <c r="H9" s="85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</row>
    <row r="10" spans="1:245" ht="19.5" customHeight="1" x14ac:dyDescent="0.15">
      <c r="A10" s="84"/>
      <c r="B10" s="84"/>
      <c r="C10" s="84"/>
      <c r="D10" s="84"/>
      <c r="E10" s="84"/>
      <c r="F10" s="84"/>
      <c r="G10" s="84"/>
      <c r="H10" s="85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</row>
    <row r="11" spans="1:245" ht="19.5" customHeight="1" x14ac:dyDescent="0.15">
      <c r="A11" s="84"/>
      <c r="B11" s="84"/>
      <c r="C11" s="84"/>
      <c r="D11" s="85"/>
      <c r="E11" s="85"/>
      <c r="F11" s="85"/>
      <c r="G11" s="85"/>
      <c r="H11" s="85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</row>
    <row r="12" spans="1:245" ht="19.5" customHeight="1" x14ac:dyDescent="0.15">
      <c r="A12" s="84"/>
      <c r="B12" s="84"/>
      <c r="C12" s="84"/>
      <c r="D12" s="85"/>
      <c r="E12" s="85"/>
      <c r="F12" s="85"/>
      <c r="G12" s="85"/>
      <c r="H12" s="85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</row>
    <row r="13" spans="1:245" ht="19.5" customHeight="1" x14ac:dyDescent="0.15">
      <c r="A13" s="84"/>
      <c r="B13" s="84"/>
      <c r="C13" s="84"/>
      <c r="D13" s="84"/>
      <c r="E13" s="84"/>
      <c r="F13" s="84"/>
      <c r="G13" s="84"/>
      <c r="H13" s="85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</row>
    <row r="14" spans="1:245" ht="19.5" customHeight="1" x14ac:dyDescent="0.15">
      <c r="A14" s="84"/>
      <c r="B14" s="84"/>
      <c r="C14" s="84"/>
      <c r="D14" s="85"/>
      <c r="E14" s="85"/>
      <c r="F14" s="85"/>
      <c r="G14" s="85"/>
      <c r="H14" s="85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</row>
    <row r="15" spans="1:245" ht="19.5" customHeight="1" x14ac:dyDescent="0.15">
      <c r="A15" s="86"/>
      <c r="B15" s="84"/>
      <c r="C15" s="84"/>
      <c r="D15" s="85"/>
      <c r="E15" s="85"/>
      <c r="F15" s="85"/>
      <c r="G15" s="85"/>
      <c r="H15" s="85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</row>
    <row r="16" spans="1:245" ht="19.5" customHeight="1" x14ac:dyDescent="0.15">
      <c r="A16" s="86"/>
      <c r="B16" s="86"/>
      <c r="C16" s="84"/>
      <c r="D16" s="84"/>
      <c r="E16" s="86"/>
      <c r="F16" s="86"/>
      <c r="G16" s="86"/>
      <c r="H16" s="85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</row>
    <row r="17" spans="1:245" ht="19.5" customHeight="1" x14ac:dyDescent="0.15">
      <c r="A17" s="86"/>
      <c r="B17" s="86"/>
      <c r="C17" s="84"/>
      <c r="D17" s="85"/>
      <c r="E17" s="85"/>
      <c r="F17" s="85"/>
      <c r="G17" s="85"/>
      <c r="H17" s="85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</row>
    <row r="18" spans="1:245" ht="19.5" customHeight="1" x14ac:dyDescent="0.15">
      <c r="A18" s="84"/>
      <c r="B18" s="86"/>
      <c r="C18" s="84"/>
      <c r="D18" s="85"/>
      <c r="E18" s="85"/>
      <c r="F18" s="85"/>
      <c r="G18" s="85"/>
      <c r="H18" s="85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</row>
    <row r="19" spans="1:245" ht="19.5" customHeight="1" x14ac:dyDescent="0.15">
      <c r="A19" s="84"/>
      <c r="B19" s="86"/>
      <c r="C19" s="86"/>
      <c r="D19" s="86"/>
      <c r="E19" s="86"/>
      <c r="F19" s="86"/>
      <c r="G19" s="86"/>
      <c r="H19" s="85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</row>
    <row r="20" spans="1:245" ht="19.5" customHeight="1" x14ac:dyDescent="0.15">
      <c r="A20" s="86"/>
      <c r="B20" s="86"/>
      <c r="C20" s="86"/>
      <c r="D20" s="85"/>
      <c r="E20" s="85"/>
      <c r="F20" s="85"/>
      <c r="G20" s="85"/>
      <c r="H20" s="85"/>
      <c r="I20" s="86"/>
      <c r="J20" s="84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</row>
    <row r="21" spans="1:245" ht="19.5" customHeight="1" x14ac:dyDescent="0.15">
      <c r="A21" s="86"/>
      <c r="B21" s="86"/>
      <c r="C21" s="86"/>
      <c r="D21" s="85"/>
      <c r="E21" s="85"/>
      <c r="F21" s="85"/>
      <c r="G21" s="85"/>
      <c r="H21" s="85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</row>
    <row r="22" spans="1:245" ht="19.5" customHeight="1" x14ac:dyDescent="0.15">
      <c r="A22" s="86"/>
      <c r="B22" s="86"/>
      <c r="C22" s="86"/>
      <c r="D22" s="86"/>
      <c r="E22" s="86"/>
      <c r="F22" s="86"/>
      <c r="G22" s="86"/>
      <c r="H22" s="85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</row>
    <row r="23" spans="1:245" ht="19.5" customHeight="1" x14ac:dyDescent="0.15">
      <c r="A23" s="86"/>
      <c r="B23" s="86"/>
      <c r="C23" s="86"/>
      <c r="D23" s="85"/>
      <c r="E23" s="85"/>
      <c r="F23" s="85"/>
      <c r="G23" s="85"/>
      <c r="H23" s="85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86"/>
      <c r="EZ23" s="86"/>
      <c r="FA23" s="86"/>
      <c r="FB23" s="86"/>
      <c r="FC23" s="86"/>
      <c r="FD23" s="86"/>
      <c r="FE23" s="86"/>
      <c r="FF23" s="86"/>
      <c r="FG23" s="86"/>
      <c r="FH23" s="86"/>
      <c r="FI23" s="86"/>
      <c r="FJ23" s="86"/>
      <c r="FK23" s="86"/>
      <c r="FL23" s="86"/>
      <c r="FM23" s="86"/>
      <c r="FN23" s="86"/>
      <c r="FO23" s="86"/>
      <c r="FP23" s="86"/>
      <c r="FQ23" s="86"/>
      <c r="FR23" s="86"/>
      <c r="FS23" s="86"/>
      <c r="FT23" s="86"/>
      <c r="FU23" s="86"/>
      <c r="FV23" s="86"/>
      <c r="FW23" s="86"/>
      <c r="FX23" s="86"/>
      <c r="FY23" s="86"/>
      <c r="FZ23" s="86"/>
      <c r="GA23" s="86"/>
      <c r="GB23" s="86"/>
      <c r="GC23" s="86"/>
      <c r="GD23" s="86"/>
      <c r="GE23" s="86"/>
      <c r="GF23" s="86"/>
      <c r="GG23" s="86"/>
      <c r="GH23" s="86"/>
      <c r="GI23" s="86"/>
      <c r="GJ23" s="86"/>
      <c r="GK23" s="86"/>
      <c r="GL23" s="86"/>
      <c r="GM23" s="86"/>
      <c r="GN23" s="86"/>
      <c r="GO23" s="86"/>
      <c r="GP23" s="86"/>
      <c r="GQ23" s="86"/>
      <c r="GR23" s="86"/>
      <c r="GS23" s="86"/>
      <c r="GT23" s="86"/>
      <c r="GU23" s="86"/>
      <c r="GV23" s="86"/>
      <c r="GW23" s="86"/>
      <c r="GX23" s="86"/>
      <c r="GY23" s="86"/>
      <c r="GZ23" s="86"/>
      <c r="HA23" s="86"/>
      <c r="HB23" s="86"/>
      <c r="HC23" s="86"/>
      <c r="HD23" s="86"/>
      <c r="HE23" s="86"/>
      <c r="HF23" s="86"/>
      <c r="HG23" s="86"/>
      <c r="HH23" s="86"/>
      <c r="HI23" s="86"/>
      <c r="HJ23" s="86"/>
      <c r="HK23" s="86"/>
      <c r="HL23" s="86"/>
      <c r="HM23" s="86"/>
      <c r="HN23" s="86"/>
      <c r="HO23" s="86"/>
      <c r="HP23" s="86"/>
      <c r="HQ23" s="86"/>
      <c r="HR23" s="86"/>
      <c r="HS23" s="86"/>
      <c r="HT23" s="86"/>
      <c r="HU23" s="86"/>
      <c r="HV23" s="86"/>
      <c r="HW23" s="86"/>
      <c r="HX23" s="86"/>
      <c r="HY23" s="86"/>
      <c r="HZ23" s="86"/>
      <c r="IA23" s="86"/>
      <c r="IB23" s="86"/>
      <c r="IC23" s="86"/>
      <c r="ID23" s="86"/>
      <c r="IE23" s="86"/>
      <c r="IF23" s="86"/>
      <c r="IG23" s="86"/>
      <c r="IH23" s="86"/>
      <c r="II23" s="86"/>
      <c r="IJ23" s="86"/>
      <c r="IK23" s="86"/>
    </row>
    <row r="24" spans="1:245" ht="19.5" customHeight="1" x14ac:dyDescent="0.15">
      <c r="A24" s="86"/>
      <c r="B24" s="86"/>
      <c r="C24" s="86"/>
      <c r="D24" s="85"/>
      <c r="E24" s="85"/>
      <c r="F24" s="85"/>
      <c r="G24" s="85"/>
      <c r="H24" s="85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86"/>
      <c r="DY24" s="86"/>
      <c r="DZ24" s="86"/>
      <c r="EA24" s="86"/>
      <c r="EB24" s="86"/>
      <c r="EC24" s="86"/>
      <c r="ED24" s="86"/>
      <c r="EE24" s="86"/>
      <c r="EF24" s="86"/>
      <c r="EG24" s="86"/>
      <c r="EH24" s="86"/>
      <c r="EI24" s="86"/>
      <c r="EJ24" s="86"/>
      <c r="EK24" s="86"/>
      <c r="EL24" s="86"/>
      <c r="EM24" s="86"/>
      <c r="EN24" s="86"/>
      <c r="EO24" s="86"/>
      <c r="EP24" s="86"/>
      <c r="EQ24" s="86"/>
      <c r="ER24" s="86"/>
      <c r="ES24" s="86"/>
      <c r="ET24" s="86"/>
      <c r="EU24" s="86"/>
      <c r="EV24" s="86"/>
      <c r="EW24" s="86"/>
      <c r="EX24" s="86"/>
      <c r="EY24" s="86"/>
      <c r="EZ24" s="86"/>
      <c r="FA24" s="86"/>
      <c r="FB24" s="86"/>
      <c r="FC24" s="86"/>
      <c r="FD24" s="86"/>
      <c r="FE24" s="86"/>
      <c r="FF24" s="86"/>
      <c r="FG24" s="86"/>
      <c r="FH24" s="86"/>
      <c r="FI24" s="86"/>
      <c r="FJ24" s="86"/>
      <c r="FK24" s="86"/>
      <c r="FL24" s="86"/>
      <c r="FM24" s="86"/>
      <c r="FN24" s="86"/>
      <c r="FO24" s="86"/>
      <c r="FP24" s="86"/>
      <c r="FQ24" s="86"/>
      <c r="FR24" s="86"/>
      <c r="FS24" s="86"/>
      <c r="FT24" s="86"/>
      <c r="FU24" s="86"/>
      <c r="FV24" s="86"/>
      <c r="FW24" s="86"/>
      <c r="FX24" s="86"/>
      <c r="FY24" s="86"/>
      <c r="FZ24" s="86"/>
      <c r="GA24" s="86"/>
      <c r="GB24" s="86"/>
      <c r="GC24" s="86"/>
      <c r="GD24" s="86"/>
      <c r="GE24" s="86"/>
      <c r="GF24" s="86"/>
      <c r="GG24" s="86"/>
      <c r="GH24" s="86"/>
      <c r="GI24" s="86"/>
      <c r="GJ24" s="86"/>
      <c r="GK24" s="86"/>
      <c r="GL24" s="86"/>
      <c r="GM24" s="86"/>
      <c r="GN24" s="86"/>
      <c r="GO24" s="86"/>
      <c r="GP24" s="86"/>
      <c r="GQ24" s="86"/>
      <c r="GR24" s="86"/>
      <c r="GS24" s="86"/>
      <c r="GT24" s="86"/>
      <c r="GU24" s="86"/>
      <c r="GV24" s="86"/>
      <c r="GW24" s="86"/>
      <c r="GX24" s="86"/>
      <c r="GY24" s="86"/>
      <c r="GZ24" s="86"/>
      <c r="HA24" s="86"/>
      <c r="HB24" s="86"/>
      <c r="HC24" s="86"/>
      <c r="HD24" s="86"/>
      <c r="HE24" s="86"/>
      <c r="HF24" s="86"/>
      <c r="HG24" s="86"/>
      <c r="HH24" s="86"/>
      <c r="HI24" s="86"/>
      <c r="HJ24" s="86"/>
      <c r="HK24" s="86"/>
      <c r="HL24" s="86"/>
      <c r="HM24" s="86"/>
      <c r="HN24" s="86"/>
      <c r="HO24" s="86"/>
      <c r="HP24" s="86"/>
      <c r="HQ24" s="86"/>
      <c r="HR24" s="86"/>
      <c r="HS24" s="86"/>
      <c r="HT24" s="86"/>
      <c r="HU24" s="86"/>
      <c r="HV24" s="86"/>
      <c r="HW24" s="86"/>
      <c r="HX24" s="86"/>
      <c r="HY24" s="86"/>
      <c r="HZ24" s="86"/>
      <c r="IA24" s="86"/>
      <c r="IB24" s="86"/>
      <c r="IC24" s="86"/>
      <c r="ID24" s="86"/>
      <c r="IE24" s="86"/>
      <c r="IF24" s="86"/>
      <c r="IG24" s="86"/>
      <c r="IH24" s="86"/>
      <c r="II24" s="86"/>
      <c r="IJ24" s="86"/>
      <c r="IK24" s="86"/>
    </row>
    <row r="25" spans="1:245" ht="19.5" customHeight="1" x14ac:dyDescent="0.15">
      <c r="A25" s="86"/>
      <c r="B25" s="86"/>
      <c r="C25" s="86"/>
      <c r="D25" s="86"/>
      <c r="E25" s="86"/>
      <c r="F25" s="86"/>
      <c r="G25" s="86"/>
      <c r="H25" s="85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86"/>
      <c r="FA25" s="86"/>
      <c r="FB25" s="86"/>
      <c r="FC25" s="86"/>
      <c r="FD25" s="86"/>
      <c r="FE25" s="86"/>
      <c r="FF25" s="86"/>
      <c r="FG25" s="86"/>
      <c r="FH25" s="86"/>
      <c r="FI25" s="86"/>
      <c r="FJ25" s="86"/>
      <c r="FK25" s="86"/>
      <c r="FL25" s="86"/>
      <c r="FM25" s="86"/>
      <c r="FN25" s="86"/>
      <c r="FO25" s="86"/>
      <c r="FP25" s="86"/>
      <c r="FQ25" s="86"/>
      <c r="FR25" s="86"/>
      <c r="FS25" s="86"/>
      <c r="FT25" s="86"/>
      <c r="FU25" s="86"/>
      <c r="FV25" s="86"/>
      <c r="FW25" s="86"/>
      <c r="FX25" s="86"/>
      <c r="FY25" s="86"/>
      <c r="FZ25" s="86"/>
      <c r="GA25" s="86"/>
      <c r="GB25" s="86"/>
      <c r="GC25" s="86"/>
      <c r="GD25" s="86"/>
      <c r="GE25" s="86"/>
      <c r="GF25" s="86"/>
      <c r="GG25" s="86"/>
      <c r="GH25" s="86"/>
      <c r="GI25" s="86"/>
      <c r="GJ25" s="86"/>
      <c r="GK25" s="86"/>
      <c r="GL25" s="86"/>
      <c r="GM25" s="86"/>
      <c r="GN25" s="86"/>
      <c r="GO25" s="86"/>
      <c r="GP25" s="86"/>
      <c r="GQ25" s="86"/>
      <c r="GR25" s="86"/>
      <c r="GS25" s="86"/>
      <c r="GT25" s="86"/>
      <c r="GU25" s="86"/>
      <c r="GV25" s="86"/>
      <c r="GW25" s="86"/>
      <c r="GX25" s="86"/>
      <c r="GY25" s="86"/>
      <c r="GZ25" s="86"/>
      <c r="HA25" s="86"/>
      <c r="HB25" s="86"/>
      <c r="HC25" s="86"/>
      <c r="HD25" s="86"/>
      <c r="HE25" s="86"/>
      <c r="HF25" s="86"/>
      <c r="HG25" s="86"/>
      <c r="HH25" s="86"/>
      <c r="HI25" s="86"/>
      <c r="HJ25" s="86"/>
      <c r="HK25" s="86"/>
      <c r="HL25" s="86"/>
      <c r="HM25" s="86"/>
      <c r="HN25" s="86"/>
      <c r="HO25" s="86"/>
      <c r="HP25" s="86"/>
      <c r="HQ25" s="86"/>
      <c r="HR25" s="86"/>
      <c r="HS25" s="86"/>
      <c r="HT25" s="86"/>
      <c r="HU25" s="86"/>
      <c r="HV25" s="86"/>
      <c r="HW25" s="86"/>
      <c r="HX25" s="86"/>
      <c r="HY25" s="86"/>
      <c r="HZ25" s="86"/>
      <c r="IA25" s="86"/>
      <c r="IB25" s="86"/>
      <c r="IC25" s="86"/>
      <c r="ID25" s="86"/>
      <c r="IE25" s="86"/>
      <c r="IF25" s="86"/>
      <c r="IG25" s="86"/>
      <c r="IH25" s="86"/>
      <c r="II25" s="86"/>
      <c r="IJ25" s="86"/>
      <c r="IK25" s="86"/>
    </row>
    <row r="26" spans="1:245" ht="19.5" customHeight="1" x14ac:dyDescent="0.15">
      <c r="A26" s="86"/>
      <c r="B26" s="86"/>
      <c r="C26" s="86"/>
      <c r="D26" s="85"/>
      <c r="E26" s="85"/>
      <c r="F26" s="85"/>
      <c r="G26" s="85"/>
      <c r="H26" s="85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86"/>
      <c r="DY26" s="86"/>
      <c r="DZ26" s="86"/>
      <c r="EA26" s="86"/>
      <c r="EB26" s="86"/>
      <c r="EC26" s="86"/>
      <c r="ED26" s="86"/>
      <c r="EE26" s="86"/>
      <c r="EF26" s="86"/>
      <c r="EG26" s="86"/>
      <c r="EH26" s="86"/>
      <c r="EI26" s="86"/>
      <c r="EJ26" s="86"/>
      <c r="EK26" s="86"/>
      <c r="EL26" s="86"/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86"/>
      <c r="EZ26" s="86"/>
      <c r="FA26" s="86"/>
      <c r="FB26" s="86"/>
      <c r="FC26" s="86"/>
      <c r="FD26" s="86"/>
      <c r="FE26" s="86"/>
      <c r="FF26" s="86"/>
      <c r="FG26" s="86"/>
      <c r="FH26" s="86"/>
      <c r="FI26" s="86"/>
      <c r="FJ26" s="86"/>
      <c r="FK26" s="86"/>
      <c r="FL26" s="86"/>
      <c r="FM26" s="86"/>
      <c r="FN26" s="86"/>
      <c r="FO26" s="86"/>
      <c r="FP26" s="86"/>
      <c r="FQ26" s="86"/>
      <c r="FR26" s="86"/>
      <c r="FS26" s="86"/>
      <c r="FT26" s="86"/>
      <c r="FU26" s="86"/>
      <c r="FV26" s="86"/>
      <c r="FW26" s="86"/>
      <c r="FX26" s="86"/>
      <c r="FY26" s="86"/>
      <c r="FZ26" s="86"/>
      <c r="GA26" s="86"/>
      <c r="GB26" s="86"/>
      <c r="GC26" s="86"/>
      <c r="GD26" s="86"/>
      <c r="GE26" s="86"/>
      <c r="GF26" s="86"/>
      <c r="GG26" s="86"/>
      <c r="GH26" s="86"/>
      <c r="GI26" s="86"/>
      <c r="GJ26" s="86"/>
      <c r="GK26" s="86"/>
      <c r="GL26" s="86"/>
      <c r="GM26" s="86"/>
      <c r="GN26" s="86"/>
      <c r="GO26" s="86"/>
      <c r="GP26" s="86"/>
      <c r="GQ26" s="86"/>
      <c r="GR26" s="86"/>
      <c r="GS26" s="86"/>
      <c r="GT26" s="86"/>
      <c r="GU26" s="86"/>
      <c r="GV26" s="86"/>
      <c r="GW26" s="86"/>
      <c r="GX26" s="86"/>
      <c r="GY26" s="86"/>
      <c r="GZ26" s="86"/>
      <c r="HA26" s="86"/>
      <c r="HB26" s="86"/>
      <c r="HC26" s="86"/>
      <c r="HD26" s="86"/>
      <c r="HE26" s="86"/>
      <c r="HF26" s="86"/>
      <c r="HG26" s="86"/>
      <c r="HH26" s="86"/>
      <c r="HI26" s="86"/>
      <c r="HJ26" s="86"/>
      <c r="HK26" s="86"/>
      <c r="HL26" s="86"/>
      <c r="HM26" s="86"/>
      <c r="HN26" s="86"/>
      <c r="HO26" s="86"/>
      <c r="HP26" s="86"/>
      <c r="HQ26" s="86"/>
      <c r="HR26" s="86"/>
      <c r="HS26" s="86"/>
      <c r="HT26" s="86"/>
      <c r="HU26" s="86"/>
      <c r="HV26" s="86"/>
      <c r="HW26" s="86"/>
      <c r="HX26" s="86"/>
      <c r="HY26" s="86"/>
      <c r="HZ26" s="86"/>
      <c r="IA26" s="86"/>
      <c r="IB26" s="86"/>
      <c r="IC26" s="86"/>
      <c r="ID26" s="86"/>
      <c r="IE26" s="86"/>
      <c r="IF26" s="86"/>
      <c r="IG26" s="86"/>
      <c r="IH26" s="86"/>
      <c r="II26" s="86"/>
      <c r="IJ26" s="86"/>
      <c r="IK26" s="86"/>
    </row>
    <row r="27" spans="1:245" ht="19.5" customHeight="1" x14ac:dyDescent="0.15">
      <c r="A27" s="86"/>
      <c r="B27" s="86"/>
      <c r="C27" s="86"/>
      <c r="D27" s="85"/>
      <c r="E27" s="85"/>
      <c r="F27" s="85"/>
      <c r="G27" s="85"/>
      <c r="H27" s="85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86"/>
      <c r="EZ27" s="86"/>
      <c r="FA27" s="86"/>
      <c r="FB27" s="86"/>
      <c r="FC27" s="86"/>
      <c r="FD27" s="86"/>
      <c r="FE27" s="86"/>
      <c r="FF27" s="86"/>
      <c r="FG27" s="86"/>
      <c r="FH27" s="86"/>
      <c r="FI27" s="86"/>
      <c r="FJ27" s="86"/>
      <c r="FK27" s="86"/>
      <c r="FL27" s="86"/>
      <c r="FM27" s="86"/>
      <c r="FN27" s="86"/>
      <c r="FO27" s="86"/>
      <c r="FP27" s="86"/>
      <c r="FQ27" s="86"/>
      <c r="FR27" s="86"/>
      <c r="FS27" s="86"/>
      <c r="FT27" s="86"/>
      <c r="FU27" s="86"/>
      <c r="FV27" s="86"/>
      <c r="FW27" s="86"/>
      <c r="FX27" s="86"/>
      <c r="FY27" s="86"/>
      <c r="FZ27" s="86"/>
      <c r="GA27" s="86"/>
      <c r="GB27" s="86"/>
      <c r="GC27" s="86"/>
      <c r="GD27" s="86"/>
      <c r="GE27" s="86"/>
      <c r="GF27" s="86"/>
      <c r="GG27" s="86"/>
      <c r="GH27" s="86"/>
      <c r="GI27" s="86"/>
      <c r="GJ27" s="86"/>
      <c r="GK27" s="86"/>
      <c r="GL27" s="86"/>
      <c r="GM27" s="86"/>
      <c r="GN27" s="86"/>
      <c r="GO27" s="86"/>
      <c r="GP27" s="86"/>
      <c r="GQ27" s="86"/>
      <c r="GR27" s="86"/>
      <c r="GS27" s="86"/>
      <c r="GT27" s="86"/>
      <c r="GU27" s="86"/>
      <c r="GV27" s="86"/>
      <c r="GW27" s="86"/>
      <c r="GX27" s="86"/>
      <c r="GY27" s="86"/>
      <c r="GZ27" s="86"/>
      <c r="HA27" s="86"/>
      <c r="HB27" s="86"/>
      <c r="HC27" s="86"/>
      <c r="HD27" s="86"/>
      <c r="HE27" s="86"/>
      <c r="HF27" s="86"/>
      <c r="HG27" s="86"/>
      <c r="HH27" s="86"/>
      <c r="HI27" s="86"/>
      <c r="HJ27" s="86"/>
      <c r="HK27" s="86"/>
      <c r="HL27" s="86"/>
      <c r="HM27" s="86"/>
      <c r="HN27" s="86"/>
      <c r="HO27" s="86"/>
      <c r="HP27" s="86"/>
      <c r="HQ27" s="86"/>
      <c r="HR27" s="86"/>
      <c r="HS27" s="86"/>
      <c r="HT27" s="86"/>
      <c r="HU27" s="86"/>
      <c r="HV27" s="86"/>
      <c r="HW27" s="86"/>
      <c r="HX27" s="86"/>
      <c r="HY27" s="86"/>
      <c r="HZ27" s="86"/>
      <c r="IA27" s="86"/>
      <c r="IB27" s="86"/>
      <c r="IC27" s="86"/>
      <c r="ID27" s="86"/>
      <c r="IE27" s="86"/>
      <c r="IF27" s="86"/>
      <c r="IG27" s="86"/>
      <c r="IH27" s="86"/>
      <c r="II27" s="86"/>
      <c r="IJ27" s="86"/>
      <c r="IK27" s="86"/>
    </row>
    <row r="28" spans="1:245" ht="19.5" customHeight="1" x14ac:dyDescent="0.15">
      <c r="A28" s="86"/>
      <c r="B28" s="86"/>
      <c r="C28" s="86"/>
      <c r="D28" s="86"/>
      <c r="E28" s="86"/>
      <c r="F28" s="86"/>
      <c r="G28" s="86"/>
      <c r="H28" s="85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6"/>
      <c r="DQ28" s="86"/>
      <c r="DR28" s="86"/>
      <c r="DS28" s="86"/>
      <c r="DT28" s="86"/>
      <c r="DU28" s="86"/>
      <c r="DV28" s="86"/>
      <c r="DW28" s="86"/>
      <c r="DX28" s="86"/>
      <c r="DY28" s="86"/>
      <c r="DZ28" s="86"/>
      <c r="EA28" s="86"/>
      <c r="EB28" s="86"/>
      <c r="EC28" s="86"/>
      <c r="ED28" s="86"/>
      <c r="EE28" s="86"/>
      <c r="EF28" s="86"/>
      <c r="EG28" s="86"/>
      <c r="EH28" s="86"/>
      <c r="EI28" s="86"/>
      <c r="EJ28" s="86"/>
      <c r="EK28" s="86"/>
      <c r="EL28" s="86"/>
      <c r="EM28" s="86"/>
      <c r="EN28" s="86"/>
      <c r="EO28" s="86"/>
      <c r="EP28" s="86"/>
      <c r="EQ28" s="86"/>
      <c r="ER28" s="86"/>
      <c r="ES28" s="86"/>
      <c r="ET28" s="86"/>
      <c r="EU28" s="86"/>
      <c r="EV28" s="86"/>
      <c r="EW28" s="86"/>
      <c r="EX28" s="86"/>
      <c r="EY28" s="86"/>
      <c r="EZ28" s="86"/>
      <c r="FA28" s="86"/>
      <c r="FB28" s="86"/>
      <c r="FC28" s="86"/>
      <c r="FD28" s="86"/>
      <c r="FE28" s="86"/>
      <c r="FF28" s="86"/>
      <c r="FG28" s="86"/>
      <c r="FH28" s="86"/>
      <c r="FI28" s="86"/>
      <c r="FJ28" s="86"/>
      <c r="FK28" s="86"/>
      <c r="FL28" s="86"/>
      <c r="FM28" s="86"/>
      <c r="FN28" s="86"/>
      <c r="FO28" s="86"/>
      <c r="FP28" s="86"/>
      <c r="FQ28" s="86"/>
      <c r="FR28" s="86"/>
      <c r="FS28" s="86"/>
      <c r="FT28" s="86"/>
      <c r="FU28" s="86"/>
      <c r="FV28" s="86"/>
      <c r="FW28" s="86"/>
      <c r="FX28" s="86"/>
      <c r="FY28" s="86"/>
      <c r="FZ28" s="86"/>
      <c r="GA28" s="86"/>
      <c r="GB28" s="86"/>
      <c r="GC28" s="86"/>
      <c r="GD28" s="86"/>
      <c r="GE28" s="86"/>
      <c r="GF28" s="86"/>
      <c r="GG28" s="86"/>
      <c r="GH28" s="86"/>
      <c r="GI28" s="86"/>
      <c r="GJ28" s="86"/>
      <c r="GK28" s="86"/>
      <c r="GL28" s="86"/>
      <c r="GM28" s="86"/>
      <c r="GN28" s="86"/>
      <c r="GO28" s="86"/>
      <c r="GP28" s="86"/>
      <c r="GQ28" s="86"/>
      <c r="GR28" s="86"/>
      <c r="GS28" s="86"/>
      <c r="GT28" s="86"/>
      <c r="GU28" s="86"/>
      <c r="GV28" s="86"/>
      <c r="GW28" s="86"/>
      <c r="GX28" s="86"/>
      <c r="GY28" s="86"/>
      <c r="GZ28" s="86"/>
      <c r="HA28" s="86"/>
      <c r="HB28" s="86"/>
      <c r="HC28" s="86"/>
      <c r="HD28" s="86"/>
      <c r="HE28" s="86"/>
      <c r="HF28" s="86"/>
      <c r="HG28" s="86"/>
      <c r="HH28" s="86"/>
      <c r="HI28" s="86"/>
      <c r="HJ28" s="86"/>
      <c r="HK28" s="86"/>
      <c r="HL28" s="86"/>
      <c r="HM28" s="86"/>
      <c r="HN28" s="86"/>
      <c r="HO28" s="86"/>
      <c r="HP28" s="86"/>
      <c r="HQ28" s="86"/>
      <c r="HR28" s="86"/>
      <c r="HS28" s="86"/>
      <c r="HT28" s="86"/>
      <c r="HU28" s="86"/>
      <c r="HV28" s="86"/>
      <c r="HW28" s="86"/>
      <c r="HX28" s="86"/>
      <c r="HY28" s="86"/>
      <c r="HZ28" s="86"/>
      <c r="IA28" s="86"/>
      <c r="IB28" s="86"/>
      <c r="IC28" s="86"/>
      <c r="ID28" s="86"/>
      <c r="IE28" s="86"/>
      <c r="IF28" s="86"/>
      <c r="IG28" s="86"/>
      <c r="IH28" s="86"/>
      <c r="II28" s="86"/>
      <c r="IJ28" s="86"/>
      <c r="IK28" s="86"/>
    </row>
    <row r="29" spans="1:245" ht="19.5" customHeight="1" x14ac:dyDescent="0.15">
      <c r="A29" s="86"/>
      <c r="B29" s="86"/>
      <c r="C29" s="86"/>
      <c r="D29" s="85"/>
      <c r="E29" s="85"/>
      <c r="F29" s="85"/>
      <c r="G29" s="85"/>
      <c r="H29" s="85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6"/>
      <c r="DQ29" s="86"/>
      <c r="DR29" s="86"/>
      <c r="DS29" s="86"/>
      <c r="DT29" s="86"/>
      <c r="DU29" s="86"/>
      <c r="DV29" s="86"/>
      <c r="DW29" s="86"/>
      <c r="DX29" s="86"/>
      <c r="DY29" s="86"/>
      <c r="DZ29" s="86"/>
      <c r="EA29" s="86"/>
      <c r="EB29" s="86"/>
      <c r="EC29" s="86"/>
      <c r="ED29" s="86"/>
      <c r="EE29" s="86"/>
      <c r="EF29" s="86"/>
      <c r="EG29" s="86"/>
      <c r="EH29" s="86"/>
      <c r="EI29" s="86"/>
      <c r="EJ29" s="86"/>
      <c r="EK29" s="86"/>
      <c r="EL29" s="86"/>
      <c r="EM29" s="86"/>
      <c r="EN29" s="86"/>
      <c r="EO29" s="86"/>
      <c r="EP29" s="86"/>
      <c r="EQ29" s="86"/>
      <c r="ER29" s="86"/>
      <c r="ES29" s="86"/>
      <c r="ET29" s="86"/>
      <c r="EU29" s="86"/>
      <c r="EV29" s="86"/>
      <c r="EW29" s="86"/>
      <c r="EX29" s="86"/>
      <c r="EY29" s="86"/>
      <c r="EZ29" s="86"/>
      <c r="FA29" s="86"/>
      <c r="FB29" s="86"/>
      <c r="FC29" s="86"/>
      <c r="FD29" s="86"/>
      <c r="FE29" s="86"/>
      <c r="FF29" s="86"/>
      <c r="FG29" s="86"/>
      <c r="FH29" s="86"/>
      <c r="FI29" s="86"/>
      <c r="FJ29" s="86"/>
      <c r="FK29" s="86"/>
      <c r="FL29" s="86"/>
      <c r="FM29" s="86"/>
      <c r="FN29" s="86"/>
      <c r="FO29" s="86"/>
      <c r="FP29" s="86"/>
      <c r="FQ29" s="86"/>
      <c r="FR29" s="86"/>
      <c r="FS29" s="86"/>
      <c r="FT29" s="86"/>
      <c r="FU29" s="86"/>
      <c r="FV29" s="86"/>
      <c r="FW29" s="86"/>
      <c r="FX29" s="86"/>
      <c r="FY29" s="86"/>
      <c r="FZ29" s="86"/>
      <c r="GA29" s="86"/>
      <c r="GB29" s="86"/>
      <c r="GC29" s="86"/>
      <c r="GD29" s="86"/>
      <c r="GE29" s="86"/>
      <c r="GF29" s="86"/>
      <c r="GG29" s="86"/>
      <c r="GH29" s="86"/>
      <c r="GI29" s="86"/>
      <c r="GJ29" s="86"/>
      <c r="GK29" s="86"/>
      <c r="GL29" s="86"/>
      <c r="GM29" s="86"/>
      <c r="GN29" s="86"/>
      <c r="GO29" s="86"/>
      <c r="GP29" s="86"/>
      <c r="GQ29" s="86"/>
      <c r="GR29" s="86"/>
      <c r="GS29" s="86"/>
      <c r="GT29" s="86"/>
      <c r="GU29" s="86"/>
      <c r="GV29" s="86"/>
      <c r="GW29" s="86"/>
      <c r="GX29" s="86"/>
      <c r="GY29" s="86"/>
      <c r="GZ29" s="86"/>
      <c r="HA29" s="86"/>
      <c r="HB29" s="86"/>
      <c r="HC29" s="86"/>
      <c r="HD29" s="86"/>
      <c r="HE29" s="86"/>
      <c r="HF29" s="86"/>
      <c r="HG29" s="86"/>
      <c r="HH29" s="86"/>
      <c r="HI29" s="86"/>
      <c r="HJ29" s="86"/>
      <c r="HK29" s="86"/>
      <c r="HL29" s="86"/>
      <c r="HM29" s="86"/>
      <c r="HN29" s="86"/>
      <c r="HO29" s="86"/>
      <c r="HP29" s="86"/>
      <c r="HQ29" s="86"/>
      <c r="HR29" s="86"/>
      <c r="HS29" s="86"/>
      <c r="HT29" s="86"/>
      <c r="HU29" s="86"/>
      <c r="HV29" s="86"/>
      <c r="HW29" s="86"/>
      <c r="HX29" s="86"/>
      <c r="HY29" s="86"/>
      <c r="HZ29" s="86"/>
      <c r="IA29" s="86"/>
      <c r="IB29" s="86"/>
      <c r="IC29" s="86"/>
      <c r="ID29" s="86"/>
      <c r="IE29" s="86"/>
      <c r="IF29" s="86"/>
      <c r="IG29" s="86"/>
      <c r="IH29" s="86"/>
      <c r="II29" s="86"/>
      <c r="IJ29" s="86"/>
      <c r="IK29" s="86"/>
    </row>
    <row r="30" spans="1:245" ht="19.5" customHeight="1" x14ac:dyDescent="0.15">
      <c r="A30" s="86"/>
      <c r="B30" s="86"/>
      <c r="C30" s="86"/>
      <c r="D30" s="85"/>
      <c r="E30" s="85"/>
      <c r="F30" s="85"/>
      <c r="G30" s="85"/>
      <c r="H30" s="85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/>
      <c r="DU30" s="86"/>
      <c r="DV30" s="86"/>
      <c r="DW30" s="86"/>
      <c r="DX30" s="86"/>
      <c r="DY30" s="86"/>
      <c r="DZ30" s="86"/>
      <c r="EA30" s="86"/>
      <c r="EB30" s="86"/>
      <c r="EC30" s="86"/>
      <c r="ED30" s="86"/>
      <c r="EE30" s="86"/>
      <c r="EF30" s="86"/>
      <c r="EG30" s="86"/>
      <c r="EH30" s="86"/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6"/>
      <c r="EW30" s="86"/>
      <c r="EX30" s="86"/>
      <c r="EY30" s="86"/>
      <c r="EZ30" s="86"/>
      <c r="FA30" s="86"/>
      <c r="FB30" s="86"/>
      <c r="FC30" s="86"/>
      <c r="FD30" s="86"/>
      <c r="FE30" s="86"/>
      <c r="FF30" s="86"/>
      <c r="FG30" s="86"/>
      <c r="FH30" s="86"/>
      <c r="FI30" s="86"/>
      <c r="FJ30" s="86"/>
      <c r="FK30" s="86"/>
      <c r="FL30" s="86"/>
      <c r="FM30" s="86"/>
      <c r="FN30" s="86"/>
      <c r="FO30" s="86"/>
      <c r="FP30" s="86"/>
      <c r="FQ30" s="86"/>
      <c r="FR30" s="86"/>
      <c r="FS30" s="86"/>
      <c r="FT30" s="86"/>
      <c r="FU30" s="86"/>
      <c r="FV30" s="86"/>
      <c r="FW30" s="86"/>
      <c r="FX30" s="86"/>
      <c r="FY30" s="86"/>
      <c r="FZ30" s="86"/>
      <c r="GA30" s="86"/>
      <c r="GB30" s="86"/>
      <c r="GC30" s="86"/>
      <c r="GD30" s="86"/>
      <c r="GE30" s="86"/>
      <c r="GF30" s="86"/>
      <c r="GG30" s="86"/>
      <c r="GH30" s="86"/>
      <c r="GI30" s="86"/>
      <c r="GJ30" s="86"/>
      <c r="GK30" s="86"/>
      <c r="GL30" s="86"/>
      <c r="GM30" s="86"/>
      <c r="GN30" s="86"/>
      <c r="GO30" s="86"/>
      <c r="GP30" s="86"/>
      <c r="GQ30" s="86"/>
      <c r="GR30" s="86"/>
      <c r="GS30" s="86"/>
      <c r="GT30" s="86"/>
      <c r="GU30" s="86"/>
      <c r="GV30" s="86"/>
      <c r="GW30" s="86"/>
      <c r="GX30" s="86"/>
      <c r="GY30" s="86"/>
      <c r="GZ30" s="86"/>
      <c r="HA30" s="86"/>
      <c r="HB30" s="86"/>
      <c r="HC30" s="86"/>
      <c r="HD30" s="86"/>
      <c r="HE30" s="86"/>
      <c r="HF30" s="86"/>
      <c r="HG30" s="86"/>
      <c r="HH30" s="86"/>
      <c r="HI30" s="86"/>
      <c r="HJ30" s="86"/>
      <c r="HK30" s="86"/>
      <c r="HL30" s="86"/>
      <c r="HM30" s="86"/>
      <c r="HN30" s="86"/>
      <c r="HO30" s="86"/>
      <c r="HP30" s="86"/>
      <c r="HQ30" s="86"/>
      <c r="HR30" s="86"/>
      <c r="HS30" s="86"/>
      <c r="HT30" s="86"/>
      <c r="HU30" s="86"/>
      <c r="HV30" s="86"/>
      <c r="HW30" s="86"/>
      <c r="HX30" s="86"/>
      <c r="HY30" s="86"/>
      <c r="HZ30" s="86"/>
      <c r="IA30" s="86"/>
      <c r="IB30" s="86"/>
      <c r="IC30" s="86"/>
      <c r="ID30" s="86"/>
      <c r="IE30" s="86"/>
      <c r="IF30" s="86"/>
      <c r="IG30" s="86"/>
      <c r="IH30" s="86"/>
      <c r="II30" s="86"/>
      <c r="IJ30" s="86"/>
      <c r="IK30" s="86"/>
    </row>
    <row r="31" spans="1:245" ht="19.5" customHeight="1" x14ac:dyDescent="0.15">
      <c r="A31" s="86"/>
      <c r="B31" s="86"/>
      <c r="C31" s="86"/>
      <c r="D31" s="86"/>
      <c r="E31" s="86"/>
      <c r="F31" s="86"/>
      <c r="G31" s="86"/>
      <c r="H31" s="85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6"/>
      <c r="DQ31" s="86"/>
      <c r="DR31" s="86"/>
      <c r="DS31" s="86"/>
      <c r="DT31" s="86"/>
      <c r="DU31" s="86"/>
      <c r="DV31" s="86"/>
      <c r="DW31" s="86"/>
      <c r="DX31" s="86"/>
      <c r="DY31" s="86"/>
      <c r="DZ31" s="86"/>
      <c r="EA31" s="86"/>
      <c r="EB31" s="86"/>
      <c r="EC31" s="86"/>
      <c r="ED31" s="86"/>
      <c r="EE31" s="86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6"/>
      <c r="ER31" s="86"/>
      <c r="ES31" s="86"/>
      <c r="ET31" s="86"/>
      <c r="EU31" s="86"/>
      <c r="EV31" s="86"/>
      <c r="EW31" s="86"/>
      <c r="EX31" s="86"/>
      <c r="EY31" s="86"/>
      <c r="EZ31" s="86"/>
      <c r="FA31" s="86"/>
      <c r="FB31" s="86"/>
      <c r="FC31" s="86"/>
      <c r="FD31" s="86"/>
      <c r="FE31" s="86"/>
      <c r="FF31" s="86"/>
      <c r="FG31" s="86"/>
      <c r="FH31" s="86"/>
      <c r="FI31" s="86"/>
      <c r="FJ31" s="86"/>
      <c r="FK31" s="86"/>
      <c r="FL31" s="86"/>
      <c r="FM31" s="86"/>
      <c r="FN31" s="86"/>
      <c r="FO31" s="86"/>
      <c r="FP31" s="86"/>
      <c r="FQ31" s="86"/>
      <c r="FR31" s="86"/>
      <c r="FS31" s="86"/>
      <c r="FT31" s="86"/>
      <c r="FU31" s="86"/>
      <c r="FV31" s="86"/>
      <c r="FW31" s="86"/>
      <c r="FX31" s="86"/>
      <c r="FY31" s="86"/>
      <c r="FZ31" s="86"/>
      <c r="GA31" s="86"/>
      <c r="GB31" s="86"/>
      <c r="GC31" s="86"/>
      <c r="GD31" s="86"/>
      <c r="GE31" s="86"/>
      <c r="GF31" s="86"/>
      <c r="GG31" s="86"/>
      <c r="GH31" s="86"/>
      <c r="GI31" s="86"/>
      <c r="GJ31" s="86"/>
      <c r="GK31" s="86"/>
      <c r="GL31" s="86"/>
      <c r="GM31" s="86"/>
      <c r="GN31" s="86"/>
      <c r="GO31" s="86"/>
      <c r="GP31" s="86"/>
      <c r="GQ31" s="86"/>
      <c r="GR31" s="86"/>
      <c r="GS31" s="86"/>
      <c r="GT31" s="86"/>
      <c r="GU31" s="86"/>
      <c r="GV31" s="86"/>
      <c r="GW31" s="86"/>
      <c r="GX31" s="86"/>
      <c r="GY31" s="86"/>
      <c r="GZ31" s="86"/>
      <c r="HA31" s="86"/>
      <c r="HB31" s="86"/>
      <c r="HC31" s="86"/>
      <c r="HD31" s="86"/>
      <c r="HE31" s="86"/>
      <c r="HF31" s="86"/>
      <c r="HG31" s="86"/>
      <c r="HH31" s="86"/>
      <c r="HI31" s="86"/>
      <c r="HJ31" s="86"/>
      <c r="HK31" s="86"/>
      <c r="HL31" s="86"/>
      <c r="HM31" s="86"/>
      <c r="HN31" s="86"/>
      <c r="HO31" s="86"/>
      <c r="HP31" s="86"/>
      <c r="HQ31" s="86"/>
      <c r="HR31" s="86"/>
      <c r="HS31" s="86"/>
      <c r="HT31" s="86"/>
      <c r="HU31" s="86"/>
      <c r="HV31" s="86"/>
      <c r="HW31" s="86"/>
      <c r="HX31" s="86"/>
      <c r="HY31" s="86"/>
      <c r="HZ31" s="86"/>
      <c r="IA31" s="86"/>
      <c r="IB31" s="86"/>
      <c r="IC31" s="86"/>
      <c r="ID31" s="86"/>
      <c r="IE31" s="86"/>
      <c r="IF31" s="86"/>
      <c r="IG31" s="86"/>
      <c r="IH31" s="86"/>
      <c r="II31" s="86"/>
      <c r="IJ31" s="86"/>
      <c r="IK31" s="86"/>
    </row>
    <row r="32" spans="1:245" ht="19.5" customHeight="1" x14ac:dyDescent="0.15">
      <c r="A32" s="86"/>
      <c r="B32" s="86"/>
      <c r="C32" s="86"/>
      <c r="D32" s="86"/>
      <c r="E32" s="87"/>
      <c r="F32" s="87"/>
      <c r="G32" s="87"/>
      <c r="H32" s="85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6"/>
      <c r="DQ32" s="86"/>
      <c r="DR32" s="86"/>
      <c r="DS32" s="86"/>
      <c r="DT32" s="86"/>
      <c r="DU32" s="86"/>
      <c r="DV32" s="86"/>
      <c r="DW32" s="86"/>
      <c r="DX32" s="86"/>
      <c r="DY32" s="86"/>
      <c r="DZ32" s="86"/>
      <c r="EA32" s="86"/>
      <c r="EB32" s="86"/>
      <c r="EC32" s="86"/>
      <c r="ED32" s="86"/>
      <c r="EE32" s="86"/>
      <c r="EF32" s="86"/>
      <c r="EG32" s="86"/>
      <c r="EH32" s="86"/>
      <c r="EI32" s="86"/>
      <c r="EJ32" s="86"/>
      <c r="EK32" s="86"/>
      <c r="EL32" s="86"/>
      <c r="EM32" s="86"/>
      <c r="EN32" s="86"/>
      <c r="EO32" s="86"/>
      <c r="EP32" s="86"/>
      <c r="EQ32" s="86"/>
      <c r="ER32" s="86"/>
      <c r="ES32" s="86"/>
      <c r="ET32" s="86"/>
      <c r="EU32" s="86"/>
      <c r="EV32" s="86"/>
      <c r="EW32" s="86"/>
      <c r="EX32" s="86"/>
      <c r="EY32" s="86"/>
      <c r="EZ32" s="86"/>
      <c r="FA32" s="86"/>
      <c r="FB32" s="86"/>
      <c r="FC32" s="86"/>
      <c r="FD32" s="86"/>
      <c r="FE32" s="86"/>
      <c r="FF32" s="86"/>
      <c r="FG32" s="86"/>
      <c r="FH32" s="86"/>
      <c r="FI32" s="86"/>
      <c r="FJ32" s="86"/>
      <c r="FK32" s="86"/>
      <c r="FL32" s="86"/>
      <c r="FM32" s="86"/>
      <c r="FN32" s="86"/>
      <c r="FO32" s="86"/>
      <c r="FP32" s="86"/>
      <c r="FQ32" s="86"/>
      <c r="FR32" s="86"/>
      <c r="FS32" s="86"/>
      <c r="FT32" s="86"/>
      <c r="FU32" s="86"/>
      <c r="FV32" s="86"/>
      <c r="FW32" s="86"/>
      <c r="FX32" s="86"/>
      <c r="FY32" s="86"/>
      <c r="FZ32" s="86"/>
      <c r="GA32" s="86"/>
      <c r="GB32" s="86"/>
      <c r="GC32" s="86"/>
      <c r="GD32" s="86"/>
      <c r="GE32" s="86"/>
      <c r="GF32" s="86"/>
      <c r="GG32" s="86"/>
      <c r="GH32" s="86"/>
      <c r="GI32" s="86"/>
      <c r="GJ32" s="86"/>
      <c r="GK32" s="86"/>
      <c r="GL32" s="86"/>
      <c r="GM32" s="86"/>
      <c r="GN32" s="86"/>
      <c r="GO32" s="86"/>
      <c r="GP32" s="86"/>
      <c r="GQ32" s="86"/>
      <c r="GR32" s="86"/>
      <c r="GS32" s="86"/>
      <c r="GT32" s="86"/>
      <c r="GU32" s="86"/>
      <c r="GV32" s="86"/>
      <c r="GW32" s="86"/>
      <c r="GX32" s="86"/>
      <c r="GY32" s="86"/>
      <c r="GZ32" s="86"/>
      <c r="HA32" s="86"/>
      <c r="HB32" s="86"/>
      <c r="HC32" s="86"/>
      <c r="HD32" s="86"/>
      <c r="HE32" s="86"/>
      <c r="HF32" s="86"/>
      <c r="HG32" s="86"/>
      <c r="HH32" s="86"/>
      <c r="HI32" s="86"/>
      <c r="HJ32" s="86"/>
      <c r="HK32" s="86"/>
      <c r="HL32" s="86"/>
      <c r="HM32" s="86"/>
      <c r="HN32" s="86"/>
      <c r="HO32" s="86"/>
      <c r="HP32" s="86"/>
      <c r="HQ32" s="86"/>
      <c r="HR32" s="86"/>
      <c r="HS32" s="86"/>
      <c r="HT32" s="86"/>
      <c r="HU32" s="86"/>
      <c r="HV32" s="86"/>
      <c r="HW32" s="86"/>
      <c r="HX32" s="86"/>
      <c r="HY32" s="86"/>
      <c r="HZ32" s="86"/>
      <c r="IA32" s="86"/>
      <c r="IB32" s="86"/>
      <c r="IC32" s="86"/>
      <c r="ID32" s="86"/>
      <c r="IE32" s="86"/>
      <c r="IF32" s="86"/>
      <c r="IG32" s="86"/>
      <c r="IH32" s="86"/>
      <c r="II32" s="86"/>
      <c r="IJ32" s="86"/>
      <c r="IK32" s="86"/>
    </row>
    <row r="33" spans="1:245" ht="19.5" customHeight="1" x14ac:dyDescent="0.15">
      <c r="A33" s="86"/>
      <c r="B33" s="86"/>
      <c r="C33" s="86"/>
      <c r="D33" s="86"/>
      <c r="E33" s="87"/>
      <c r="F33" s="87"/>
      <c r="G33" s="87"/>
      <c r="H33" s="85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6"/>
      <c r="DS33" s="86"/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6"/>
      <c r="EH33" s="86"/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6"/>
      <c r="EW33" s="86"/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6"/>
      <c r="FL33" s="86"/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6"/>
      <c r="GA33" s="86"/>
      <c r="GB33" s="86"/>
      <c r="GC33" s="86"/>
      <c r="GD33" s="86"/>
      <c r="GE33" s="86"/>
      <c r="GF33" s="86"/>
      <c r="GG33" s="86"/>
      <c r="GH33" s="86"/>
      <c r="GI33" s="86"/>
      <c r="GJ33" s="86"/>
      <c r="GK33" s="86"/>
      <c r="GL33" s="86"/>
      <c r="GM33" s="86"/>
      <c r="GN33" s="86"/>
      <c r="GO33" s="86"/>
      <c r="GP33" s="86"/>
      <c r="GQ33" s="86"/>
      <c r="GR33" s="86"/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6"/>
      <c r="HG33" s="86"/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6"/>
      <c r="HV33" s="86"/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6"/>
      <c r="IK33" s="86"/>
    </row>
    <row r="34" spans="1:245" ht="19.5" customHeight="1" x14ac:dyDescent="0.15">
      <c r="A34" s="86"/>
      <c r="B34" s="86"/>
      <c r="C34" s="86"/>
      <c r="D34" s="86"/>
      <c r="E34" s="86"/>
      <c r="F34" s="86"/>
      <c r="G34" s="86"/>
      <c r="H34" s="85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6"/>
      <c r="DS34" s="86"/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6"/>
      <c r="EH34" s="86"/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6"/>
      <c r="EW34" s="86"/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6"/>
      <c r="FL34" s="86"/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6"/>
      <c r="GA34" s="86"/>
      <c r="GB34" s="86"/>
      <c r="GC34" s="86"/>
      <c r="GD34" s="86"/>
      <c r="GE34" s="86"/>
      <c r="GF34" s="86"/>
      <c r="GG34" s="86"/>
      <c r="GH34" s="86"/>
      <c r="GI34" s="86"/>
      <c r="GJ34" s="86"/>
      <c r="GK34" s="86"/>
      <c r="GL34" s="86"/>
      <c r="GM34" s="86"/>
      <c r="GN34" s="86"/>
      <c r="GO34" s="86"/>
      <c r="GP34" s="86"/>
      <c r="GQ34" s="86"/>
      <c r="GR34" s="86"/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6"/>
      <c r="HG34" s="86"/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6"/>
      <c r="HV34" s="86"/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6"/>
      <c r="IK34" s="86"/>
    </row>
    <row r="35" spans="1:245" ht="19.5" customHeight="1" x14ac:dyDescent="0.15">
      <c r="A35" s="86"/>
      <c r="B35" s="86"/>
      <c r="C35" s="86"/>
      <c r="D35" s="86"/>
      <c r="E35" s="88"/>
      <c r="F35" s="88"/>
      <c r="G35" s="88"/>
      <c r="H35" s="85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6"/>
      <c r="DT35" s="86"/>
      <c r="DU35" s="86"/>
      <c r="DV35" s="86"/>
      <c r="DW35" s="86"/>
      <c r="DX35" s="86"/>
      <c r="DY35" s="86"/>
      <c r="DZ35" s="86"/>
      <c r="EA35" s="86"/>
      <c r="EB35" s="86"/>
      <c r="EC35" s="86"/>
      <c r="ED35" s="86"/>
      <c r="EE35" s="86"/>
      <c r="EF35" s="86"/>
      <c r="EG35" s="86"/>
      <c r="EH35" s="86"/>
      <c r="EI35" s="86"/>
      <c r="EJ35" s="86"/>
      <c r="EK35" s="86"/>
      <c r="EL35" s="86"/>
      <c r="EM35" s="86"/>
      <c r="EN35" s="86"/>
      <c r="EO35" s="86"/>
      <c r="EP35" s="86"/>
      <c r="EQ35" s="86"/>
      <c r="ER35" s="86"/>
      <c r="ES35" s="86"/>
      <c r="ET35" s="86"/>
      <c r="EU35" s="86"/>
      <c r="EV35" s="86"/>
      <c r="EW35" s="86"/>
      <c r="EX35" s="86"/>
      <c r="EY35" s="86"/>
      <c r="EZ35" s="86"/>
      <c r="FA35" s="86"/>
      <c r="FB35" s="86"/>
      <c r="FC35" s="86"/>
      <c r="FD35" s="86"/>
      <c r="FE35" s="86"/>
      <c r="FF35" s="86"/>
      <c r="FG35" s="86"/>
      <c r="FH35" s="86"/>
      <c r="FI35" s="86"/>
      <c r="FJ35" s="86"/>
      <c r="FK35" s="86"/>
      <c r="FL35" s="86"/>
      <c r="FM35" s="86"/>
      <c r="FN35" s="86"/>
      <c r="FO35" s="86"/>
      <c r="FP35" s="86"/>
      <c r="FQ35" s="86"/>
      <c r="FR35" s="86"/>
      <c r="FS35" s="86"/>
      <c r="FT35" s="86"/>
      <c r="FU35" s="86"/>
      <c r="FV35" s="86"/>
      <c r="FW35" s="86"/>
      <c r="FX35" s="86"/>
      <c r="FY35" s="86"/>
      <c r="FZ35" s="86"/>
      <c r="GA35" s="86"/>
      <c r="GB35" s="86"/>
      <c r="GC35" s="86"/>
      <c r="GD35" s="86"/>
      <c r="GE35" s="86"/>
      <c r="GF35" s="86"/>
      <c r="GG35" s="86"/>
      <c r="GH35" s="86"/>
      <c r="GI35" s="86"/>
      <c r="GJ35" s="86"/>
      <c r="GK35" s="86"/>
      <c r="GL35" s="86"/>
      <c r="GM35" s="86"/>
      <c r="GN35" s="86"/>
      <c r="GO35" s="86"/>
      <c r="GP35" s="86"/>
      <c r="GQ35" s="86"/>
      <c r="GR35" s="86"/>
      <c r="GS35" s="86"/>
      <c r="GT35" s="86"/>
      <c r="GU35" s="86"/>
      <c r="GV35" s="86"/>
      <c r="GW35" s="86"/>
      <c r="GX35" s="86"/>
      <c r="GY35" s="86"/>
      <c r="GZ35" s="86"/>
      <c r="HA35" s="86"/>
      <c r="HB35" s="86"/>
      <c r="HC35" s="86"/>
      <c r="HD35" s="86"/>
      <c r="HE35" s="86"/>
      <c r="HF35" s="86"/>
      <c r="HG35" s="86"/>
      <c r="HH35" s="86"/>
      <c r="HI35" s="86"/>
      <c r="HJ35" s="86"/>
      <c r="HK35" s="86"/>
      <c r="HL35" s="86"/>
      <c r="HM35" s="86"/>
      <c r="HN35" s="86"/>
      <c r="HO35" s="86"/>
      <c r="HP35" s="86"/>
      <c r="HQ35" s="86"/>
      <c r="HR35" s="86"/>
      <c r="HS35" s="86"/>
      <c r="HT35" s="86"/>
      <c r="HU35" s="86"/>
      <c r="HV35" s="86"/>
      <c r="HW35" s="86"/>
      <c r="HX35" s="86"/>
      <c r="HY35" s="86"/>
      <c r="HZ35" s="86"/>
      <c r="IA35" s="86"/>
      <c r="IB35" s="86"/>
      <c r="IC35" s="86"/>
      <c r="ID35" s="86"/>
      <c r="IE35" s="86"/>
      <c r="IF35" s="86"/>
      <c r="IG35" s="86"/>
      <c r="IH35" s="86"/>
      <c r="II35" s="86"/>
      <c r="IJ35" s="86"/>
      <c r="IK35" s="86"/>
    </row>
    <row r="36" spans="1:245" ht="19.5" customHeight="1" x14ac:dyDescent="0.15">
      <c r="A36" s="89"/>
      <c r="B36" s="89"/>
      <c r="C36" s="89"/>
      <c r="D36" s="89"/>
      <c r="E36" s="90"/>
      <c r="F36" s="90"/>
      <c r="G36" s="90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89"/>
      <c r="DY36" s="89"/>
      <c r="DZ36" s="89"/>
      <c r="EA36" s="89"/>
      <c r="EB36" s="89"/>
      <c r="EC36" s="89"/>
      <c r="ED36" s="89"/>
      <c r="EE36" s="89"/>
      <c r="EF36" s="89"/>
      <c r="EG36" s="89"/>
      <c r="EH36" s="89"/>
      <c r="EI36" s="89"/>
      <c r="EJ36" s="89"/>
      <c r="EK36" s="89"/>
      <c r="EL36" s="89"/>
      <c r="EM36" s="89"/>
      <c r="EN36" s="89"/>
      <c r="EO36" s="89"/>
      <c r="EP36" s="89"/>
      <c r="EQ36" s="89"/>
      <c r="ER36" s="89"/>
      <c r="ES36" s="89"/>
      <c r="ET36" s="89"/>
      <c r="EU36" s="89"/>
      <c r="EV36" s="89"/>
      <c r="EW36" s="89"/>
      <c r="EX36" s="89"/>
      <c r="EY36" s="89"/>
      <c r="EZ36" s="89"/>
      <c r="FA36" s="89"/>
      <c r="FB36" s="89"/>
      <c r="FC36" s="89"/>
      <c r="FD36" s="89"/>
      <c r="FE36" s="89"/>
      <c r="FF36" s="89"/>
      <c r="FG36" s="89"/>
      <c r="FH36" s="89"/>
      <c r="FI36" s="89"/>
      <c r="FJ36" s="89"/>
      <c r="FK36" s="89"/>
      <c r="FL36" s="89"/>
      <c r="FM36" s="89"/>
      <c r="FN36" s="89"/>
      <c r="FO36" s="89"/>
      <c r="FP36" s="89"/>
      <c r="FQ36" s="89"/>
      <c r="FR36" s="89"/>
      <c r="FS36" s="89"/>
      <c r="FT36" s="89"/>
      <c r="FU36" s="89"/>
      <c r="FV36" s="89"/>
      <c r="FW36" s="89"/>
      <c r="FX36" s="89"/>
      <c r="FY36" s="89"/>
      <c r="FZ36" s="89"/>
      <c r="GA36" s="89"/>
      <c r="GB36" s="89"/>
      <c r="GC36" s="89"/>
      <c r="GD36" s="89"/>
      <c r="GE36" s="89"/>
      <c r="GF36" s="89"/>
      <c r="GG36" s="89"/>
      <c r="GH36" s="89"/>
      <c r="GI36" s="89"/>
      <c r="GJ36" s="89"/>
      <c r="GK36" s="89"/>
      <c r="GL36" s="89"/>
      <c r="GM36" s="89"/>
      <c r="GN36" s="89"/>
      <c r="GO36" s="89"/>
      <c r="GP36" s="89"/>
      <c r="GQ36" s="89"/>
      <c r="GR36" s="89"/>
      <c r="GS36" s="89"/>
      <c r="GT36" s="89"/>
      <c r="GU36" s="89"/>
      <c r="GV36" s="89"/>
      <c r="GW36" s="89"/>
      <c r="GX36" s="89"/>
      <c r="GY36" s="89"/>
      <c r="GZ36" s="89"/>
      <c r="HA36" s="89"/>
      <c r="HB36" s="89"/>
      <c r="HC36" s="89"/>
      <c r="HD36" s="89"/>
      <c r="HE36" s="89"/>
      <c r="HF36" s="89"/>
      <c r="HG36" s="89"/>
      <c r="HH36" s="89"/>
      <c r="HI36" s="89"/>
      <c r="HJ36" s="89"/>
      <c r="HK36" s="89"/>
      <c r="HL36" s="89"/>
      <c r="HM36" s="89"/>
      <c r="HN36" s="89"/>
      <c r="HO36" s="89"/>
      <c r="HP36" s="89"/>
      <c r="HQ36" s="89"/>
      <c r="HR36" s="89"/>
      <c r="HS36" s="89"/>
      <c r="HT36" s="89"/>
      <c r="HU36" s="89"/>
      <c r="HV36" s="89"/>
      <c r="HW36" s="89"/>
      <c r="HX36" s="89"/>
      <c r="HY36" s="89"/>
      <c r="HZ36" s="89"/>
      <c r="IA36" s="89"/>
      <c r="IB36" s="89"/>
      <c r="IC36" s="89"/>
      <c r="ID36" s="89"/>
      <c r="IE36" s="89"/>
      <c r="IF36" s="89"/>
      <c r="IG36" s="89"/>
      <c r="IH36" s="89"/>
      <c r="II36" s="89"/>
      <c r="IJ36" s="89"/>
      <c r="IK36" s="89"/>
    </row>
    <row r="37" spans="1:245" ht="19.5" customHeight="1" x14ac:dyDescent="0.15">
      <c r="A37" s="91"/>
      <c r="B37" s="91"/>
      <c r="C37" s="91"/>
      <c r="D37" s="91"/>
      <c r="E37" s="91"/>
      <c r="F37" s="91"/>
      <c r="G37" s="91"/>
      <c r="H37" s="92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3"/>
      <c r="CJ37" s="93"/>
      <c r="CK37" s="93"/>
      <c r="CL37" s="93"/>
      <c r="CM37" s="93"/>
      <c r="CN37" s="93"/>
      <c r="CO37" s="93"/>
      <c r="CP37" s="93"/>
      <c r="CQ37" s="93"/>
      <c r="CR37" s="93"/>
      <c r="CS37" s="93"/>
      <c r="CT37" s="93"/>
      <c r="CU37" s="93"/>
      <c r="CV37" s="93"/>
      <c r="CW37" s="93"/>
      <c r="CX37" s="93"/>
      <c r="CY37" s="93"/>
      <c r="CZ37" s="93"/>
      <c r="DA37" s="93"/>
      <c r="DB37" s="93"/>
      <c r="DC37" s="93"/>
      <c r="DD37" s="93"/>
      <c r="DE37" s="93"/>
      <c r="DF37" s="93"/>
      <c r="DG37" s="93"/>
      <c r="DH37" s="93"/>
      <c r="DI37" s="93"/>
      <c r="DJ37" s="93"/>
      <c r="DK37" s="93"/>
      <c r="DL37" s="93"/>
      <c r="DM37" s="93"/>
      <c r="DN37" s="93"/>
      <c r="DO37" s="93"/>
      <c r="DP37" s="93"/>
      <c r="DQ37" s="93"/>
      <c r="DR37" s="93"/>
      <c r="DS37" s="93"/>
      <c r="DT37" s="93"/>
      <c r="DU37" s="93"/>
      <c r="DV37" s="93"/>
      <c r="DW37" s="93"/>
      <c r="DX37" s="93"/>
      <c r="DY37" s="93"/>
      <c r="DZ37" s="93"/>
      <c r="EA37" s="93"/>
      <c r="EB37" s="93"/>
      <c r="EC37" s="93"/>
      <c r="ED37" s="93"/>
      <c r="EE37" s="93"/>
      <c r="EF37" s="93"/>
      <c r="EG37" s="93"/>
      <c r="EH37" s="93"/>
      <c r="EI37" s="93"/>
      <c r="EJ37" s="93"/>
      <c r="EK37" s="93"/>
      <c r="EL37" s="93"/>
      <c r="EM37" s="93"/>
      <c r="EN37" s="93"/>
      <c r="EO37" s="93"/>
      <c r="EP37" s="93"/>
      <c r="EQ37" s="93"/>
      <c r="ER37" s="93"/>
      <c r="ES37" s="93"/>
      <c r="ET37" s="93"/>
      <c r="EU37" s="93"/>
      <c r="EV37" s="93"/>
      <c r="EW37" s="93"/>
      <c r="EX37" s="93"/>
      <c r="EY37" s="93"/>
      <c r="EZ37" s="93"/>
      <c r="FA37" s="93"/>
      <c r="FB37" s="93"/>
      <c r="FC37" s="93"/>
      <c r="FD37" s="93"/>
      <c r="FE37" s="93"/>
      <c r="FF37" s="93"/>
      <c r="FG37" s="93"/>
      <c r="FH37" s="93"/>
      <c r="FI37" s="93"/>
      <c r="FJ37" s="93"/>
      <c r="FK37" s="93"/>
      <c r="FL37" s="93"/>
      <c r="FM37" s="93"/>
      <c r="FN37" s="93"/>
      <c r="FO37" s="93"/>
      <c r="FP37" s="93"/>
      <c r="FQ37" s="93"/>
      <c r="FR37" s="93"/>
      <c r="FS37" s="93"/>
      <c r="FT37" s="93"/>
      <c r="FU37" s="93"/>
      <c r="FV37" s="93"/>
      <c r="FW37" s="93"/>
      <c r="FX37" s="93"/>
      <c r="FY37" s="93"/>
      <c r="FZ37" s="93"/>
      <c r="GA37" s="93"/>
      <c r="GB37" s="93"/>
      <c r="GC37" s="93"/>
      <c r="GD37" s="93"/>
      <c r="GE37" s="93"/>
      <c r="GF37" s="93"/>
      <c r="GG37" s="93"/>
      <c r="GH37" s="93"/>
      <c r="GI37" s="93"/>
      <c r="GJ37" s="93"/>
      <c r="GK37" s="93"/>
      <c r="GL37" s="93"/>
      <c r="GM37" s="93"/>
      <c r="GN37" s="93"/>
      <c r="GO37" s="93"/>
      <c r="GP37" s="93"/>
      <c r="GQ37" s="93"/>
      <c r="GR37" s="93"/>
      <c r="GS37" s="93"/>
      <c r="GT37" s="93"/>
      <c r="GU37" s="93"/>
      <c r="GV37" s="93"/>
      <c r="GW37" s="93"/>
      <c r="GX37" s="93"/>
      <c r="GY37" s="93"/>
      <c r="GZ37" s="93"/>
      <c r="HA37" s="93"/>
      <c r="HB37" s="93"/>
      <c r="HC37" s="93"/>
      <c r="HD37" s="93"/>
      <c r="HE37" s="93"/>
      <c r="HF37" s="93"/>
      <c r="HG37" s="93"/>
      <c r="HH37" s="93"/>
      <c r="HI37" s="93"/>
      <c r="HJ37" s="93"/>
      <c r="HK37" s="93"/>
      <c r="HL37" s="93"/>
      <c r="HM37" s="93"/>
      <c r="HN37" s="93"/>
      <c r="HO37" s="93"/>
      <c r="HP37" s="93"/>
      <c r="HQ37" s="93"/>
      <c r="HR37" s="93"/>
      <c r="HS37" s="93"/>
      <c r="HT37" s="93"/>
      <c r="HU37" s="93"/>
      <c r="HV37" s="93"/>
      <c r="HW37" s="93"/>
      <c r="HX37" s="93"/>
      <c r="HY37" s="93"/>
      <c r="HZ37" s="93"/>
      <c r="IA37" s="93"/>
      <c r="IB37" s="93"/>
      <c r="IC37" s="93"/>
      <c r="ID37" s="93"/>
      <c r="IE37" s="93"/>
      <c r="IF37" s="93"/>
      <c r="IG37" s="93"/>
      <c r="IH37" s="93"/>
      <c r="II37" s="93"/>
      <c r="IJ37" s="93"/>
      <c r="IK37" s="93"/>
    </row>
    <row r="38" spans="1:245" ht="19.5" customHeight="1" x14ac:dyDescent="0.15">
      <c r="A38" s="89"/>
      <c r="B38" s="89"/>
      <c r="C38" s="89"/>
      <c r="D38" s="89"/>
      <c r="E38" s="89"/>
      <c r="F38" s="89"/>
      <c r="G38" s="89"/>
      <c r="H38" s="92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  <c r="DL38" s="93"/>
      <c r="DM38" s="93"/>
      <c r="DN38" s="93"/>
      <c r="DO38" s="93"/>
      <c r="DP38" s="93"/>
      <c r="DQ38" s="93"/>
      <c r="DR38" s="93"/>
      <c r="DS38" s="93"/>
      <c r="DT38" s="93"/>
      <c r="DU38" s="93"/>
      <c r="DV38" s="93"/>
      <c r="DW38" s="93"/>
      <c r="DX38" s="93"/>
      <c r="DY38" s="93"/>
      <c r="DZ38" s="93"/>
      <c r="EA38" s="93"/>
      <c r="EB38" s="93"/>
      <c r="EC38" s="93"/>
      <c r="ED38" s="93"/>
      <c r="EE38" s="93"/>
      <c r="EF38" s="93"/>
      <c r="EG38" s="93"/>
      <c r="EH38" s="93"/>
      <c r="EI38" s="93"/>
      <c r="EJ38" s="93"/>
      <c r="EK38" s="93"/>
      <c r="EL38" s="93"/>
      <c r="EM38" s="93"/>
      <c r="EN38" s="93"/>
      <c r="EO38" s="93"/>
      <c r="EP38" s="93"/>
      <c r="EQ38" s="93"/>
      <c r="ER38" s="93"/>
      <c r="ES38" s="93"/>
      <c r="ET38" s="93"/>
      <c r="EU38" s="93"/>
      <c r="EV38" s="93"/>
      <c r="EW38" s="93"/>
      <c r="EX38" s="93"/>
      <c r="EY38" s="93"/>
      <c r="EZ38" s="93"/>
      <c r="FA38" s="93"/>
      <c r="FB38" s="93"/>
      <c r="FC38" s="93"/>
      <c r="FD38" s="93"/>
      <c r="FE38" s="93"/>
      <c r="FF38" s="93"/>
      <c r="FG38" s="93"/>
      <c r="FH38" s="93"/>
      <c r="FI38" s="93"/>
      <c r="FJ38" s="93"/>
      <c r="FK38" s="93"/>
      <c r="FL38" s="93"/>
      <c r="FM38" s="93"/>
      <c r="FN38" s="93"/>
      <c r="FO38" s="93"/>
      <c r="FP38" s="93"/>
      <c r="FQ38" s="93"/>
      <c r="FR38" s="93"/>
      <c r="FS38" s="93"/>
      <c r="FT38" s="93"/>
      <c r="FU38" s="93"/>
      <c r="FV38" s="93"/>
      <c r="FW38" s="93"/>
      <c r="FX38" s="93"/>
      <c r="FY38" s="93"/>
      <c r="FZ38" s="93"/>
      <c r="GA38" s="93"/>
      <c r="GB38" s="93"/>
      <c r="GC38" s="93"/>
      <c r="GD38" s="93"/>
      <c r="GE38" s="93"/>
      <c r="GF38" s="93"/>
      <c r="GG38" s="93"/>
      <c r="GH38" s="93"/>
      <c r="GI38" s="93"/>
      <c r="GJ38" s="93"/>
      <c r="GK38" s="93"/>
      <c r="GL38" s="93"/>
      <c r="GM38" s="93"/>
      <c r="GN38" s="93"/>
      <c r="GO38" s="93"/>
      <c r="GP38" s="93"/>
      <c r="GQ38" s="93"/>
      <c r="GR38" s="93"/>
      <c r="GS38" s="93"/>
      <c r="GT38" s="93"/>
      <c r="GU38" s="93"/>
      <c r="GV38" s="93"/>
      <c r="GW38" s="93"/>
      <c r="GX38" s="93"/>
      <c r="GY38" s="93"/>
      <c r="GZ38" s="93"/>
      <c r="HA38" s="93"/>
      <c r="HB38" s="93"/>
      <c r="HC38" s="93"/>
      <c r="HD38" s="93"/>
      <c r="HE38" s="93"/>
      <c r="HF38" s="93"/>
      <c r="HG38" s="93"/>
      <c r="HH38" s="93"/>
      <c r="HI38" s="93"/>
      <c r="HJ38" s="93"/>
      <c r="HK38" s="93"/>
      <c r="HL38" s="93"/>
      <c r="HM38" s="93"/>
      <c r="HN38" s="93"/>
      <c r="HO38" s="93"/>
      <c r="HP38" s="93"/>
      <c r="HQ38" s="93"/>
      <c r="HR38" s="93"/>
      <c r="HS38" s="93"/>
      <c r="HT38" s="93"/>
      <c r="HU38" s="93"/>
      <c r="HV38" s="93"/>
      <c r="HW38" s="93"/>
      <c r="HX38" s="93"/>
      <c r="HY38" s="93"/>
      <c r="HZ38" s="93"/>
      <c r="IA38" s="93"/>
      <c r="IB38" s="93"/>
      <c r="IC38" s="93"/>
      <c r="ID38" s="93"/>
      <c r="IE38" s="93"/>
      <c r="IF38" s="93"/>
      <c r="IG38" s="93"/>
      <c r="IH38" s="93"/>
      <c r="II38" s="93"/>
      <c r="IJ38" s="93"/>
      <c r="IK38" s="93"/>
    </row>
    <row r="39" spans="1:245" ht="19.5" customHeight="1" x14ac:dyDescent="0.15">
      <c r="A39" s="93"/>
      <c r="B39" s="93"/>
      <c r="C39" s="93"/>
      <c r="D39" s="93"/>
      <c r="E39" s="93"/>
      <c r="F39" s="89"/>
      <c r="G39" s="89"/>
      <c r="H39" s="92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3"/>
      <c r="CV39" s="93"/>
      <c r="CW39" s="93"/>
      <c r="CX39" s="93"/>
      <c r="CY39" s="93"/>
      <c r="CZ39" s="93"/>
      <c r="DA39" s="93"/>
      <c r="DB39" s="93"/>
      <c r="DC39" s="93"/>
      <c r="DD39" s="93"/>
      <c r="DE39" s="93"/>
      <c r="DF39" s="93"/>
      <c r="DG39" s="93"/>
      <c r="DH39" s="93"/>
      <c r="DI39" s="93"/>
      <c r="DJ39" s="93"/>
      <c r="DK39" s="93"/>
      <c r="DL39" s="93"/>
      <c r="DM39" s="93"/>
      <c r="DN39" s="93"/>
      <c r="DO39" s="93"/>
      <c r="DP39" s="93"/>
      <c r="DQ39" s="93"/>
      <c r="DR39" s="93"/>
      <c r="DS39" s="93"/>
      <c r="DT39" s="93"/>
      <c r="DU39" s="93"/>
      <c r="DV39" s="93"/>
      <c r="DW39" s="93"/>
      <c r="DX39" s="93"/>
      <c r="DY39" s="93"/>
      <c r="DZ39" s="93"/>
      <c r="EA39" s="93"/>
      <c r="EB39" s="93"/>
      <c r="EC39" s="93"/>
      <c r="ED39" s="93"/>
      <c r="EE39" s="93"/>
      <c r="EF39" s="93"/>
      <c r="EG39" s="93"/>
      <c r="EH39" s="93"/>
      <c r="EI39" s="93"/>
      <c r="EJ39" s="93"/>
      <c r="EK39" s="93"/>
      <c r="EL39" s="93"/>
      <c r="EM39" s="93"/>
      <c r="EN39" s="93"/>
      <c r="EO39" s="93"/>
      <c r="EP39" s="93"/>
      <c r="EQ39" s="93"/>
      <c r="ER39" s="93"/>
      <c r="ES39" s="93"/>
      <c r="ET39" s="93"/>
      <c r="EU39" s="93"/>
      <c r="EV39" s="93"/>
      <c r="EW39" s="93"/>
      <c r="EX39" s="93"/>
      <c r="EY39" s="93"/>
      <c r="EZ39" s="93"/>
      <c r="FA39" s="93"/>
      <c r="FB39" s="93"/>
      <c r="FC39" s="93"/>
      <c r="FD39" s="93"/>
      <c r="FE39" s="93"/>
      <c r="FF39" s="93"/>
      <c r="FG39" s="93"/>
      <c r="FH39" s="93"/>
      <c r="FI39" s="93"/>
      <c r="FJ39" s="93"/>
      <c r="FK39" s="93"/>
      <c r="FL39" s="93"/>
      <c r="FM39" s="93"/>
      <c r="FN39" s="93"/>
      <c r="FO39" s="93"/>
      <c r="FP39" s="93"/>
      <c r="FQ39" s="93"/>
      <c r="FR39" s="93"/>
      <c r="FS39" s="93"/>
      <c r="FT39" s="93"/>
      <c r="FU39" s="93"/>
      <c r="FV39" s="93"/>
      <c r="FW39" s="93"/>
      <c r="FX39" s="93"/>
      <c r="FY39" s="93"/>
      <c r="FZ39" s="93"/>
      <c r="GA39" s="93"/>
      <c r="GB39" s="93"/>
      <c r="GC39" s="93"/>
      <c r="GD39" s="93"/>
      <c r="GE39" s="93"/>
      <c r="GF39" s="93"/>
      <c r="GG39" s="93"/>
      <c r="GH39" s="93"/>
      <c r="GI39" s="93"/>
      <c r="GJ39" s="93"/>
      <c r="GK39" s="93"/>
      <c r="GL39" s="93"/>
      <c r="GM39" s="93"/>
      <c r="GN39" s="93"/>
      <c r="GO39" s="93"/>
      <c r="GP39" s="93"/>
      <c r="GQ39" s="93"/>
      <c r="GR39" s="93"/>
      <c r="GS39" s="93"/>
      <c r="GT39" s="93"/>
      <c r="GU39" s="93"/>
      <c r="GV39" s="93"/>
      <c r="GW39" s="93"/>
      <c r="GX39" s="93"/>
      <c r="GY39" s="93"/>
      <c r="GZ39" s="93"/>
      <c r="HA39" s="93"/>
      <c r="HB39" s="93"/>
      <c r="HC39" s="93"/>
      <c r="HD39" s="93"/>
      <c r="HE39" s="93"/>
      <c r="HF39" s="93"/>
      <c r="HG39" s="93"/>
      <c r="HH39" s="93"/>
      <c r="HI39" s="93"/>
      <c r="HJ39" s="93"/>
      <c r="HK39" s="93"/>
      <c r="HL39" s="93"/>
      <c r="HM39" s="93"/>
      <c r="HN39" s="93"/>
      <c r="HO39" s="93"/>
      <c r="HP39" s="93"/>
      <c r="HQ39" s="93"/>
      <c r="HR39" s="93"/>
      <c r="HS39" s="93"/>
      <c r="HT39" s="93"/>
      <c r="HU39" s="93"/>
      <c r="HV39" s="93"/>
      <c r="HW39" s="93"/>
      <c r="HX39" s="93"/>
      <c r="HY39" s="93"/>
      <c r="HZ39" s="93"/>
      <c r="IA39" s="93"/>
      <c r="IB39" s="93"/>
      <c r="IC39" s="93"/>
      <c r="ID39" s="93"/>
      <c r="IE39" s="93"/>
      <c r="IF39" s="93"/>
      <c r="IG39" s="93"/>
      <c r="IH39" s="93"/>
      <c r="II39" s="93"/>
      <c r="IJ39" s="93"/>
      <c r="IK39" s="93"/>
    </row>
    <row r="40" spans="1:245" ht="19.5" customHeight="1" x14ac:dyDescent="0.15">
      <c r="A40" s="93"/>
      <c r="B40" s="93"/>
      <c r="C40" s="93"/>
      <c r="D40" s="93"/>
      <c r="E40" s="93"/>
      <c r="F40" s="89"/>
      <c r="G40" s="89"/>
      <c r="H40" s="92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93"/>
      <c r="CO40" s="93"/>
      <c r="CP40" s="93"/>
      <c r="CQ40" s="93"/>
      <c r="CR40" s="93"/>
      <c r="CS40" s="93"/>
      <c r="CT40" s="93"/>
      <c r="CU40" s="93"/>
      <c r="CV40" s="93"/>
      <c r="CW40" s="93"/>
      <c r="CX40" s="93"/>
      <c r="CY40" s="93"/>
      <c r="CZ40" s="93"/>
      <c r="DA40" s="93"/>
      <c r="DB40" s="93"/>
      <c r="DC40" s="93"/>
      <c r="DD40" s="93"/>
      <c r="DE40" s="93"/>
      <c r="DF40" s="93"/>
      <c r="DG40" s="93"/>
      <c r="DH40" s="93"/>
      <c r="DI40" s="93"/>
      <c r="DJ40" s="93"/>
      <c r="DK40" s="93"/>
      <c r="DL40" s="93"/>
      <c r="DM40" s="93"/>
      <c r="DN40" s="93"/>
      <c r="DO40" s="93"/>
      <c r="DP40" s="93"/>
      <c r="DQ40" s="93"/>
      <c r="DR40" s="93"/>
      <c r="DS40" s="93"/>
      <c r="DT40" s="93"/>
      <c r="DU40" s="93"/>
      <c r="DV40" s="93"/>
      <c r="DW40" s="93"/>
      <c r="DX40" s="93"/>
      <c r="DY40" s="93"/>
      <c r="DZ40" s="93"/>
      <c r="EA40" s="93"/>
      <c r="EB40" s="93"/>
      <c r="EC40" s="93"/>
      <c r="ED40" s="93"/>
      <c r="EE40" s="93"/>
      <c r="EF40" s="93"/>
      <c r="EG40" s="93"/>
      <c r="EH40" s="93"/>
      <c r="EI40" s="93"/>
      <c r="EJ40" s="93"/>
      <c r="EK40" s="93"/>
      <c r="EL40" s="93"/>
      <c r="EM40" s="93"/>
      <c r="EN40" s="93"/>
      <c r="EO40" s="93"/>
      <c r="EP40" s="93"/>
      <c r="EQ40" s="93"/>
      <c r="ER40" s="93"/>
      <c r="ES40" s="93"/>
      <c r="ET40" s="93"/>
      <c r="EU40" s="93"/>
      <c r="EV40" s="93"/>
      <c r="EW40" s="93"/>
      <c r="EX40" s="93"/>
      <c r="EY40" s="93"/>
      <c r="EZ40" s="93"/>
      <c r="FA40" s="93"/>
      <c r="FB40" s="93"/>
      <c r="FC40" s="93"/>
      <c r="FD40" s="93"/>
      <c r="FE40" s="93"/>
      <c r="FF40" s="93"/>
      <c r="FG40" s="93"/>
      <c r="FH40" s="93"/>
      <c r="FI40" s="93"/>
      <c r="FJ40" s="93"/>
      <c r="FK40" s="93"/>
      <c r="FL40" s="93"/>
      <c r="FM40" s="93"/>
      <c r="FN40" s="93"/>
      <c r="FO40" s="93"/>
      <c r="FP40" s="93"/>
      <c r="FQ40" s="93"/>
      <c r="FR40" s="93"/>
      <c r="FS40" s="93"/>
      <c r="FT40" s="93"/>
      <c r="FU40" s="93"/>
      <c r="FV40" s="93"/>
      <c r="FW40" s="93"/>
      <c r="FX40" s="93"/>
      <c r="FY40" s="93"/>
      <c r="FZ40" s="93"/>
      <c r="GA40" s="93"/>
      <c r="GB40" s="93"/>
      <c r="GC40" s="93"/>
      <c r="GD40" s="93"/>
      <c r="GE40" s="93"/>
      <c r="GF40" s="93"/>
      <c r="GG40" s="93"/>
      <c r="GH40" s="93"/>
      <c r="GI40" s="93"/>
      <c r="GJ40" s="93"/>
      <c r="GK40" s="93"/>
      <c r="GL40" s="93"/>
      <c r="GM40" s="93"/>
      <c r="GN40" s="93"/>
      <c r="GO40" s="93"/>
      <c r="GP40" s="93"/>
      <c r="GQ40" s="93"/>
      <c r="GR40" s="93"/>
      <c r="GS40" s="93"/>
      <c r="GT40" s="93"/>
      <c r="GU40" s="93"/>
      <c r="GV40" s="93"/>
      <c r="GW40" s="93"/>
      <c r="GX40" s="93"/>
      <c r="GY40" s="93"/>
      <c r="GZ40" s="93"/>
      <c r="HA40" s="93"/>
      <c r="HB40" s="93"/>
      <c r="HC40" s="93"/>
      <c r="HD40" s="93"/>
      <c r="HE40" s="93"/>
      <c r="HF40" s="93"/>
      <c r="HG40" s="93"/>
      <c r="HH40" s="93"/>
      <c r="HI40" s="93"/>
      <c r="HJ40" s="93"/>
      <c r="HK40" s="93"/>
      <c r="HL40" s="93"/>
      <c r="HM40" s="93"/>
      <c r="HN40" s="93"/>
      <c r="HO40" s="93"/>
      <c r="HP40" s="93"/>
      <c r="HQ40" s="93"/>
      <c r="HR40" s="93"/>
      <c r="HS40" s="93"/>
      <c r="HT40" s="93"/>
      <c r="HU40" s="93"/>
      <c r="HV40" s="93"/>
      <c r="HW40" s="93"/>
      <c r="HX40" s="93"/>
      <c r="HY40" s="93"/>
      <c r="HZ40" s="93"/>
      <c r="IA40" s="93"/>
      <c r="IB40" s="93"/>
      <c r="IC40" s="93"/>
      <c r="ID40" s="93"/>
      <c r="IE40" s="93"/>
      <c r="IF40" s="93"/>
      <c r="IG40" s="93"/>
      <c r="IH40" s="93"/>
      <c r="II40" s="93"/>
      <c r="IJ40" s="93"/>
      <c r="IK40" s="93"/>
    </row>
    <row r="41" spans="1:245" ht="19.5" customHeight="1" x14ac:dyDescent="0.15">
      <c r="A41" s="93"/>
      <c r="B41" s="93"/>
      <c r="C41" s="93"/>
      <c r="D41" s="93"/>
      <c r="E41" s="93"/>
      <c r="F41" s="89"/>
      <c r="G41" s="89"/>
      <c r="H41" s="92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93"/>
      <c r="CI41" s="93"/>
      <c r="CJ41" s="93"/>
      <c r="CK41" s="93"/>
      <c r="CL41" s="93"/>
      <c r="CM41" s="93"/>
      <c r="CN41" s="93"/>
      <c r="CO41" s="93"/>
      <c r="CP41" s="93"/>
      <c r="CQ41" s="93"/>
      <c r="CR41" s="93"/>
      <c r="CS41" s="93"/>
      <c r="CT41" s="93"/>
      <c r="CU41" s="93"/>
      <c r="CV41" s="93"/>
      <c r="CW41" s="93"/>
      <c r="CX41" s="93"/>
      <c r="CY41" s="93"/>
      <c r="CZ41" s="93"/>
      <c r="DA41" s="93"/>
      <c r="DB41" s="93"/>
      <c r="DC41" s="93"/>
      <c r="DD41" s="93"/>
      <c r="DE41" s="93"/>
      <c r="DF41" s="93"/>
      <c r="DG41" s="93"/>
      <c r="DH41" s="93"/>
      <c r="DI41" s="93"/>
      <c r="DJ41" s="93"/>
      <c r="DK41" s="93"/>
      <c r="DL41" s="93"/>
      <c r="DM41" s="93"/>
      <c r="DN41" s="93"/>
      <c r="DO41" s="93"/>
      <c r="DP41" s="93"/>
      <c r="DQ41" s="93"/>
      <c r="DR41" s="93"/>
      <c r="DS41" s="93"/>
      <c r="DT41" s="93"/>
      <c r="DU41" s="93"/>
      <c r="DV41" s="93"/>
      <c r="DW41" s="93"/>
      <c r="DX41" s="93"/>
      <c r="DY41" s="93"/>
      <c r="DZ41" s="93"/>
      <c r="EA41" s="93"/>
      <c r="EB41" s="93"/>
      <c r="EC41" s="93"/>
      <c r="ED41" s="93"/>
      <c r="EE41" s="93"/>
      <c r="EF41" s="93"/>
      <c r="EG41" s="93"/>
      <c r="EH41" s="93"/>
      <c r="EI41" s="93"/>
      <c r="EJ41" s="93"/>
      <c r="EK41" s="93"/>
      <c r="EL41" s="93"/>
      <c r="EM41" s="93"/>
      <c r="EN41" s="93"/>
      <c r="EO41" s="93"/>
      <c r="EP41" s="93"/>
      <c r="EQ41" s="93"/>
      <c r="ER41" s="93"/>
      <c r="ES41" s="93"/>
      <c r="ET41" s="93"/>
      <c r="EU41" s="93"/>
      <c r="EV41" s="93"/>
      <c r="EW41" s="93"/>
      <c r="EX41" s="93"/>
      <c r="EY41" s="93"/>
      <c r="EZ41" s="93"/>
      <c r="FA41" s="93"/>
      <c r="FB41" s="93"/>
      <c r="FC41" s="93"/>
      <c r="FD41" s="93"/>
      <c r="FE41" s="93"/>
      <c r="FF41" s="93"/>
      <c r="FG41" s="93"/>
      <c r="FH41" s="93"/>
      <c r="FI41" s="93"/>
      <c r="FJ41" s="93"/>
      <c r="FK41" s="93"/>
      <c r="FL41" s="93"/>
      <c r="FM41" s="93"/>
      <c r="FN41" s="93"/>
      <c r="FO41" s="93"/>
      <c r="FP41" s="93"/>
      <c r="FQ41" s="93"/>
      <c r="FR41" s="93"/>
      <c r="FS41" s="93"/>
      <c r="FT41" s="93"/>
      <c r="FU41" s="93"/>
      <c r="FV41" s="93"/>
      <c r="FW41" s="93"/>
      <c r="FX41" s="93"/>
      <c r="FY41" s="93"/>
      <c r="FZ41" s="93"/>
      <c r="GA41" s="93"/>
      <c r="GB41" s="93"/>
      <c r="GC41" s="93"/>
      <c r="GD41" s="93"/>
      <c r="GE41" s="93"/>
      <c r="GF41" s="93"/>
      <c r="GG41" s="93"/>
      <c r="GH41" s="93"/>
      <c r="GI41" s="93"/>
      <c r="GJ41" s="93"/>
      <c r="GK41" s="93"/>
      <c r="GL41" s="93"/>
      <c r="GM41" s="93"/>
      <c r="GN41" s="93"/>
      <c r="GO41" s="93"/>
      <c r="GP41" s="93"/>
      <c r="GQ41" s="93"/>
      <c r="GR41" s="93"/>
      <c r="GS41" s="93"/>
      <c r="GT41" s="93"/>
      <c r="GU41" s="93"/>
      <c r="GV41" s="93"/>
      <c r="GW41" s="93"/>
      <c r="GX41" s="93"/>
      <c r="GY41" s="93"/>
      <c r="GZ41" s="93"/>
      <c r="HA41" s="93"/>
      <c r="HB41" s="93"/>
      <c r="HC41" s="93"/>
      <c r="HD41" s="93"/>
      <c r="HE41" s="93"/>
      <c r="HF41" s="93"/>
      <c r="HG41" s="93"/>
      <c r="HH41" s="93"/>
      <c r="HI41" s="93"/>
      <c r="HJ41" s="93"/>
      <c r="HK41" s="93"/>
      <c r="HL41" s="93"/>
      <c r="HM41" s="93"/>
      <c r="HN41" s="93"/>
      <c r="HO41" s="93"/>
      <c r="HP41" s="93"/>
      <c r="HQ41" s="93"/>
      <c r="HR41" s="93"/>
      <c r="HS41" s="93"/>
      <c r="HT41" s="93"/>
      <c r="HU41" s="93"/>
      <c r="HV41" s="93"/>
      <c r="HW41" s="93"/>
      <c r="HX41" s="93"/>
      <c r="HY41" s="93"/>
      <c r="HZ41" s="93"/>
      <c r="IA41" s="93"/>
      <c r="IB41" s="93"/>
      <c r="IC41" s="93"/>
      <c r="ID41" s="93"/>
      <c r="IE41" s="93"/>
      <c r="IF41" s="93"/>
      <c r="IG41" s="93"/>
      <c r="IH41" s="93"/>
      <c r="II41" s="93"/>
      <c r="IJ41" s="93"/>
      <c r="IK41" s="93"/>
    </row>
    <row r="42" spans="1:245" ht="19.5" customHeight="1" x14ac:dyDescent="0.15">
      <c r="A42" s="93"/>
      <c r="B42" s="93"/>
      <c r="C42" s="93"/>
      <c r="D42" s="93"/>
      <c r="E42" s="93"/>
      <c r="F42" s="89"/>
      <c r="G42" s="89"/>
      <c r="H42" s="92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  <c r="CX42" s="93"/>
      <c r="CY42" s="93"/>
      <c r="CZ42" s="93"/>
      <c r="DA42" s="93"/>
      <c r="DB42" s="93"/>
      <c r="DC42" s="93"/>
      <c r="DD42" s="93"/>
      <c r="DE42" s="93"/>
      <c r="DF42" s="93"/>
      <c r="DG42" s="93"/>
      <c r="DH42" s="93"/>
      <c r="DI42" s="93"/>
      <c r="DJ42" s="93"/>
      <c r="DK42" s="93"/>
      <c r="DL42" s="93"/>
      <c r="DM42" s="93"/>
      <c r="DN42" s="93"/>
      <c r="DO42" s="93"/>
      <c r="DP42" s="93"/>
      <c r="DQ42" s="93"/>
      <c r="DR42" s="93"/>
      <c r="DS42" s="93"/>
      <c r="DT42" s="93"/>
      <c r="DU42" s="93"/>
      <c r="DV42" s="93"/>
      <c r="DW42" s="93"/>
      <c r="DX42" s="93"/>
      <c r="DY42" s="93"/>
      <c r="DZ42" s="93"/>
      <c r="EA42" s="93"/>
      <c r="EB42" s="93"/>
      <c r="EC42" s="93"/>
      <c r="ED42" s="93"/>
      <c r="EE42" s="93"/>
      <c r="EF42" s="93"/>
      <c r="EG42" s="93"/>
      <c r="EH42" s="93"/>
      <c r="EI42" s="93"/>
      <c r="EJ42" s="93"/>
      <c r="EK42" s="93"/>
      <c r="EL42" s="93"/>
      <c r="EM42" s="93"/>
      <c r="EN42" s="93"/>
      <c r="EO42" s="93"/>
      <c r="EP42" s="93"/>
      <c r="EQ42" s="93"/>
      <c r="ER42" s="93"/>
      <c r="ES42" s="93"/>
      <c r="ET42" s="93"/>
      <c r="EU42" s="93"/>
      <c r="EV42" s="93"/>
      <c r="EW42" s="93"/>
      <c r="EX42" s="93"/>
      <c r="EY42" s="93"/>
      <c r="EZ42" s="93"/>
      <c r="FA42" s="93"/>
      <c r="FB42" s="93"/>
      <c r="FC42" s="93"/>
      <c r="FD42" s="93"/>
      <c r="FE42" s="93"/>
      <c r="FF42" s="93"/>
      <c r="FG42" s="93"/>
      <c r="FH42" s="93"/>
      <c r="FI42" s="93"/>
      <c r="FJ42" s="93"/>
      <c r="FK42" s="93"/>
      <c r="FL42" s="93"/>
      <c r="FM42" s="93"/>
      <c r="FN42" s="93"/>
      <c r="FO42" s="93"/>
      <c r="FP42" s="93"/>
      <c r="FQ42" s="93"/>
      <c r="FR42" s="93"/>
      <c r="FS42" s="93"/>
      <c r="FT42" s="93"/>
      <c r="FU42" s="93"/>
      <c r="FV42" s="93"/>
      <c r="FW42" s="93"/>
      <c r="FX42" s="93"/>
      <c r="FY42" s="93"/>
      <c r="FZ42" s="93"/>
      <c r="GA42" s="93"/>
      <c r="GB42" s="93"/>
      <c r="GC42" s="93"/>
      <c r="GD42" s="93"/>
      <c r="GE42" s="93"/>
      <c r="GF42" s="93"/>
      <c r="GG42" s="93"/>
      <c r="GH42" s="93"/>
      <c r="GI42" s="93"/>
      <c r="GJ42" s="93"/>
      <c r="GK42" s="93"/>
      <c r="GL42" s="93"/>
      <c r="GM42" s="93"/>
      <c r="GN42" s="93"/>
      <c r="GO42" s="93"/>
      <c r="GP42" s="93"/>
      <c r="GQ42" s="93"/>
      <c r="GR42" s="93"/>
      <c r="GS42" s="93"/>
      <c r="GT42" s="93"/>
      <c r="GU42" s="93"/>
      <c r="GV42" s="93"/>
      <c r="GW42" s="93"/>
      <c r="GX42" s="93"/>
      <c r="GY42" s="93"/>
      <c r="GZ42" s="93"/>
      <c r="HA42" s="93"/>
      <c r="HB42" s="93"/>
      <c r="HC42" s="93"/>
      <c r="HD42" s="93"/>
      <c r="HE42" s="93"/>
      <c r="HF42" s="93"/>
      <c r="HG42" s="93"/>
      <c r="HH42" s="93"/>
      <c r="HI42" s="93"/>
      <c r="HJ42" s="93"/>
      <c r="HK42" s="93"/>
      <c r="HL42" s="93"/>
      <c r="HM42" s="93"/>
      <c r="HN42" s="93"/>
      <c r="HO42" s="93"/>
      <c r="HP42" s="93"/>
      <c r="HQ42" s="93"/>
      <c r="HR42" s="93"/>
      <c r="HS42" s="93"/>
      <c r="HT42" s="93"/>
      <c r="HU42" s="93"/>
      <c r="HV42" s="93"/>
      <c r="HW42" s="93"/>
      <c r="HX42" s="93"/>
      <c r="HY42" s="93"/>
      <c r="HZ42" s="93"/>
      <c r="IA42" s="93"/>
      <c r="IB42" s="93"/>
      <c r="IC42" s="93"/>
      <c r="ID42" s="93"/>
      <c r="IE42" s="93"/>
      <c r="IF42" s="93"/>
      <c r="IG42" s="93"/>
      <c r="IH42" s="93"/>
      <c r="II42" s="93"/>
      <c r="IJ42" s="93"/>
      <c r="IK42" s="93"/>
    </row>
    <row r="43" spans="1:245" ht="19.5" customHeight="1" x14ac:dyDescent="0.15">
      <c r="A43" s="93"/>
      <c r="B43" s="93"/>
      <c r="C43" s="93"/>
      <c r="D43" s="93"/>
      <c r="E43" s="93"/>
      <c r="F43" s="89"/>
      <c r="G43" s="89"/>
      <c r="H43" s="92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3"/>
      <c r="CR43" s="93"/>
      <c r="CS43" s="93"/>
      <c r="CT43" s="93"/>
      <c r="CU43" s="93"/>
      <c r="CV43" s="93"/>
      <c r="CW43" s="93"/>
      <c r="CX43" s="93"/>
      <c r="CY43" s="93"/>
      <c r="CZ43" s="93"/>
      <c r="DA43" s="93"/>
      <c r="DB43" s="93"/>
      <c r="DC43" s="93"/>
      <c r="DD43" s="93"/>
      <c r="DE43" s="93"/>
      <c r="DF43" s="93"/>
      <c r="DG43" s="93"/>
      <c r="DH43" s="93"/>
      <c r="DI43" s="93"/>
      <c r="DJ43" s="93"/>
      <c r="DK43" s="93"/>
      <c r="DL43" s="93"/>
      <c r="DM43" s="93"/>
      <c r="DN43" s="93"/>
      <c r="DO43" s="93"/>
      <c r="DP43" s="93"/>
      <c r="DQ43" s="93"/>
      <c r="DR43" s="93"/>
      <c r="DS43" s="93"/>
      <c r="DT43" s="93"/>
      <c r="DU43" s="93"/>
      <c r="DV43" s="93"/>
      <c r="DW43" s="93"/>
      <c r="DX43" s="93"/>
      <c r="DY43" s="93"/>
      <c r="DZ43" s="93"/>
      <c r="EA43" s="93"/>
      <c r="EB43" s="93"/>
      <c r="EC43" s="93"/>
      <c r="ED43" s="93"/>
      <c r="EE43" s="93"/>
      <c r="EF43" s="93"/>
      <c r="EG43" s="93"/>
      <c r="EH43" s="93"/>
      <c r="EI43" s="93"/>
      <c r="EJ43" s="93"/>
      <c r="EK43" s="93"/>
      <c r="EL43" s="93"/>
      <c r="EM43" s="93"/>
      <c r="EN43" s="93"/>
      <c r="EO43" s="93"/>
      <c r="EP43" s="93"/>
      <c r="EQ43" s="93"/>
      <c r="ER43" s="93"/>
      <c r="ES43" s="93"/>
      <c r="ET43" s="93"/>
      <c r="EU43" s="93"/>
      <c r="EV43" s="93"/>
      <c r="EW43" s="93"/>
      <c r="EX43" s="93"/>
      <c r="EY43" s="93"/>
      <c r="EZ43" s="93"/>
      <c r="FA43" s="93"/>
      <c r="FB43" s="93"/>
      <c r="FC43" s="93"/>
      <c r="FD43" s="93"/>
      <c r="FE43" s="93"/>
      <c r="FF43" s="93"/>
      <c r="FG43" s="93"/>
      <c r="FH43" s="93"/>
      <c r="FI43" s="93"/>
      <c r="FJ43" s="93"/>
      <c r="FK43" s="93"/>
      <c r="FL43" s="93"/>
      <c r="FM43" s="93"/>
      <c r="FN43" s="93"/>
      <c r="FO43" s="93"/>
      <c r="FP43" s="93"/>
      <c r="FQ43" s="93"/>
      <c r="FR43" s="93"/>
      <c r="FS43" s="93"/>
      <c r="FT43" s="93"/>
      <c r="FU43" s="93"/>
      <c r="FV43" s="93"/>
      <c r="FW43" s="93"/>
      <c r="FX43" s="93"/>
      <c r="FY43" s="93"/>
      <c r="FZ43" s="93"/>
      <c r="GA43" s="93"/>
      <c r="GB43" s="93"/>
      <c r="GC43" s="93"/>
      <c r="GD43" s="93"/>
      <c r="GE43" s="93"/>
      <c r="GF43" s="93"/>
      <c r="GG43" s="93"/>
      <c r="GH43" s="93"/>
      <c r="GI43" s="93"/>
      <c r="GJ43" s="93"/>
      <c r="GK43" s="93"/>
      <c r="GL43" s="93"/>
      <c r="GM43" s="93"/>
      <c r="GN43" s="93"/>
      <c r="GO43" s="93"/>
      <c r="GP43" s="93"/>
      <c r="GQ43" s="93"/>
      <c r="GR43" s="93"/>
      <c r="GS43" s="93"/>
      <c r="GT43" s="93"/>
      <c r="GU43" s="93"/>
      <c r="GV43" s="93"/>
      <c r="GW43" s="93"/>
      <c r="GX43" s="93"/>
      <c r="GY43" s="93"/>
      <c r="GZ43" s="93"/>
      <c r="HA43" s="93"/>
      <c r="HB43" s="93"/>
      <c r="HC43" s="93"/>
      <c r="HD43" s="93"/>
      <c r="HE43" s="93"/>
      <c r="HF43" s="93"/>
      <c r="HG43" s="93"/>
      <c r="HH43" s="93"/>
      <c r="HI43" s="93"/>
      <c r="HJ43" s="93"/>
      <c r="HK43" s="93"/>
      <c r="HL43" s="93"/>
      <c r="HM43" s="93"/>
      <c r="HN43" s="93"/>
      <c r="HO43" s="93"/>
      <c r="HP43" s="93"/>
      <c r="HQ43" s="93"/>
      <c r="HR43" s="93"/>
      <c r="HS43" s="93"/>
      <c r="HT43" s="93"/>
      <c r="HU43" s="93"/>
      <c r="HV43" s="93"/>
      <c r="HW43" s="93"/>
      <c r="HX43" s="93"/>
      <c r="HY43" s="93"/>
      <c r="HZ43" s="93"/>
      <c r="IA43" s="93"/>
      <c r="IB43" s="93"/>
      <c r="IC43" s="93"/>
      <c r="ID43" s="93"/>
      <c r="IE43" s="93"/>
      <c r="IF43" s="93"/>
      <c r="IG43" s="93"/>
      <c r="IH43" s="93"/>
      <c r="II43" s="93"/>
      <c r="IJ43" s="93"/>
      <c r="IK43" s="93"/>
    </row>
    <row r="44" spans="1:245" ht="19.5" customHeight="1" x14ac:dyDescent="0.15">
      <c r="A44" s="93"/>
      <c r="B44" s="93"/>
      <c r="C44" s="93"/>
      <c r="D44" s="93"/>
      <c r="E44" s="93"/>
      <c r="F44" s="89"/>
      <c r="G44" s="89"/>
      <c r="H44" s="92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93"/>
      <c r="CJ44" s="93"/>
      <c r="CK44" s="93"/>
      <c r="CL44" s="93"/>
      <c r="CM44" s="93"/>
      <c r="CN44" s="93"/>
      <c r="CO44" s="93"/>
      <c r="CP44" s="93"/>
      <c r="CQ44" s="93"/>
      <c r="CR44" s="93"/>
      <c r="CS44" s="93"/>
      <c r="CT44" s="93"/>
      <c r="CU44" s="93"/>
      <c r="CV44" s="93"/>
      <c r="CW44" s="93"/>
      <c r="CX44" s="93"/>
      <c r="CY44" s="93"/>
      <c r="CZ44" s="93"/>
      <c r="DA44" s="93"/>
      <c r="DB44" s="93"/>
      <c r="DC44" s="93"/>
      <c r="DD44" s="93"/>
      <c r="DE44" s="93"/>
      <c r="DF44" s="93"/>
      <c r="DG44" s="93"/>
      <c r="DH44" s="93"/>
      <c r="DI44" s="93"/>
      <c r="DJ44" s="93"/>
      <c r="DK44" s="93"/>
      <c r="DL44" s="93"/>
      <c r="DM44" s="93"/>
      <c r="DN44" s="93"/>
      <c r="DO44" s="93"/>
      <c r="DP44" s="93"/>
      <c r="DQ44" s="93"/>
      <c r="DR44" s="93"/>
      <c r="DS44" s="93"/>
      <c r="DT44" s="93"/>
      <c r="DU44" s="93"/>
      <c r="DV44" s="93"/>
      <c r="DW44" s="93"/>
      <c r="DX44" s="93"/>
      <c r="DY44" s="93"/>
      <c r="DZ44" s="93"/>
      <c r="EA44" s="93"/>
      <c r="EB44" s="93"/>
      <c r="EC44" s="93"/>
      <c r="ED44" s="93"/>
      <c r="EE44" s="93"/>
      <c r="EF44" s="93"/>
      <c r="EG44" s="93"/>
      <c r="EH44" s="93"/>
      <c r="EI44" s="93"/>
      <c r="EJ44" s="93"/>
      <c r="EK44" s="93"/>
      <c r="EL44" s="93"/>
      <c r="EM44" s="93"/>
      <c r="EN44" s="93"/>
      <c r="EO44" s="93"/>
      <c r="EP44" s="93"/>
      <c r="EQ44" s="93"/>
      <c r="ER44" s="93"/>
      <c r="ES44" s="93"/>
      <c r="ET44" s="93"/>
      <c r="EU44" s="93"/>
      <c r="EV44" s="93"/>
      <c r="EW44" s="93"/>
      <c r="EX44" s="93"/>
      <c r="EY44" s="93"/>
      <c r="EZ44" s="93"/>
      <c r="FA44" s="93"/>
      <c r="FB44" s="93"/>
      <c r="FC44" s="93"/>
      <c r="FD44" s="93"/>
      <c r="FE44" s="93"/>
      <c r="FF44" s="93"/>
      <c r="FG44" s="93"/>
      <c r="FH44" s="93"/>
      <c r="FI44" s="93"/>
      <c r="FJ44" s="93"/>
      <c r="FK44" s="93"/>
      <c r="FL44" s="93"/>
      <c r="FM44" s="93"/>
      <c r="FN44" s="93"/>
      <c r="FO44" s="93"/>
      <c r="FP44" s="93"/>
      <c r="FQ44" s="93"/>
      <c r="FR44" s="93"/>
      <c r="FS44" s="93"/>
      <c r="FT44" s="93"/>
      <c r="FU44" s="93"/>
      <c r="FV44" s="93"/>
      <c r="FW44" s="93"/>
      <c r="FX44" s="93"/>
      <c r="FY44" s="93"/>
      <c r="FZ44" s="93"/>
      <c r="GA44" s="93"/>
      <c r="GB44" s="93"/>
      <c r="GC44" s="93"/>
      <c r="GD44" s="93"/>
      <c r="GE44" s="93"/>
      <c r="GF44" s="93"/>
      <c r="GG44" s="93"/>
      <c r="GH44" s="93"/>
      <c r="GI44" s="93"/>
      <c r="GJ44" s="93"/>
      <c r="GK44" s="93"/>
      <c r="GL44" s="93"/>
      <c r="GM44" s="93"/>
      <c r="GN44" s="93"/>
      <c r="GO44" s="93"/>
      <c r="GP44" s="93"/>
      <c r="GQ44" s="93"/>
      <c r="GR44" s="93"/>
      <c r="GS44" s="93"/>
      <c r="GT44" s="93"/>
      <c r="GU44" s="93"/>
      <c r="GV44" s="93"/>
      <c r="GW44" s="93"/>
      <c r="GX44" s="93"/>
      <c r="GY44" s="93"/>
      <c r="GZ44" s="93"/>
      <c r="HA44" s="93"/>
      <c r="HB44" s="93"/>
      <c r="HC44" s="93"/>
      <c r="HD44" s="93"/>
      <c r="HE44" s="93"/>
      <c r="HF44" s="93"/>
      <c r="HG44" s="93"/>
      <c r="HH44" s="93"/>
      <c r="HI44" s="93"/>
      <c r="HJ44" s="93"/>
      <c r="HK44" s="93"/>
      <c r="HL44" s="93"/>
      <c r="HM44" s="93"/>
      <c r="HN44" s="93"/>
      <c r="HO44" s="93"/>
      <c r="HP44" s="93"/>
      <c r="HQ44" s="93"/>
      <c r="HR44" s="93"/>
      <c r="HS44" s="93"/>
      <c r="HT44" s="93"/>
      <c r="HU44" s="93"/>
      <c r="HV44" s="93"/>
      <c r="HW44" s="93"/>
      <c r="HX44" s="93"/>
      <c r="HY44" s="93"/>
      <c r="HZ44" s="93"/>
      <c r="IA44" s="93"/>
      <c r="IB44" s="93"/>
      <c r="IC44" s="93"/>
      <c r="ID44" s="93"/>
      <c r="IE44" s="93"/>
      <c r="IF44" s="93"/>
      <c r="IG44" s="93"/>
      <c r="IH44" s="93"/>
      <c r="II44" s="93"/>
      <c r="IJ44" s="93"/>
      <c r="IK44" s="93"/>
    </row>
    <row r="45" spans="1:245" ht="19.5" customHeight="1" x14ac:dyDescent="0.15">
      <c r="A45" s="93"/>
      <c r="B45" s="93"/>
      <c r="C45" s="93"/>
      <c r="D45" s="93"/>
      <c r="E45" s="93"/>
      <c r="F45" s="89"/>
      <c r="G45" s="89"/>
      <c r="H45" s="92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  <c r="CW45" s="93"/>
      <c r="CX45" s="93"/>
      <c r="CY45" s="93"/>
      <c r="CZ45" s="93"/>
      <c r="DA45" s="93"/>
      <c r="DB45" s="93"/>
      <c r="DC45" s="93"/>
      <c r="DD45" s="93"/>
      <c r="DE45" s="93"/>
      <c r="DF45" s="93"/>
      <c r="DG45" s="93"/>
      <c r="DH45" s="93"/>
      <c r="DI45" s="93"/>
      <c r="DJ45" s="93"/>
      <c r="DK45" s="93"/>
      <c r="DL45" s="93"/>
      <c r="DM45" s="93"/>
      <c r="DN45" s="93"/>
      <c r="DO45" s="93"/>
      <c r="DP45" s="93"/>
      <c r="DQ45" s="93"/>
      <c r="DR45" s="93"/>
      <c r="DS45" s="93"/>
      <c r="DT45" s="93"/>
      <c r="DU45" s="93"/>
      <c r="DV45" s="93"/>
      <c r="DW45" s="93"/>
      <c r="DX45" s="93"/>
      <c r="DY45" s="93"/>
      <c r="DZ45" s="93"/>
      <c r="EA45" s="93"/>
      <c r="EB45" s="93"/>
      <c r="EC45" s="93"/>
      <c r="ED45" s="93"/>
      <c r="EE45" s="93"/>
      <c r="EF45" s="93"/>
      <c r="EG45" s="93"/>
      <c r="EH45" s="93"/>
      <c r="EI45" s="93"/>
      <c r="EJ45" s="93"/>
      <c r="EK45" s="93"/>
      <c r="EL45" s="93"/>
      <c r="EM45" s="93"/>
      <c r="EN45" s="93"/>
      <c r="EO45" s="93"/>
      <c r="EP45" s="93"/>
      <c r="EQ45" s="93"/>
      <c r="ER45" s="93"/>
      <c r="ES45" s="93"/>
      <c r="ET45" s="93"/>
      <c r="EU45" s="93"/>
      <c r="EV45" s="93"/>
      <c r="EW45" s="93"/>
      <c r="EX45" s="93"/>
      <c r="EY45" s="93"/>
      <c r="EZ45" s="93"/>
      <c r="FA45" s="93"/>
      <c r="FB45" s="93"/>
      <c r="FC45" s="93"/>
      <c r="FD45" s="93"/>
      <c r="FE45" s="93"/>
      <c r="FF45" s="93"/>
      <c r="FG45" s="93"/>
      <c r="FH45" s="93"/>
      <c r="FI45" s="93"/>
      <c r="FJ45" s="93"/>
      <c r="FK45" s="93"/>
      <c r="FL45" s="93"/>
      <c r="FM45" s="93"/>
      <c r="FN45" s="93"/>
      <c r="FO45" s="93"/>
      <c r="FP45" s="93"/>
      <c r="FQ45" s="93"/>
      <c r="FR45" s="93"/>
      <c r="FS45" s="93"/>
      <c r="FT45" s="93"/>
      <c r="FU45" s="93"/>
      <c r="FV45" s="93"/>
      <c r="FW45" s="93"/>
      <c r="FX45" s="93"/>
      <c r="FY45" s="93"/>
      <c r="FZ45" s="93"/>
      <c r="GA45" s="93"/>
      <c r="GB45" s="93"/>
      <c r="GC45" s="93"/>
      <c r="GD45" s="93"/>
      <c r="GE45" s="93"/>
      <c r="GF45" s="93"/>
      <c r="GG45" s="93"/>
      <c r="GH45" s="93"/>
      <c r="GI45" s="93"/>
      <c r="GJ45" s="93"/>
      <c r="GK45" s="93"/>
      <c r="GL45" s="93"/>
      <c r="GM45" s="93"/>
      <c r="GN45" s="93"/>
      <c r="GO45" s="93"/>
      <c r="GP45" s="93"/>
      <c r="GQ45" s="93"/>
      <c r="GR45" s="93"/>
      <c r="GS45" s="93"/>
      <c r="GT45" s="93"/>
      <c r="GU45" s="93"/>
      <c r="GV45" s="93"/>
      <c r="GW45" s="93"/>
      <c r="GX45" s="93"/>
      <c r="GY45" s="93"/>
      <c r="GZ45" s="93"/>
      <c r="HA45" s="93"/>
      <c r="HB45" s="93"/>
      <c r="HC45" s="93"/>
      <c r="HD45" s="93"/>
      <c r="HE45" s="93"/>
      <c r="HF45" s="93"/>
      <c r="HG45" s="93"/>
      <c r="HH45" s="93"/>
      <c r="HI45" s="93"/>
      <c r="HJ45" s="93"/>
      <c r="HK45" s="93"/>
      <c r="HL45" s="93"/>
      <c r="HM45" s="93"/>
      <c r="HN45" s="93"/>
      <c r="HO45" s="93"/>
      <c r="HP45" s="93"/>
      <c r="HQ45" s="93"/>
      <c r="HR45" s="93"/>
      <c r="HS45" s="93"/>
      <c r="HT45" s="93"/>
      <c r="HU45" s="93"/>
      <c r="HV45" s="93"/>
      <c r="HW45" s="93"/>
      <c r="HX45" s="93"/>
      <c r="HY45" s="93"/>
      <c r="HZ45" s="93"/>
      <c r="IA45" s="93"/>
      <c r="IB45" s="93"/>
      <c r="IC45" s="93"/>
      <c r="ID45" s="93"/>
      <c r="IE45" s="93"/>
      <c r="IF45" s="93"/>
      <c r="IG45" s="93"/>
      <c r="IH45" s="93"/>
      <c r="II45" s="93"/>
      <c r="IJ45" s="93"/>
      <c r="IK45" s="93"/>
    </row>
    <row r="46" spans="1:245" ht="19.5" customHeight="1" x14ac:dyDescent="0.15">
      <c r="A46" s="93"/>
      <c r="B46" s="93"/>
      <c r="C46" s="93"/>
      <c r="D46" s="93"/>
      <c r="E46" s="93"/>
      <c r="F46" s="89"/>
      <c r="G46" s="89"/>
      <c r="H46" s="92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  <c r="CL46" s="93"/>
      <c r="CM46" s="93"/>
      <c r="CN46" s="93"/>
      <c r="CO46" s="93"/>
      <c r="CP46" s="93"/>
      <c r="CQ46" s="93"/>
      <c r="CR46" s="93"/>
      <c r="CS46" s="93"/>
      <c r="CT46" s="93"/>
      <c r="CU46" s="93"/>
      <c r="CV46" s="93"/>
      <c r="CW46" s="93"/>
      <c r="CX46" s="93"/>
      <c r="CY46" s="93"/>
      <c r="CZ46" s="93"/>
      <c r="DA46" s="93"/>
      <c r="DB46" s="93"/>
      <c r="DC46" s="93"/>
      <c r="DD46" s="93"/>
      <c r="DE46" s="93"/>
      <c r="DF46" s="93"/>
      <c r="DG46" s="93"/>
      <c r="DH46" s="93"/>
      <c r="DI46" s="93"/>
      <c r="DJ46" s="93"/>
      <c r="DK46" s="93"/>
      <c r="DL46" s="93"/>
      <c r="DM46" s="93"/>
      <c r="DN46" s="93"/>
      <c r="DO46" s="93"/>
      <c r="DP46" s="93"/>
      <c r="DQ46" s="93"/>
      <c r="DR46" s="93"/>
      <c r="DS46" s="93"/>
      <c r="DT46" s="93"/>
      <c r="DU46" s="93"/>
      <c r="DV46" s="93"/>
      <c r="DW46" s="93"/>
      <c r="DX46" s="93"/>
      <c r="DY46" s="93"/>
      <c r="DZ46" s="93"/>
      <c r="EA46" s="93"/>
      <c r="EB46" s="93"/>
      <c r="EC46" s="93"/>
      <c r="ED46" s="93"/>
      <c r="EE46" s="93"/>
      <c r="EF46" s="93"/>
      <c r="EG46" s="93"/>
      <c r="EH46" s="93"/>
      <c r="EI46" s="93"/>
      <c r="EJ46" s="93"/>
      <c r="EK46" s="93"/>
      <c r="EL46" s="93"/>
      <c r="EM46" s="93"/>
      <c r="EN46" s="93"/>
      <c r="EO46" s="93"/>
      <c r="EP46" s="93"/>
      <c r="EQ46" s="93"/>
      <c r="ER46" s="93"/>
      <c r="ES46" s="93"/>
      <c r="ET46" s="93"/>
      <c r="EU46" s="93"/>
      <c r="EV46" s="93"/>
      <c r="EW46" s="93"/>
      <c r="EX46" s="93"/>
      <c r="EY46" s="93"/>
      <c r="EZ46" s="93"/>
      <c r="FA46" s="93"/>
      <c r="FB46" s="93"/>
      <c r="FC46" s="93"/>
      <c r="FD46" s="93"/>
      <c r="FE46" s="93"/>
      <c r="FF46" s="93"/>
      <c r="FG46" s="93"/>
      <c r="FH46" s="93"/>
      <c r="FI46" s="93"/>
      <c r="FJ46" s="93"/>
      <c r="FK46" s="93"/>
      <c r="FL46" s="93"/>
      <c r="FM46" s="93"/>
      <c r="FN46" s="93"/>
      <c r="FO46" s="93"/>
      <c r="FP46" s="93"/>
      <c r="FQ46" s="93"/>
      <c r="FR46" s="93"/>
      <c r="FS46" s="93"/>
      <c r="FT46" s="93"/>
      <c r="FU46" s="93"/>
      <c r="FV46" s="93"/>
      <c r="FW46" s="93"/>
      <c r="FX46" s="93"/>
      <c r="FY46" s="93"/>
      <c r="FZ46" s="93"/>
      <c r="GA46" s="93"/>
      <c r="GB46" s="93"/>
      <c r="GC46" s="93"/>
      <c r="GD46" s="93"/>
      <c r="GE46" s="93"/>
      <c r="GF46" s="93"/>
      <c r="GG46" s="93"/>
      <c r="GH46" s="93"/>
      <c r="GI46" s="93"/>
      <c r="GJ46" s="93"/>
      <c r="GK46" s="93"/>
      <c r="GL46" s="93"/>
      <c r="GM46" s="93"/>
      <c r="GN46" s="93"/>
      <c r="GO46" s="93"/>
      <c r="GP46" s="93"/>
      <c r="GQ46" s="93"/>
      <c r="GR46" s="93"/>
      <c r="GS46" s="93"/>
      <c r="GT46" s="93"/>
      <c r="GU46" s="93"/>
      <c r="GV46" s="93"/>
      <c r="GW46" s="93"/>
      <c r="GX46" s="93"/>
      <c r="GY46" s="93"/>
      <c r="GZ46" s="93"/>
      <c r="HA46" s="93"/>
      <c r="HB46" s="93"/>
      <c r="HC46" s="93"/>
      <c r="HD46" s="93"/>
      <c r="HE46" s="93"/>
      <c r="HF46" s="93"/>
      <c r="HG46" s="93"/>
      <c r="HH46" s="93"/>
      <c r="HI46" s="93"/>
      <c r="HJ46" s="93"/>
      <c r="HK46" s="93"/>
      <c r="HL46" s="93"/>
      <c r="HM46" s="93"/>
      <c r="HN46" s="93"/>
      <c r="HO46" s="93"/>
      <c r="HP46" s="93"/>
      <c r="HQ46" s="93"/>
      <c r="HR46" s="93"/>
      <c r="HS46" s="93"/>
      <c r="HT46" s="93"/>
      <c r="HU46" s="93"/>
      <c r="HV46" s="93"/>
      <c r="HW46" s="93"/>
      <c r="HX46" s="93"/>
      <c r="HY46" s="93"/>
      <c r="HZ46" s="93"/>
      <c r="IA46" s="93"/>
      <c r="IB46" s="93"/>
      <c r="IC46" s="93"/>
      <c r="ID46" s="93"/>
      <c r="IE46" s="93"/>
      <c r="IF46" s="93"/>
      <c r="IG46" s="93"/>
      <c r="IH46" s="93"/>
      <c r="II46" s="93"/>
      <c r="IJ46" s="93"/>
      <c r="IK46" s="93"/>
    </row>
    <row r="47" spans="1:245" ht="19.5" customHeight="1" x14ac:dyDescent="0.15">
      <c r="A47" s="93"/>
      <c r="B47" s="93"/>
      <c r="C47" s="93"/>
      <c r="D47" s="93"/>
      <c r="E47" s="93"/>
      <c r="F47" s="89"/>
      <c r="G47" s="89"/>
      <c r="H47" s="92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  <c r="CL47" s="93"/>
      <c r="CM47" s="93"/>
      <c r="CN47" s="93"/>
      <c r="CO47" s="93"/>
      <c r="CP47" s="93"/>
      <c r="CQ47" s="93"/>
      <c r="CR47" s="93"/>
      <c r="CS47" s="93"/>
      <c r="CT47" s="93"/>
      <c r="CU47" s="93"/>
      <c r="CV47" s="93"/>
      <c r="CW47" s="93"/>
      <c r="CX47" s="93"/>
      <c r="CY47" s="93"/>
      <c r="CZ47" s="93"/>
      <c r="DA47" s="93"/>
      <c r="DB47" s="93"/>
      <c r="DC47" s="93"/>
      <c r="DD47" s="93"/>
      <c r="DE47" s="93"/>
      <c r="DF47" s="93"/>
      <c r="DG47" s="93"/>
      <c r="DH47" s="93"/>
      <c r="DI47" s="93"/>
      <c r="DJ47" s="93"/>
      <c r="DK47" s="93"/>
      <c r="DL47" s="93"/>
      <c r="DM47" s="93"/>
      <c r="DN47" s="93"/>
      <c r="DO47" s="93"/>
      <c r="DP47" s="93"/>
      <c r="DQ47" s="93"/>
      <c r="DR47" s="93"/>
      <c r="DS47" s="93"/>
      <c r="DT47" s="93"/>
      <c r="DU47" s="93"/>
      <c r="DV47" s="93"/>
      <c r="DW47" s="93"/>
      <c r="DX47" s="93"/>
      <c r="DY47" s="93"/>
      <c r="DZ47" s="93"/>
      <c r="EA47" s="93"/>
      <c r="EB47" s="93"/>
      <c r="EC47" s="93"/>
      <c r="ED47" s="93"/>
      <c r="EE47" s="93"/>
      <c r="EF47" s="93"/>
      <c r="EG47" s="93"/>
      <c r="EH47" s="93"/>
      <c r="EI47" s="93"/>
      <c r="EJ47" s="93"/>
      <c r="EK47" s="93"/>
      <c r="EL47" s="93"/>
      <c r="EM47" s="93"/>
      <c r="EN47" s="93"/>
      <c r="EO47" s="93"/>
      <c r="EP47" s="93"/>
      <c r="EQ47" s="93"/>
      <c r="ER47" s="93"/>
      <c r="ES47" s="93"/>
      <c r="ET47" s="93"/>
      <c r="EU47" s="93"/>
      <c r="EV47" s="93"/>
      <c r="EW47" s="93"/>
      <c r="EX47" s="93"/>
      <c r="EY47" s="93"/>
      <c r="EZ47" s="93"/>
      <c r="FA47" s="93"/>
      <c r="FB47" s="93"/>
      <c r="FC47" s="93"/>
      <c r="FD47" s="93"/>
      <c r="FE47" s="93"/>
      <c r="FF47" s="93"/>
      <c r="FG47" s="93"/>
      <c r="FH47" s="93"/>
      <c r="FI47" s="93"/>
      <c r="FJ47" s="93"/>
      <c r="FK47" s="93"/>
      <c r="FL47" s="93"/>
      <c r="FM47" s="93"/>
      <c r="FN47" s="93"/>
      <c r="FO47" s="93"/>
      <c r="FP47" s="93"/>
      <c r="FQ47" s="93"/>
      <c r="FR47" s="93"/>
      <c r="FS47" s="93"/>
      <c r="FT47" s="93"/>
      <c r="FU47" s="93"/>
      <c r="FV47" s="93"/>
      <c r="FW47" s="93"/>
      <c r="FX47" s="93"/>
      <c r="FY47" s="93"/>
      <c r="FZ47" s="93"/>
      <c r="GA47" s="93"/>
      <c r="GB47" s="93"/>
      <c r="GC47" s="93"/>
      <c r="GD47" s="93"/>
      <c r="GE47" s="93"/>
      <c r="GF47" s="93"/>
      <c r="GG47" s="93"/>
      <c r="GH47" s="93"/>
      <c r="GI47" s="93"/>
      <c r="GJ47" s="93"/>
      <c r="GK47" s="93"/>
      <c r="GL47" s="93"/>
      <c r="GM47" s="93"/>
      <c r="GN47" s="93"/>
      <c r="GO47" s="93"/>
      <c r="GP47" s="93"/>
      <c r="GQ47" s="93"/>
      <c r="GR47" s="93"/>
      <c r="GS47" s="93"/>
      <c r="GT47" s="93"/>
      <c r="GU47" s="93"/>
      <c r="GV47" s="93"/>
      <c r="GW47" s="93"/>
      <c r="GX47" s="93"/>
      <c r="GY47" s="93"/>
      <c r="GZ47" s="93"/>
      <c r="HA47" s="93"/>
      <c r="HB47" s="93"/>
      <c r="HC47" s="93"/>
      <c r="HD47" s="93"/>
      <c r="HE47" s="93"/>
      <c r="HF47" s="93"/>
      <c r="HG47" s="93"/>
      <c r="HH47" s="93"/>
      <c r="HI47" s="93"/>
      <c r="HJ47" s="93"/>
      <c r="HK47" s="93"/>
      <c r="HL47" s="93"/>
      <c r="HM47" s="93"/>
      <c r="HN47" s="93"/>
      <c r="HO47" s="93"/>
      <c r="HP47" s="93"/>
      <c r="HQ47" s="93"/>
      <c r="HR47" s="93"/>
      <c r="HS47" s="93"/>
      <c r="HT47" s="93"/>
      <c r="HU47" s="93"/>
      <c r="HV47" s="93"/>
      <c r="HW47" s="93"/>
      <c r="HX47" s="93"/>
      <c r="HY47" s="93"/>
      <c r="HZ47" s="93"/>
      <c r="IA47" s="93"/>
      <c r="IB47" s="93"/>
      <c r="IC47" s="93"/>
      <c r="ID47" s="93"/>
      <c r="IE47" s="93"/>
      <c r="IF47" s="93"/>
      <c r="IG47" s="93"/>
      <c r="IH47" s="93"/>
      <c r="II47" s="93"/>
      <c r="IJ47" s="93"/>
      <c r="IK47" s="93"/>
    </row>
    <row r="48" spans="1:245" ht="19.5" customHeight="1" x14ac:dyDescent="0.15">
      <c r="A48" s="93"/>
      <c r="B48" s="93"/>
      <c r="C48" s="93"/>
      <c r="D48" s="93"/>
      <c r="E48" s="93"/>
      <c r="F48" s="89"/>
      <c r="G48" s="89"/>
      <c r="H48" s="92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3"/>
      <c r="BQ48" s="93"/>
      <c r="BR48" s="93"/>
      <c r="BS48" s="93"/>
      <c r="BT48" s="93"/>
      <c r="BU48" s="93"/>
      <c r="BV48" s="93"/>
      <c r="BW48" s="93"/>
      <c r="BX48" s="93"/>
      <c r="BY48" s="93"/>
      <c r="BZ48" s="93"/>
      <c r="CA48" s="93"/>
      <c r="CB48" s="93"/>
      <c r="CC48" s="93"/>
      <c r="CD48" s="93"/>
      <c r="CE48" s="93"/>
      <c r="CF48" s="93"/>
      <c r="CG48" s="93"/>
      <c r="CH48" s="93"/>
      <c r="CI48" s="93"/>
      <c r="CJ48" s="93"/>
      <c r="CK48" s="93"/>
      <c r="CL48" s="93"/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  <c r="DD48" s="93"/>
      <c r="DE48" s="93"/>
      <c r="DF48" s="93"/>
      <c r="DG48" s="93"/>
      <c r="DH48" s="93"/>
      <c r="DI48" s="93"/>
      <c r="DJ48" s="93"/>
      <c r="DK48" s="93"/>
      <c r="DL48" s="93"/>
      <c r="DM48" s="93"/>
      <c r="DN48" s="93"/>
      <c r="DO48" s="93"/>
      <c r="DP48" s="93"/>
      <c r="DQ48" s="93"/>
      <c r="DR48" s="93"/>
      <c r="DS48" s="93"/>
      <c r="DT48" s="93"/>
      <c r="DU48" s="93"/>
      <c r="DV48" s="93"/>
      <c r="DW48" s="93"/>
      <c r="DX48" s="93"/>
      <c r="DY48" s="93"/>
      <c r="DZ48" s="93"/>
      <c r="EA48" s="93"/>
      <c r="EB48" s="93"/>
      <c r="EC48" s="93"/>
      <c r="ED48" s="93"/>
      <c r="EE48" s="93"/>
      <c r="EF48" s="93"/>
      <c r="EG48" s="93"/>
      <c r="EH48" s="93"/>
      <c r="EI48" s="93"/>
      <c r="EJ48" s="93"/>
      <c r="EK48" s="93"/>
      <c r="EL48" s="93"/>
      <c r="EM48" s="93"/>
      <c r="EN48" s="93"/>
      <c r="EO48" s="93"/>
      <c r="EP48" s="93"/>
      <c r="EQ48" s="93"/>
      <c r="ER48" s="93"/>
      <c r="ES48" s="93"/>
      <c r="ET48" s="93"/>
      <c r="EU48" s="93"/>
      <c r="EV48" s="93"/>
      <c r="EW48" s="93"/>
      <c r="EX48" s="93"/>
      <c r="EY48" s="93"/>
      <c r="EZ48" s="93"/>
      <c r="FA48" s="93"/>
      <c r="FB48" s="93"/>
      <c r="FC48" s="93"/>
      <c r="FD48" s="93"/>
      <c r="FE48" s="93"/>
      <c r="FF48" s="93"/>
      <c r="FG48" s="93"/>
      <c r="FH48" s="93"/>
      <c r="FI48" s="93"/>
      <c r="FJ48" s="93"/>
      <c r="FK48" s="93"/>
      <c r="FL48" s="93"/>
      <c r="FM48" s="93"/>
      <c r="FN48" s="93"/>
      <c r="FO48" s="93"/>
      <c r="FP48" s="93"/>
      <c r="FQ48" s="93"/>
      <c r="FR48" s="93"/>
      <c r="FS48" s="93"/>
      <c r="FT48" s="93"/>
      <c r="FU48" s="93"/>
      <c r="FV48" s="93"/>
      <c r="FW48" s="93"/>
      <c r="FX48" s="93"/>
      <c r="FY48" s="93"/>
      <c r="FZ48" s="93"/>
      <c r="GA48" s="93"/>
      <c r="GB48" s="93"/>
      <c r="GC48" s="93"/>
      <c r="GD48" s="93"/>
      <c r="GE48" s="93"/>
      <c r="GF48" s="93"/>
      <c r="GG48" s="93"/>
      <c r="GH48" s="93"/>
      <c r="GI48" s="93"/>
      <c r="GJ48" s="93"/>
      <c r="GK48" s="93"/>
      <c r="GL48" s="93"/>
      <c r="GM48" s="93"/>
      <c r="GN48" s="93"/>
      <c r="GO48" s="93"/>
      <c r="GP48" s="93"/>
      <c r="GQ48" s="93"/>
      <c r="GR48" s="93"/>
      <c r="GS48" s="93"/>
      <c r="GT48" s="93"/>
      <c r="GU48" s="93"/>
      <c r="GV48" s="93"/>
      <c r="GW48" s="93"/>
      <c r="GX48" s="93"/>
      <c r="GY48" s="93"/>
      <c r="GZ48" s="93"/>
      <c r="HA48" s="93"/>
      <c r="HB48" s="93"/>
      <c r="HC48" s="93"/>
      <c r="HD48" s="93"/>
      <c r="HE48" s="93"/>
      <c r="HF48" s="93"/>
      <c r="HG48" s="93"/>
      <c r="HH48" s="93"/>
      <c r="HI48" s="93"/>
      <c r="HJ48" s="93"/>
      <c r="HK48" s="93"/>
      <c r="HL48" s="93"/>
      <c r="HM48" s="93"/>
      <c r="HN48" s="93"/>
      <c r="HO48" s="93"/>
      <c r="HP48" s="93"/>
      <c r="HQ48" s="93"/>
      <c r="HR48" s="93"/>
      <c r="HS48" s="93"/>
      <c r="HT48" s="93"/>
      <c r="HU48" s="93"/>
      <c r="HV48" s="93"/>
      <c r="HW48" s="93"/>
      <c r="HX48" s="93"/>
      <c r="HY48" s="93"/>
      <c r="HZ48" s="93"/>
      <c r="IA48" s="93"/>
      <c r="IB48" s="93"/>
      <c r="IC48" s="93"/>
      <c r="ID48" s="93"/>
      <c r="IE48" s="93"/>
      <c r="IF48" s="93"/>
      <c r="IG48" s="93"/>
      <c r="IH48" s="93"/>
      <c r="II48" s="93"/>
      <c r="IJ48" s="93"/>
      <c r="IK48" s="93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3937007874015748" right="0.3937007874015748" top="0.7874015748031497" bottom="0.3937007874015748" header="0.3937007874015748" footer="0.0"/>
  <pageSetup paperSize="9" orientation="landscape" fitToHeight="1000" errors="blank"/>
  <extLst>
    <ext uri="{2D9387EB-5337-4D45-933B-B4D357D02E09}">
      <gutter val="0.0" pos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7"/>
  <sheetViews>
    <sheetView tabSelected="1" zoomScaleNormal="100" topLeftCell="A1" workbookViewId="0">
      <selection activeCell="C30" activeCellId="0" sqref="C30"/>
    </sheetView>
  </sheetViews>
  <sheetFormatPr defaultRowHeight="11.25" defaultColWidth="12.00018310546875" x14ac:dyDescent="0.15"/>
  <cols>
    <col min="1" max="2" width="58.166666666666664" customWidth="1" style="44"/>
    <col min="3" max="3" width="29.333333333333332" customWidth="1" style="44"/>
    <col min="4" max="4" width="21.833333333333332" customWidth="1" style="44"/>
    <col min="5" max="5" width="35.666666666666664" customWidth="1" style="44"/>
    <col min="6" max="6" width="20.5" customWidth="1" style="44"/>
    <col min="7" max="7" width="13.166666666666666" customWidth="1" style="44"/>
    <col min="8" max="9" width="20.5" customWidth="1" style="44"/>
    <col min="10" max="10" width="22.0" customWidth="1" style="44"/>
    <col min="11" max="11" width="19.0" customWidth="1" style="44"/>
    <col min="12" max="12" width="13.333333333333334" customWidth="1" style="44"/>
    <col min="13" max="13" width="20.0" customWidth="1" style="44"/>
    <col min="14" max="14" width="2.0" customWidth="1" style="44"/>
    <col min="15" max="15" width="13.0" customWidth="1" style="44"/>
    <col min="16" max="16384" width="12.0" style="44"/>
  </cols>
  <sheetData>
    <row r="1" spans="1:14" ht="16.35" customHeight="1" x14ac:dyDescent="0.15">
      <c r="B1" s="45"/>
      <c r="D1" s="46"/>
      <c r="E1" s="46"/>
      <c r="F1" s="47"/>
      <c r="H1" s="47"/>
      <c r="M1" s="47"/>
      <c r="N1" s="53"/>
    </row>
    <row r="2" spans="1:14" ht="22.9" customHeight="1" x14ac:dyDescent="0.15">
      <c r="A2" s="518" t="s">
        <v>429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3" t="s">
        <v>53</v>
      </c>
    </row>
    <row r="3" spans="1:14" ht="19.5" customHeight="1" x14ac:dyDescent="0.15">
      <c r="A3" s="517"/>
      <c r="B3" s="517"/>
      <c r="C3" s="517"/>
      <c r="D3" s="517"/>
      <c r="E3" s="517"/>
      <c r="F3" s="49"/>
      <c r="G3" s="49"/>
      <c r="H3" s="49"/>
      <c r="I3" s="49"/>
      <c r="J3" s="49"/>
      <c r="K3" s="49"/>
      <c r="L3" s="49"/>
      <c r="M3" s="54" t="s">
        <v>430</v>
      </c>
      <c r="N3" s="53"/>
    </row>
    <row r="4" spans="1:14" ht="24.4" customHeight="1" x14ac:dyDescent="0.15">
      <c r="A4" s="50" t="s">
        <v>182</v>
      </c>
      <c r="B4" s="50" t="s">
        <v>408</v>
      </c>
      <c r="C4" s="50" t="s">
        <v>431</v>
      </c>
      <c r="D4" s="50" t="s">
        <v>432</v>
      </c>
      <c r="E4" s="50" t="s">
        <v>433</v>
      </c>
      <c r="F4" s="50" t="s">
        <v>434</v>
      </c>
      <c r="G4" s="50" t="s">
        <v>435</v>
      </c>
      <c r="H4" s="50" t="s">
        <v>436</v>
      </c>
      <c r="I4" s="50" t="s">
        <v>437</v>
      </c>
      <c r="J4" s="50" t="s">
        <v>438</v>
      </c>
      <c r="K4" s="50" t="s">
        <v>439</v>
      </c>
      <c r="L4" s="50" t="s">
        <v>440</v>
      </c>
      <c r="M4" s="50" t="s">
        <v>441</v>
      </c>
      <c r="N4" s="53"/>
    </row>
    <row r="5" spans="1:13" ht="57.0" customHeight="1" x14ac:dyDescent="0.15">
      <c r="A5" s="51" t="s">
        <v>442</v>
      </c>
      <c r="B5" s="51" t="s">
        <v>228</v>
      </c>
      <c r="C5" s="51">
        <v>7</v>
      </c>
      <c r="D5" s="51">
        <v>38</v>
      </c>
      <c r="E5" s="52" t="s">
        <v>443</v>
      </c>
      <c r="F5" s="51" t="s">
        <v>444</v>
      </c>
      <c r="G5" s="51" t="s">
        <v>445</v>
      </c>
      <c r="H5" s="51" t="s">
        <v>446</v>
      </c>
      <c r="I5" s="51" t="s">
        <v>447</v>
      </c>
      <c r="J5" s="51">
        <v>100</v>
      </c>
      <c r="K5" s="51" t="s">
        <v>448</v>
      </c>
      <c r="L5" s="51">
        <v>7</v>
      </c>
      <c r="M5" s="51" t="s">
        <v>449</v>
      </c>
    </row>
    <row r="6" spans="1:13" ht="83.0" customHeight="1" x14ac:dyDescent="0.15">
      <c r="A6" s="51" t="s">
        <v>442</v>
      </c>
      <c r="B6" s="51" t="s">
        <v>450</v>
      </c>
      <c r="C6" s="51">
        <v>12.64</v>
      </c>
      <c r="D6" s="51">
        <v>65.55</v>
      </c>
      <c r="E6" s="52" t="s">
        <v>443</v>
      </c>
      <c r="F6" s="51" t="s">
        <v>444</v>
      </c>
      <c r="G6" s="51" t="s">
        <v>445</v>
      </c>
      <c r="H6" s="51" t="s">
        <v>451</v>
      </c>
      <c r="I6" s="55" t="s">
        <v>452</v>
      </c>
      <c r="J6" s="51">
        <v>100</v>
      </c>
      <c r="K6" s="51" t="s">
        <v>448</v>
      </c>
      <c r="L6" s="51">
        <v>12.64</v>
      </c>
      <c r="M6" s="51" t="s">
        <v>449</v>
      </c>
    </row>
    <row r="7" spans="1:13" ht="34.0" customHeight="1" x14ac:dyDescent="0.15">
      <c r="A7" s="51" t="s">
        <v>453</v>
      </c>
      <c r="B7" s="51" t="s">
        <v>450</v>
      </c>
      <c r="C7" s="51">
        <v>0.5</v>
      </c>
      <c r="D7" s="51">
        <v>2.85</v>
      </c>
      <c r="E7" s="52" t="s">
        <v>443</v>
      </c>
      <c r="F7" s="51" t="s">
        <v>444</v>
      </c>
      <c r="G7" s="51" t="s">
        <v>445</v>
      </c>
      <c r="H7" s="51" t="s">
        <v>451</v>
      </c>
      <c r="I7" s="55" t="s">
        <v>452</v>
      </c>
      <c r="J7" s="51">
        <v>100</v>
      </c>
      <c r="K7" s="51" t="s">
        <v>448</v>
      </c>
      <c r="L7" s="51">
        <v>0.5</v>
      </c>
      <c r="M7" s="51" t="s">
        <v>449</v>
      </c>
    </row>
  </sheetData>
  <mergeCells count="2">
    <mergeCell ref="A2:M2"/>
    <mergeCell ref="A3:E3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6"/>
  <sheetViews>
    <sheetView zoomScaleNormal="100" topLeftCell="A1" workbookViewId="0">
      <selection activeCell="N11" activeCellId="0" sqref="N11"/>
    </sheetView>
  </sheetViews>
  <sheetFormatPr defaultRowHeight="11.25" defaultColWidth="9.0" x14ac:dyDescent="0.15"/>
  <cols>
    <col min="1" max="5" width="9.333333333333334"/>
    <col min="6" max="6" width="23.833333333333332" customWidth="1"/>
    <col min="7" max="7" width="20.5" customWidth="1"/>
    <col min="8" max="8" width="29.166666666666668" customWidth="1"/>
  </cols>
  <sheetData>
    <row r="1" spans="1:8" ht="51.74921" customHeight="1" x14ac:dyDescent="0.15">
      <c r="A1" s="525" t="s">
        <v>454</v>
      </c>
      <c r="B1" s="525"/>
      <c r="C1" s="525"/>
      <c r="D1" s="525"/>
      <c r="E1" s="525"/>
      <c r="F1" s="525"/>
      <c r="G1" s="525"/>
      <c r="H1" s="525"/>
    </row>
    <row r="2" spans="1:8" ht="16.35" customHeight="1" x14ac:dyDescent="0.15">
      <c r="A2" s="524" t="s">
        <v>455</v>
      </c>
      <c r="B2" s="524"/>
      <c r="C2" s="524"/>
      <c r="D2" s="524"/>
      <c r="E2" s="524"/>
      <c r="F2" s="524"/>
      <c r="G2" s="524"/>
      <c r="H2" s="524"/>
    </row>
    <row r="3" spans="1:8" ht="16.35" customHeight="1" x14ac:dyDescent="0.15">
      <c r="A3" s="523"/>
      <c r="B3" s="523"/>
      <c r="C3" s="523"/>
      <c r="D3" s="523"/>
      <c r="E3" s="523"/>
      <c r="F3" s="523"/>
      <c r="G3" s="523"/>
      <c r="H3" s="523"/>
    </row>
    <row r="4" spans="1:8" ht="32.249508" customHeight="1" x14ac:dyDescent="0.15">
      <c r="A4" s="520" t="s">
        <v>418</v>
      </c>
      <c r="B4" s="520"/>
      <c r="C4" s="520"/>
      <c r="D4" s="520" t="s">
        <v>456</v>
      </c>
      <c r="E4" s="520"/>
      <c r="F4" s="520"/>
      <c r="G4" s="520"/>
      <c r="H4" s="520"/>
    </row>
    <row r="5" spans="1:8" ht="32.249508" customHeight="1" x14ac:dyDescent="0.15">
      <c r="A5" s="520" t="s">
        <v>457</v>
      </c>
      <c r="B5" s="520" t="s">
        <v>458</v>
      </c>
      <c r="C5" s="520"/>
      <c r="D5" s="520" t="s">
        <v>459</v>
      </c>
      <c r="E5" s="520"/>
      <c r="F5" s="520"/>
      <c r="G5" s="520"/>
      <c r="H5" s="520"/>
    </row>
    <row r="6" spans="1:8" ht="32.249508" customHeight="1" x14ac:dyDescent="0.15">
      <c r="A6" s="520"/>
      <c r="B6" s="519" t="s">
        <v>460</v>
      </c>
      <c r="C6" s="519"/>
      <c r="D6" s="519" t="s">
        <v>461</v>
      </c>
      <c r="E6" s="519"/>
      <c r="F6" s="519"/>
      <c r="G6" s="519"/>
      <c r="H6" s="519"/>
    </row>
    <row r="7" spans="1:8" ht="32.249508" customHeight="1" x14ac:dyDescent="0.15">
      <c r="A7" s="520"/>
      <c r="B7" s="519" t="s">
        <v>462</v>
      </c>
      <c r="C7" s="519"/>
      <c r="D7" s="519" t="s">
        <v>463</v>
      </c>
      <c r="E7" s="519"/>
      <c r="F7" s="519"/>
      <c r="G7" s="519"/>
      <c r="H7" s="519"/>
    </row>
    <row r="8" spans="1:8" ht="32.249508" customHeight="1" x14ac:dyDescent="0.15">
      <c r="A8" s="520"/>
      <c r="B8" s="519" t="s">
        <v>464</v>
      </c>
      <c r="C8" s="519"/>
      <c r="D8" s="519" t="s">
        <v>465</v>
      </c>
      <c r="E8" s="519"/>
      <c r="F8" s="519"/>
      <c r="G8" s="519"/>
      <c r="H8" s="519"/>
    </row>
    <row r="9" spans="1:8" ht="32.249508" customHeight="1" x14ac:dyDescent="0.15">
      <c r="A9" s="520"/>
      <c r="B9" s="519" t="s">
        <v>466</v>
      </c>
      <c r="C9" s="519"/>
      <c r="D9" s="519" t="s">
        <v>467</v>
      </c>
      <c r="E9" s="519"/>
      <c r="F9" s="519"/>
      <c r="G9" s="519"/>
      <c r="H9" s="519"/>
    </row>
    <row r="10" spans="1:8" ht="32.249508" customHeight="1" x14ac:dyDescent="0.15">
      <c r="A10" s="520"/>
      <c r="B10" s="519" t="s">
        <v>468</v>
      </c>
      <c r="C10" s="519"/>
      <c r="D10" s="519" t="s">
        <v>469</v>
      </c>
      <c r="E10" s="519"/>
      <c r="F10" s="519"/>
      <c r="G10" s="519"/>
      <c r="H10" s="519"/>
    </row>
    <row r="11" spans="1:8" ht="32.249508" customHeight="1" x14ac:dyDescent="0.15">
      <c r="A11" s="520"/>
      <c r="B11" s="520" t="s">
        <v>470</v>
      </c>
      <c r="C11" s="520"/>
      <c r="D11" s="520"/>
      <c r="E11" s="520"/>
      <c r="F11" s="521" t="s">
        <v>471</v>
      </c>
      <c r="G11" s="521" t="s">
        <v>472</v>
      </c>
      <c r="H11" s="521" t="s">
        <v>473</v>
      </c>
    </row>
    <row r="12" spans="1:8" ht="32.249508" customHeight="1" x14ac:dyDescent="0.15">
      <c r="A12" s="520"/>
      <c r="B12" s="520"/>
      <c r="C12" s="520"/>
      <c r="D12" s="520"/>
      <c r="E12" s="520"/>
      <c r="F12" s="522">
        <v>5185100.81</v>
      </c>
      <c r="G12" s="522">
        <v>5185100.81</v>
      </c>
      <c r="H12" s="522">
        <v>0</v>
      </c>
    </row>
    <row r="13" spans="1:8" ht="65.24901" customHeight="1" x14ac:dyDescent="0.15">
      <c r="A13" s="521" t="s">
        <v>474</v>
      </c>
      <c r="B13" s="519" t="s">
        <v>475</v>
      </c>
      <c r="C13" s="519"/>
      <c r="D13" s="519"/>
      <c r="E13" s="519"/>
      <c r="F13" s="519"/>
      <c r="G13" s="519"/>
      <c r="H13" s="519"/>
    </row>
    <row r="14" spans="1:8" ht="32.249508" customHeight="1" x14ac:dyDescent="0.15">
      <c r="A14" s="520" t="s">
        <v>476</v>
      </c>
      <c r="B14" s="521" t="s">
        <v>434</v>
      </c>
      <c r="C14" s="520" t="s">
        <v>435</v>
      </c>
      <c r="D14" s="520"/>
      <c r="E14" s="520" t="s">
        <v>436</v>
      </c>
      <c r="F14" s="520"/>
      <c r="G14" s="520" t="s">
        <v>477</v>
      </c>
      <c r="H14" s="520"/>
    </row>
    <row r="15" spans="1:8" ht="32.249508" customHeight="1" x14ac:dyDescent="0.15">
      <c r="A15" s="520"/>
      <c r="B15" s="519" t="s">
        <v>478</v>
      </c>
      <c r="C15" s="519" t="s">
        <v>479</v>
      </c>
      <c r="D15" s="519"/>
      <c r="E15" s="519" t="s">
        <v>480</v>
      </c>
      <c r="F15" s="519"/>
      <c r="G15" s="519" t="s">
        <v>481</v>
      </c>
      <c r="H15" s="519"/>
    </row>
    <row r="16" spans="1:8" ht="32.249508" customHeight="1" x14ac:dyDescent="0.15">
      <c r="A16" s="520"/>
      <c r="B16" s="519"/>
      <c r="C16" s="519"/>
      <c r="D16" s="519"/>
      <c r="E16" s="519" t="s">
        <v>228</v>
      </c>
      <c r="F16" s="519"/>
      <c r="G16" s="519" t="s">
        <v>482</v>
      </c>
      <c r="H16" s="519"/>
    </row>
  </sheetData>
  <mergeCells count="30">
    <mergeCell ref="A1:H1"/>
    <mergeCell ref="A2:H2"/>
    <mergeCell ref="A3:H3"/>
    <mergeCell ref="A4:C4"/>
    <mergeCell ref="D4:H4"/>
    <mergeCell ref="A5:A12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E12"/>
    <mergeCell ref="B13:H13"/>
    <mergeCell ref="A14:A16"/>
    <mergeCell ref="C14:D14"/>
    <mergeCell ref="E14:F14"/>
    <mergeCell ref="G14:H14"/>
    <mergeCell ref="B15:B16"/>
    <mergeCell ref="C15:D16"/>
    <mergeCell ref="E15:F15"/>
    <mergeCell ref="G15:H15"/>
    <mergeCell ref="E16:F16"/>
    <mergeCell ref="G16:H16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E43"/>
  <sheetViews>
    <sheetView showGridLines="0" showZeros="0" zoomScaleNormal="100" topLeftCell="A10" workbookViewId="0">
      <selection activeCell="A3" activeCellId="0" sqref="A3"/>
    </sheetView>
  </sheetViews>
  <sheetFormatPr defaultRowHeight="20.25" customHeight="1" defaultColWidth="8.666798909505209" x14ac:dyDescent="0.15"/>
  <cols>
    <col min="1" max="4" width="36.5" customWidth="1"/>
    <col min="5" max="8" width="8.666666666666666"/>
  </cols>
  <sheetData>
    <row r="1" spans="1:31" ht="20.25" customHeight="1" x14ac:dyDescent="0.15">
      <c r="A1" s="210"/>
      <c r="B1" s="210"/>
      <c r="C1" s="210"/>
      <c r="D1" s="62" t="s">
        <v>3</v>
      </c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</row>
    <row r="2" spans="1:31" ht="20.25" customHeight="1" x14ac:dyDescent="0.15">
      <c r="A2" s="356" t="s">
        <v>4</v>
      </c>
      <c r="B2" s="356"/>
      <c r="C2" s="356"/>
      <c r="D2" s="35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</row>
    <row r="3" spans="1:31" ht="20.25" customHeight="1" x14ac:dyDescent="0.15">
      <c r="A3" s="295" t="s">
        <v>5</v>
      </c>
      <c r="B3" s="296"/>
      <c r="C3" s="95"/>
      <c r="D3" s="62" t="s">
        <v>6</v>
      </c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</row>
    <row r="4" spans="1:31" ht="15.0" customHeight="1" x14ac:dyDescent="0.15">
      <c r="A4" s="358" t="s">
        <v>7</v>
      </c>
      <c r="B4" s="357"/>
      <c r="C4" s="358" t="s">
        <v>8</v>
      </c>
      <c r="D4" s="357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</row>
    <row r="5" spans="1:31" ht="15.0" customHeight="1" x14ac:dyDescent="0.15">
      <c r="A5" s="214" t="s">
        <v>9</v>
      </c>
      <c r="B5" s="215" t="s">
        <v>10</v>
      </c>
      <c r="C5" s="214" t="s">
        <v>9</v>
      </c>
      <c r="D5" s="215" t="s">
        <v>10</v>
      </c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</row>
    <row r="6" spans="1:31" ht="15.0" customHeight="1" x14ac:dyDescent="0.15">
      <c r="A6" s="218" t="s">
        <v>11</v>
      </c>
      <c r="B6" s="219">
        <v>5185100.81</v>
      </c>
      <c r="C6" s="234" t="s">
        <v>12</v>
      </c>
      <c r="D6" s="219">
        <v>3841108.37</v>
      </c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</row>
    <row r="7" spans="1:31" ht="15.0" customHeight="1" x14ac:dyDescent="0.15">
      <c r="A7" s="218" t="s">
        <v>13</v>
      </c>
      <c r="B7" s="219"/>
      <c r="C7" s="234" t="s">
        <v>14</v>
      </c>
      <c r="D7" s="219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</row>
    <row r="8" spans="1:31" ht="15.0" customHeight="1" x14ac:dyDescent="0.15">
      <c r="A8" s="218" t="s">
        <v>15</v>
      </c>
      <c r="B8" s="219"/>
      <c r="C8" s="234" t="s">
        <v>16</v>
      </c>
      <c r="D8" s="219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</row>
    <row r="9" spans="1:31" ht="15.0" customHeight="1" x14ac:dyDescent="0.15">
      <c r="A9" s="218" t="s">
        <v>17</v>
      </c>
      <c r="B9" s="219"/>
      <c r="C9" s="234" t="s">
        <v>18</v>
      </c>
      <c r="D9" s="219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</row>
    <row r="10" spans="1:31" ht="15.0" customHeight="1" x14ac:dyDescent="0.15">
      <c r="A10" s="218" t="s">
        <v>19</v>
      </c>
      <c r="B10" s="219"/>
      <c r="C10" s="234" t="s">
        <v>20</v>
      </c>
      <c r="D10" s="219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</row>
    <row r="11" spans="1:31" ht="15.0" customHeight="1" x14ac:dyDescent="0.15">
      <c r="A11" s="218" t="s">
        <v>21</v>
      </c>
      <c r="B11" s="219"/>
      <c r="C11" s="234" t="s">
        <v>22</v>
      </c>
      <c r="D11" s="219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</row>
    <row r="12" spans="1:31" ht="15.0" customHeight="1" x14ac:dyDescent="0.15">
      <c r="A12" s="218"/>
      <c r="B12" s="219"/>
      <c r="C12" s="234" t="s">
        <v>23</v>
      </c>
      <c r="D12" s="219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</row>
    <row r="13" spans="1:31" ht="15.0" customHeight="1" x14ac:dyDescent="0.15">
      <c r="A13" s="226"/>
      <c r="B13" s="219"/>
      <c r="C13" s="234" t="s">
        <v>24</v>
      </c>
      <c r="D13" s="219">
        <v>649233.12</v>
      </c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</row>
    <row r="14" spans="1:31" ht="15.0" customHeight="1" x14ac:dyDescent="0.15">
      <c r="A14" s="226"/>
      <c r="B14" s="219"/>
      <c r="C14" s="234" t="s">
        <v>25</v>
      </c>
      <c r="D14" s="219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</row>
    <row r="15" spans="1:31" ht="15.0" customHeight="1" x14ac:dyDescent="0.15">
      <c r="A15" s="226"/>
      <c r="B15" s="227"/>
      <c r="C15" s="234" t="s">
        <v>26</v>
      </c>
      <c r="D15" s="219">
        <v>261649.56</v>
      </c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</row>
    <row r="16" spans="1:31" ht="15.0" customHeight="1" x14ac:dyDescent="0.15">
      <c r="A16" s="226"/>
      <c r="B16" s="224"/>
      <c r="C16" s="234" t="s">
        <v>27</v>
      </c>
      <c r="D16" s="219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</row>
    <row r="17" spans="1:31" ht="15.0" customHeight="1" x14ac:dyDescent="0.15">
      <c r="A17" s="226"/>
      <c r="B17" s="224"/>
      <c r="C17" s="234" t="s">
        <v>28</v>
      </c>
      <c r="D17" s="219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</row>
    <row r="18" spans="1:31" ht="15.0" customHeight="1" x14ac:dyDescent="0.15">
      <c r="A18" s="226"/>
      <c r="B18" s="224"/>
      <c r="C18" s="234" t="s">
        <v>29</v>
      </c>
      <c r="D18" s="219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</row>
    <row r="19" spans="1:31" ht="15.0" customHeight="1" x14ac:dyDescent="0.15">
      <c r="A19" s="226"/>
      <c r="B19" s="224"/>
      <c r="C19" s="234" t="s">
        <v>30</v>
      </c>
      <c r="D19" s="219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</row>
    <row r="20" spans="1:31" ht="15.0" customHeight="1" x14ac:dyDescent="0.15">
      <c r="A20" s="226"/>
      <c r="B20" s="224"/>
      <c r="C20" s="234" t="s">
        <v>31</v>
      </c>
      <c r="D20" s="219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</row>
    <row r="21" spans="1:31" ht="15.0" customHeight="1" x14ac:dyDescent="0.15">
      <c r="A21" s="226"/>
      <c r="B21" s="224"/>
      <c r="C21" s="234" t="s">
        <v>32</v>
      </c>
      <c r="D21" s="219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</row>
    <row r="22" spans="1:31" ht="15.0" customHeight="1" x14ac:dyDescent="0.15">
      <c r="A22" s="226"/>
      <c r="B22" s="224"/>
      <c r="C22" s="234" t="s">
        <v>33</v>
      </c>
      <c r="D22" s="219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</row>
    <row r="23" spans="1:31" ht="15.0" customHeight="1" x14ac:dyDescent="0.15">
      <c r="A23" s="226"/>
      <c r="B23" s="224"/>
      <c r="C23" s="234" t="s">
        <v>34</v>
      </c>
      <c r="D23" s="219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</row>
    <row r="24" spans="1:31" ht="15.0" customHeight="1" x14ac:dyDescent="0.15">
      <c r="A24" s="226"/>
      <c r="B24" s="224"/>
      <c r="C24" s="234" t="s">
        <v>35</v>
      </c>
      <c r="D24" s="219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</row>
    <row r="25" spans="1:31" ht="15.0" customHeight="1" x14ac:dyDescent="0.15">
      <c r="A25" s="226"/>
      <c r="B25" s="224"/>
      <c r="C25" s="234" t="s">
        <v>36</v>
      </c>
      <c r="D25" s="219">
        <v>433109.76</v>
      </c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  <c r="AE25" s="246"/>
    </row>
    <row r="26" spans="1:31" ht="15.0" customHeight="1" x14ac:dyDescent="0.15">
      <c r="A26" s="218"/>
      <c r="B26" s="224"/>
      <c r="C26" s="234" t="s">
        <v>37</v>
      </c>
      <c r="D26" s="219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  <c r="AB26" s="246"/>
      <c r="AC26" s="246"/>
      <c r="AD26" s="246"/>
      <c r="AE26" s="246"/>
    </row>
    <row r="27" spans="1:31" ht="15.0" customHeight="1" x14ac:dyDescent="0.15">
      <c r="A27" s="218"/>
      <c r="B27" s="224"/>
      <c r="C27" s="234" t="s">
        <v>38</v>
      </c>
      <c r="D27" s="219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</row>
    <row r="28" spans="1:31" ht="15.0" customHeight="1" x14ac:dyDescent="0.15">
      <c r="A28" s="218"/>
      <c r="B28" s="224"/>
      <c r="C28" s="234" t="s">
        <v>39</v>
      </c>
      <c r="D28" s="219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  <c r="AE28" s="246"/>
    </row>
    <row r="29" spans="1:31" ht="15.0" customHeight="1" x14ac:dyDescent="0.15">
      <c r="A29" s="218"/>
      <c r="B29" s="224"/>
      <c r="C29" s="234" t="s">
        <v>40</v>
      </c>
      <c r="D29" s="219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</row>
    <row r="30" spans="1:31" ht="15.0" customHeight="1" x14ac:dyDescent="0.15">
      <c r="A30" s="218"/>
      <c r="B30" s="224"/>
      <c r="C30" s="234" t="s">
        <v>41</v>
      </c>
      <c r="D30" s="219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</row>
    <row r="31" spans="1:31" ht="15.0" customHeight="1" x14ac:dyDescent="0.15">
      <c r="A31" s="218"/>
      <c r="B31" s="224"/>
      <c r="C31" s="234" t="s">
        <v>42</v>
      </c>
      <c r="D31" s="219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</row>
    <row r="32" spans="1:31" ht="15.0" customHeight="1" x14ac:dyDescent="0.15">
      <c r="A32" s="218"/>
      <c r="B32" s="224"/>
      <c r="C32" s="234" t="s">
        <v>43</v>
      </c>
      <c r="D32" s="219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</row>
    <row r="33" spans="1:31" ht="15.0" customHeight="1" x14ac:dyDescent="0.15">
      <c r="A33" s="218"/>
      <c r="B33" s="224"/>
      <c r="C33" s="234" t="s">
        <v>44</v>
      </c>
      <c r="D33" s="219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</row>
    <row r="34" spans="1:31" ht="15.0" customHeight="1" x14ac:dyDescent="0.15">
      <c r="A34" s="218"/>
      <c r="B34" s="224"/>
      <c r="C34" s="234" t="s">
        <v>45</v>
      </c>
      <c r="D34" s="219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</row>
    <row r="35" spans="1:31" ht="15.0" customHeight="1" x14ac:dyDescent="0.15">
      <c r="A35" s="218"/>
      <c r="B35" s="224"/>
      <c r="C35" s="234" t="s">
        <v>46</v>
      </c>
      <c r="D35" s="219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46"/>
    </row>
    <row r="36" spans="1:31" ht="15.0" customHeight="1" x14ac:dyDescent="0.15">
      <c r="A36" s="230" t="s">
        <v>47</v>
      </c>
      <c r="B36" s="224">
        <f>SUM(B6:B34)</f>
        <v>5185100.81</v>
      </c>
      <c r="C36" s="231" t="s">
        <v>48</v>
      </c>
      <c r="D36" s="219">
        <f>SUM(D6:D34)</f>
        <v>5185100.81</v>
      </c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</row>
    <row r="37" spans="1:31" ht="15.0" customHeight="1" x14ac:dyDescent="0.15">
      <c r="A37" s="218" t="s">
        <v>49</v>
      </c>
      <c r="B37" s="224"/>
      <c r="C37" s="234" t="s">
        <v>50</v>
      </c>
      <c r="D37" s="219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</row>
    <row r="38" spans="1:31" ht="15.0" customHeight="1" x14ac:dyDescent="0.15">
      <c r="A38" s="218" t="s">
        <v>51</v>
      </c>
      <c r="B38" s="224"/>
      <c r="C38" s="234" t="s">
        <v>52</v>
      </c>
      <c r="D38" s="219"/>
      <c r="E38" s="246"/>
      <c r="F38" s="246"/>
      <c r="G38" s="297" t="s">
        <v>53</v>
      </c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</row>
    <row r="39" spans="1:31" ht="15.0" customHeight="1" x14ac:dyDescent="0.15">
      <c r="A39" s="218"/>
      <c r="B39" s="224"/>
      <c r="C39" s="234" t="s">
        <v>54</v>
      </c>
      <c r="D39" s="219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</row>
    <row r="40" spans="1:31" ht="15.0" customHeight="1" x14ac:dyDescent="0.15">
      <c r="A40" s="218"/>
      <c r="B40" s="237"/>
      <c r="C40" s="234"/>
      <c r="D40" s="219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  <c r="AC40" s="210"/>
      <c r="AD40" s="210"/>
      <c r="AE40" s="210"/>
    </row>
    <row r="41" spans="1:31" ht="15.0" customHeight="1" x14ac:dyDescent="0.15">
      <c r="A41" s="230" t="s">
        <v>55</v>
      </c>
      <c r="B41" s="240">
        <f>SUM(B36:B38)</f>
        <v>5185100.81</v>
      </c>
      <c r="C41" s="231" t="s">
        <v>56</v>
      </c>
      <c r="D41" s="219">
        <f>SUM(D36,D37,D39)</f>
        <v>5185100.81</v>
      </c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</row>
    <row r="42" spans="1:31" ht="20.25" customHeight="1" x14ac:dyDescent="0.15">
      <c r="A42" s="243"/>
      <c r="B42" s="298"/>
      <c r="C42" s="245"/>
      <c r="D42" s="299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</row>
    <row r="43" spans="1:2" ht="11.25" customHeight="1" x14ac:dyDescent="0.15">
      <c r="B43" s="92"/>
    </row>
  </sheetData>
  <sheetProtection formatCells="0" formatColumns="0" formatRows="0" insertColumns="0" insertRows="0" insertHyperlinks="0" deleteColumns="0" deleteRows="0" sort="0" autoFilter="0" pivotTables="0"/>
  <mergeCells count="3">
    <mergeCell ref="A2:D2"/>
    <mergeCell ref="A4:B4"/>
    <mergeCell ref="C4:D4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errors="blank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T35"/>
  <sheetViews>
    <sheetView showGridLines="0" showZeros="0" zoomScaleNormal="100" topLeftCell="A1" workbookViewId="0">
      <selection activeCell="H25" activeCellId="0" sqref="H25"/>
    </sheetView>
  </sheetViews>
  <sheetFormatPr defaultRowHeight="12.75" customHeight="1" defaultColWidth="9.16680653889974" x14ac:dyDescent="0.15"/>
  <cols>
    <col min="1" max="1" width="4.833333333333333" customWidth="1"/>
    <col min="2" max="2" width="6.0" customWidth="1"/>
    <col min="3" max="3" width="5.833333333333333" customWidth="1"/>
    <col min="4" max="4" width="9.166666666666666"/>
    <col min="5" max="5" width="19.0" customWidth="1"/>
    <col min="6" max="6" width="17.666666666666668" customWidth="1"/>
    <col min="7" max="7" width="15.5" customWidth="1"/>
    <col min="8" max="8" width="24.0" customWidth="1"/>
    <col min="9" max="15" width="14.833333333333334" customWidth="1"/>
    <col min="16" max="16" width="9.833333333333334" customWidth="1"/>
    <col min="17" max="18" width="12.333333333333334" customWidth="1"/>
    <col min="19" max="19" width="16.0" customWidth="1"/>
    <col min="20" max="20" width="17.0" customWidth="1"/>
  </cols>
  <sheetData>
    <row r="1" spans="1:20" ht="19.5" customHeight="1" x14ac:dyDescent="0.15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187"/>
      <c r="T1" s="58" t="s">
        <v>57</v>
      </c>
    </row>
    <row r="2" spans="1:20" ht="19.5" customHeight="1" x14ac:dyDescent="0.15">
      <c r="A2" s="356" t="s">
        <v>58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</row>
    <row r="3" spans="1:20" ht="19.5" customHeight="1" x14ac:dyDescent="0.15">
      <c r="A3" s="359" t="s">
        <v>5</v>
      </c>
      <c r="B3" s="359"/>
      <c r="C3" s="359"/>
      <c r="D3" s="359"/>
      <c r="E3" s="359"/>
      <c r="F3" s="359"/>
      <c r="G3" s="56"/>
      <c r="H3" s="56"/>
      <c r="I3" s="56"/>
      <c r="J3" s="57"/>
      <c r="K3" s="57"/>
      <c r="L3" s="57"/>
      <c r="M3" s="57"/>
      <c r="N3" s="57"/>
      <c r="O3" s="57"/>
      <c r="P3" s="57"/>
      <c r="Q3" s="57"/>
      <c r="R3" s="57"/>
      <c r="S3" s="89"/>
      <c r="T3" s="62" t="s">
        <v>6</v>
      </c>
    </row>
    <row r="4" spans="1:20" ht="19.5" customHeight="1" x14ac:dyDescent="0.15">
      <c r="A4" s="360" t="s">
        <v>59</v>
      </c>
      <c r="B4" s="360"/>
      <c r="C4" s="360"/>
      <c r="D4" s="360"/>
      <c r="E4" s="360"/>
      <c r="F4" s="364" t="s">
        <v>60</v>
      </c>
      <c r="G4" s="378" t="s">
        <v>61</v>
      </c>
      <c r="H4" s="363" t="s">
        <v>62</v>
      </c>
      <c r="I4" s="362"/>
      <c r="J4" s="361"/>
      <c r="K4" s="365" t="s">
        <v>63</v>
      </c>
      <c r="L4" s="364"/>
      <c r="M4" s="386" t="s">
        <v>64</v>
      </c>
      <c r="N4" s="368" t="s">
        <v>65</v>
      </c>
      <c r="O4" s="367"/>
      <c r="P4" s="367"/>
      <c r="Q4" s="367"/>
      <c r="R4" s="366"/>
      <c r="S4" s="365" t="s">
        <v>66</v>
      </c>
      <c r="T4" s="364" t="s">
        <v>67</v>
      </c>
    </row>
    <row r="5" spans="1:20" ht="19.5" customHeight="1" x14ac:dyDescent="0.15">
      <c r="A5" s="371" t="s">
        <v>68</v>
      </c>
      <c r="B5" s="370"/>
      <c r="C5" s="369"/>
      <c r="D5" s="376" t="s">
        <v>69</v>
      </c>
      <c r="E5" s="377" t="s">
        <v>70</v>
      </c>
      <c r="F5" s="364"/>
      <c r="G5" s="378"/>
      <c r="H5" s="380" t="s">
        <v>62</v>
      </c>
      <c r="I5" s="380" t="s">
        <v>71</v>
      </c>
      <c r="J5" s="380" t="s">
        <v>72</v>
      </c>
      <c r="K5" s="382" t="s">
        <v>73</v>
      </c>
      <c r="L5" s="364" t="s">
        <v>74</v>
      </c>
      <c r="M5" s="385"/>
      <c r="N5" s="387" t="s">
        <v>75</v>
      </c>
      <c r="O5" s="387" t="s">
        <v>76</v>
      </c>
      <c r="P5" s="387" t="s">
        <v>77</v>
      </c>
      <c r="Q5" s="387" t="s">
        <v>78</v>
      </c>
      <c r="R5" s="387" t="s">
        <v>79</v>
      </c>
      <c r="S5" s="364"/>
      <c r="T5" s="364"/>
    </row>
    <row r="6" spans="1:20" ht="30.75" customHeight="1" x14ac:dyDescent="0.15">
      <c r="A6" s="72" t="s">
        <v>80</v>
      </c>
      <c r="B6" s="71" t="s">
        <v>81</v>
      </c>
      <c r="C6" s="73" t="s">
        <v>82</v>
      </c>
      <c r="D6" s="375"/>
      <c r="E6" s="375"/>
      <c r="F6" s="364"/>
      <c r="G6" s="375"/>
      <c r="H6" s="379"/>
      <c r="I6" s="379"/>
      <c r="J6" s="379"/>
      <c r="K6" s="381"/>
      <c r="L6" s="383"/>
      <c r="M6" s="384"/>
      <c r="N6" s="383"/>
      <c r="O6" s="383"/>
      <c r="P6" s="383"/>
      <c r="Q6" s="383"/>
      <c r="R6" s="383"/>
      <c r="S6" s="383"/>
      <c r="T6" s="383"/>
    </row>
    <row r="7" spans="1:20" ht="19.5" customHeight="1" x14ac:dyDescent="0.15">
      <c r="A7" s="121" t="s">
        <v>80</v>
      </c>
      <c r="B7" s="121" t="s">
        <v>81</v>
      </c>
      <c r="C7" s="121" t="s">
        <v>82</v>
      </c>
      <c r="D7" s="121" t="s">
        <v>83</v>
      </c>
      <c r="E7" s="121" t="s">
        <v>84</v>
      </c>
      <c r="F7" s="279" t="s">
        <v>85</v>
      </c>
      <c r="G7" s="123" t="s">
        <v>86</v>
      </c>
      <c r="H7" s="123" t="s">
        <v>87</v>
      </c>
      <c r="I7" s="123" t="s">
        <v>88</v>
      </c>
      <c r="J7" s="288"/>
      <c r="K7" s="289" t="s">
        <v>63</v>
      </c>
      <c r="L7" s="150"/>
      <c r="M7" s="150"/>
      <c r="N7" s="151"/>
      <c r="O7" s="289"/>
      <c r="P7" s="150"/>
      <c r="Q7" s="150"/>
      <c r="R7" s="293"/>
      <c r="S7" s="294"/>
      <c r="T7" s="294"/>
    </row>
    <row r="8" spans="1:20" ht="19.5" customHeight="1" x14ac:dyDescent="0.15">
      <c r="A8" s="175">
        <v>201</v>
      </c>
      <c r="B8" s="176" t="s">
        <v>89</v>
      </c>
      <c r="C8" s="177" t="s">
        <v>89</v>
      </c>
      <c r="D8" s="202">
        <v>101101</v>
      </c>
      <c r="E8" s="202" t="s">
        <v>90</v>
      </c>
      <c r="F8" s="158">
        <v>3740236.89</v>
      </c>
      <c r="G8" s="175"/>
      <c r="H8" s="158">
        <v>3740236.89</v>
      </c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</row>
    <row r="9" spans="1:20" ht="19.5" customHeight="1" x14ac:dyDescent="0.15">
      <c r="A9" s="176" t="s">
        <v>91</v>
      </c>
      <c r="B9" s="176" t="s">
        <v>92</v>
      </c>
      <c r="C9" s="177" t="s">
        <v>92</v>
      </c>
      <c r="D9" s="203">
        <v>101101</v>
      </c>
      <c r="E9" s="203" t="s">
        <v>93</v>
      </c>
      <c r="F9" s="158">
        <v>420936.96</v>
      </c>
      <c r="G9" s="280"/>
      <c r="H9" s="158">
        <v>420936.96</v>
      </c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</row>
    <row r="10" spans="1:20" ht="19.5" customHeight="1" x14ac:dyDescent="0.15">
      <c r="A10" s="176" t="s">
        <v>91</v>
      </c>
      <c r="B10" s="176" t="s">
        <v>92</v>
      </c>
      <c r="C10" s="177" t="s">
        <v>94</v>
      </c>
      <c r="D10" s="202">
        <v>101101</v>
      </c>
      <c r="E10" s="202" t="s">
        <v>95</v>
      </c>
      <c r="F10" s="158">
        <v>210468.48</v>
      </c>
      <c r="G10" s="175"/>
      <c r="H10" s="158">
        <v>210468.48</v>
      </c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</row>
    <row r="11" spans="1:20" ht="19.5" customHeight="1" x14ac:dyDescent="0.15">
      <c r="A11" s="176" t="s">
        <v>96</v>
      </c>
      <c r="B11" s="176" t="s">
        <v>97</v>
      </c>
      <c r="C11" s="177" t="s">
        <v>89</v>
      </c>
      <c r="D11" s="202">
        <v>101101</v>
      </c>
      <c r="E11" s="202" t="s">
        <v>98</v>
      </c>
      <c r="F11" s="158">
        <v>184159.92</v>
      </c>
      <c r="G11" s="175"/>
      <c r="H11" s="158">
        <v>184159.92</v>
      </c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</row>
    <row r="12" spans="1:20" ht="19.5" customHeight="1" x14ac:dyDescent="0.15">
      <c r="A12" s="176" t="s">
        <v>96</v>
      </c>
      <c r="B12" s="176" t="s">
        <v>97</v>
      </c>
      <c r="C12" s="177" t="s">
        <v>99</v>
      </c>
      <c r="D12" s="202">
        <v>101101</v>
      </c>
      <c r="E12" s="202" t="s">
        <v>100</v>
      </c>
      <c r="F12" s="158">
        <v>70797.12</v>
      </c>
      <c r="G12" s="175"/>
      <c r="H12" s="158">
        <v>70797.12</v>
      </c>
      <c r="I12" s="181"/>
      <c r="J12" s="181"/>
      <c r="K12" s="181"/>
      <c r="L12" s="181"/>
      <c r="M12" s="181"/>
      <c r="N12" s="183"/>
      <c r="O12" s="181"/>
      <c r="P12" s="181"/>
      <c r="Q12" s="181"/>
      <c r="R12" s="181"/>
      <c r="S12" s="181"/>
      <c r="T12" s="183"/>
    </row>
    <row r="13" spans="1:20" ht="19.5" customHeight="1" x14ac:dyDescent="0.15">
      <c r="A13" s="176" t="s">
        <v>101</v>
      </c>
      <c r="B13" s="176" t="s">
        <v>102</v>
      </c>
      <c r="C13" s="177" t="s">
        <v>89</v>
      </c>
      <c r="D13" s="202">
        <v>101101</v>
      </c>
      <c r="E13" s="202" t="s">
        <v>103</v>
      </c>
      <c r="F13" s="158">
        <v>424782.72</v>
      </c>
      <c r="G13" s="175"/>
      <c r="H13" s="158">
        <v>424782.72</v>
      </c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3"/>
    </row>
    <row r="14" spans="1:20" ht="19.5" customHeight="1" x14ac:dyDescent="0.15">
      <c r="A14" s="176" t="s">
        <v>104</v>
      </c>
      <c r="B14" s="176" t="s">
        <v>89</v>
      </c>
      <c r="C14" s="177" t="s">
        <v>105</v>
      </c>
      <c r="D14" s="202">
        <v>101102</v>
      </c>
      <c r="E14" s="202" t="s">
        <v>106</v>
      </c>
      <c r="F14" s="158">
        <v>100871.48</v>
      </c>
      <c r="G14" s="175"/>
      <c r="H14" s="158">
        <v>100871.48</v>
      </c>
      <c r="I14" s="181"/>
      <c r="J14" s="181"/>
      <c r="K14" s="183"/>
      <c r="L14" s="181"/>
      <c r="M14" s="181"/>
      <c r="N14" s="181"/>
      <c r="O14" s="181"/>
      <c r="P14" s="181"/>
      <c r="Q14" s="183"/>
      <c r="R14" s="181"/>
      <c r="S14" s="181"/>
      <c r="T14" s="183"/>
    </row>
    <row r="15" spans="1:20" ht="19.5" customHeight="1" x14ac:dyDescent="0.15">
      <c r="A15" s="176" t="s">
        <v>91</v>
      </c>
      <c r="B15" s="176" t="s">
        <v>92</v>
      </c>
      <c r="C15" s="177" t="s">
        <v>92</v>
      </c>
      <c r="D15" s="202">
        <v>101102</v>
      </c>
      <c r="E15" s="203" t="s">
        <v>93</v>
      </c>
      <c r="F15" s="158">
        <v>11923.2</v>
      </c>
      <c r="G15" s="175"/>
      <c r="H15" s="158">
        <v>11923.2</v>
      </c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3"/>
    </row>
    <row r="16" spans="1:20" ht="19.5" customHeight="1" x14ac:dyDescent="0.15">
      <c r="A16" s="176" t="s">
        <v>91</v>
      </c>
      <c r="B16" s="176" t="s">
        <v>92</v>
      </c>
      <c r="C16" s="177" t="s">
        <v>94</v>
      </c>
      <c r="D16" s="202">
        <v>101102</v>
      </c>
      <c r="E16" s="202" t="s">
        <v>95</v>
      </c>
      <c r="F16" s="158">
        <v>5904.48</v>
      </c>
      <c r="G16" s="175"/>
      <c r="H16" s="158">
        <v>5904.48</v>
      </c>
      <c r="I16" s="181"/>
      <c r="J16" s="181"/>
      <c r="K16" s="181"/>
      <c r="L16" s="183"/>
      <c r="M16" s="181"/>
      <c r="N16" s="181"/>
      <c r="O16" s="181"/>
      <c r="P16" s="181"/>
      <c r="Q16" s="183"/>
      <c r="R16" s="181"/>
      <c r="S16" s="181"/>
      <c r="T16" s="183"/>
    </row>
    <row r="17" spans="1:20" ht="19.5" customHeight="1" x14ac:dyDescent="0.15">
      <c r="A17" s="176" t="s">
        <v>96</v>
      </c>
      <c r="B17" s="176" t="s">
        <v>97</v>
      </c>
      <c r="C17" s="177" t="s">
        <v>102</v>
      </c>
      <c r="D17" s="202">
        <v>101102</v>
      </c>
      <c r="E17" s="202" t="s">
        <v>107</v>
      </c>
      <c r="F17" s="158">
        <v>5216.4</v>
      </c>
      <c r="G17" s="175"/>
      <c r="H17" s="158">
        <v>5216.4</v>
      </c>
      <c r="I17" s="183"/>
      <c r="J17" s="183"/>
      <c r="K17" s="181"/>
      <c r="L17" s="183"/>
      <c r="M17" s="181"/>
      <c r="N17" s="181"/>
      <c r="O17" s="181"/>
      <c r="P17" s="181"/>
      <c r="Q17" s="181"/>
      <c r="R17" s="181"/>
      <c r="S17" s="183"/>
      <c r="T17" s="183"/>
    </row>
    <row r="18" spans="1:20" ht="19.5" customHeight="1" x14ac:dyDescent="0.15">
      <c r="A18" s="184" t="s">
        <v>96</v>
      </c>
      <c r="B18" s="184" t="s">
        <v>97</v>
      </c>
      <c r="C18" s="185" t="s">
        <v>99</v>
      </c>
      <c r="D18" s="204">
        <v>101102</v>
      </c>
      <c r="E18" s="202" t="s">
        <v>100</v>
      </c>
      <c r="F18" s="158">
        <v>1476.12</v>
      </c>
      <c r="G18" s="175"/>
      <c r="H18" s="158">
        <v>1476.12</v>
      </c>
      <c r="I18" s="290"/>
      <c r="J18" s="290"/>
      <c r="K18" s="291"/>
      <c r="L18" s="291"/>
      <c r="M18" s="291"/>
      <c r="N18" s="290"/>
      <c r="O18" s="291"/>
      <c r="P18" s="291"/>
      <c r="Q18" s="291"/>
      <c r="R18" s="291"/>
      <c r="S18" s="290"/>
      <c r="T18" s="290"/>
    </row>
    <row r="19" spans="1:20" ht="19.5" customHeight="1" x14ac:dyDescent="0.15">
      <c r="A19" s="176" t="s">
        <v>101</v>
      </c>
      <c r="B19" s="176" t="s">
        <v>102</v>
      </c>
      <c r="C19" s="177" t="s">
        <v>89</v>
      </c>
      <c r="D19" s="175">
        <v>101102</v>
      </c>
      <c r="E19" s="202" t="s">
        <v>103</v>
      </c>
      <c r="F19" s="158">
        <v>8327.04</v>
      </c>
      <c r="G19" s="175"/>
      <c r="H19" s="158">
        <v>8327.04</v>
      </c>
      <c r="I19" s="183"/>
      <c r="J19" s="183"/>
      <c r="K19" s="181"/>
      <c r="L19" s="181"/>
      <c r="M19" s="183"/>
      <c r="N19" s="183"/>
      <c r="O19" s="183"/>
      <c r="P19" s="181"/>
      <c r="Q19" s="181"/>
      <c r="R19" s="183"/>
      <c r="S19" s="183"/>
      <c r="T19" s="183"/>
    </row>
    <row r="20" spans="1:20" ht="19.5" customHeight="1" x14ac:dyDescent="0.15">
      <c r="A20" s="374" t="s">
        <v>60</v>
      </c>
      <c r="B20" s="373"/>
      <c r="C20" s="373"/>
      <c r="D20" s="373"/>
      <c r="E20" s="372"/>
      <c r="F20" s="158">
        <f>SUM(F8:F19)</f>
        <v>5185100.810000001</v>
      </c>
      <c r="G20" s="158"/>
      <c r="H20" s="158">
        <f>SUM(H8:H19)</f>
        <v>5185100.810000001</v>
      </c>
      <c r="I20" s="183"/>
      <c r="J20" s="183"/>
      <c r="K20" s="183"/>
      <c r="L20" s="181"/>
      <c r="M20" s="183"/>
      <c r="N20" s="183"/>
      <c r="O20" s="183"/>
      <c r="P20" s="183"/>
      <c r="Q20" s="181"/>
      <c r="R20" s="183"/>
      <c r="S20" s="183"/>
      <c r="T20" s="183"/>
    </row>
    <row r="21" spans="1:20" ht="19.5" customHeight="1" x14ac:dyDescent="0.15">
      <c r="A21" s="89"/>
      <c r="B21" s="89"/>
      <c r="C21" s="89"/>
      <c r="D21" s="89"/>
      <c r="E21" s="89"/>
      <c r="F21" s="89"/>
      <c r="G21" s="93"/>
      <c r="H21" s="93"/>
      <c r="I21" s="89"/>
      <c r="J21" s="89"/>
      <c r="K21" s="93"/>
      <c r="L21" s="208"/>
      <c r="M21" s="93"/>
      <c r="N21" s="93"/>
      <c r="O21" s="89"/>
      <c r="P21" s="89"/>
      <c r="Q21" s="89"/>
      <c r="R21" s="93"/>
      <c r="S21" s="93"/>
      <c r="T21" s="93"/>
    </row>
    <row r="22" spans="1:20" ht="19.5" customHeight="1" x14ac:dyDescent="0.15">
      <c r="A22" s="91"/>
      <c r="B22" s="91"/>
      <c r="C22" s="91"/>
      <c r="D22" s="91"/>
      <c r="E22" s="91"/>
      <c r="F22" s="89"/>
      <c r="G22" s="93"/>
      <c r="H22" s="93"/>
      <c r="I22" s="89"/>
      <c r="J22" s="89"/>
      <c r="K22" s="93"/>
      <c r="L22" s="93"/>
      <c r="M22" s="93"/>
      <c r="N22" s="93"/>
      <c r="O22" s="89"/>
      <c r="P22" s="89"/>
      <c r="Q22" s="89"/>
      <c r="R22" s="93"/>
      <c r="S22" s="93"/>
      <c r="T22" s="93"/>
    </row>
    <row r="23" spans="1:20" ht="19.5" customHeight="1" x14ac:dyDescent="0.15">
      <c r="A23" s="187"/>
      <c r="B23" s="187"/>
      <c r="C23" s="187"/>
      <c r="D23" s="187"/>
      <c r="E23" s="187"/>
      <c r="F23" s="187"/>
      <c r="G23" s="186"/>
      <c r="H23" s="186"/>
      <c r="I23" s="187"/>
      <c r="J23" s="187"/>
      <c r="K23" s="186"/>
      <c r="L23" s="186"/>
      <c r="M23" s="186"/>
      <c r="N23" s="209"/>
      <c r="O23" s="210"/>
      <c r="P23" s="187"/>
      <c r="Q23" s="187"/>
      <c r="R23" s="186"/>
      <c r="S23" s="186"/>
      <c r="T23" s="186"/>
    </row>
    <row r="24" spans="1:20" ht="19.5" customHeight="1" x14ac:dyDescent="0.15">
      <c r="A24" s="186"/>
      <c r="B24" s="186"/>
      <c r="C24" s="186"/>
      <c r="D24" s="186"/>
      <c r="E24" s="186"/>
      <c r="F24" s="186"/>
      <c r="G24" s="186"/>
      <c r="H24" s="186"/>
      <c r="I24" s="187"/>
      <c r="J24" s="187"/>
      <c r="K24" s="186"/>
      <c r="L24" s="186"/>
      <c r="M24" s="186"/>
      <c r="N24" s="186"/>
      <c r="O24" s="187"/>
      <c r="P24" s="187"/>
      <c r="Q24" s="187"/>
      <c r="R24" s="186"/>
      <c r="S24" s="186"/>
      <c r="T24" s="186"/>
    </row>
    <row r="25" spans="1:20" ht="19.5" customHeight="1" x14ac:dyDescent="0.15">
      <c r="A25" s="186"/>
      <c r="B25" s="186"/>
      <c r="C25" s="186"/>
      <c r="D25" s="186"/>
      <c r="E25" s="186"/>
      <c r="F25" s="186"/>
      <c r="G25" s="186"/>
      <c r="H25" s="186"/>
      <c r="I25" s="187"/>
      <c r="J25" s="187"/>
      <c r="K25" s="186"/>
      <c r="L25" s="186"/>
      <c r="M25" s="186"/>
      <c r="N25" s="186"/>
      <c r="O25" s="187"/>
      <c r="P25" s="187"/>
      <c r="Q25" s="187"/>
      <c r="R25" s="186"/>
      <c r="S25" s="186"/>
      <c r="T25" s="186"/>
    </row>
    <row r="26" spans="1:20" ht="19.5" customHeight="1" x14ac:dyDescent="0.15">
      <c r="A26" s="186"/>
      <c r="B26" s="186"/>
      <c r="C26" s="186"/>
      <c r="D26" s="186"/>
      <c r="E26" s="186"/>
      <c r="F26" s="186"/>
      <c r="G26" s="186"/>
      <c r="H26" s="186"/>
      <c r="I26" s="187"/>
      <c r="J26" s="187"/>
      <c r="K26" s="186"/>
      <c r="L26" s="186"/>
      <c r="M26" s="186"/>
      <c r="N26" s="186"/>
      <c r="O26" s="187"/>
      <c r="P26" s="187"/>
      <c r="Q26" s="187"/>
      <c r="R26" s="186"/>
      <c r="S26" s="186"/>
      <c r="T26" s="186"/>
    </row>
    <row r="27" spans="1:20" ht="19.5" customHeight="1" x14ac:dyDescent="0.15">
      <c r="A27" s="186"/>
      <c r="B27" s="186"/>
      <c r="C27" s="186"/>
      <c r="D27" s="186"/>
      <c r="E27" s="186"/>
      <c r="F27" s="186"/>
      <c r="G27" s="186"/>
      <c r="H27" s="186"/>
      <c r="I27" s="187"/>
      <c r="J27" s="187"/>
      <c r="K27" s="186"/>
      <c r="L27" s="186"/>
      <c r="M27" s="186"/>
      <c r="N27" s="186"/>
      <c r="O27" s="187"/>
      <c r="P27" s="187"/>
      <c r="Q27" s="187"/>
      <c r="R27" s="186"/>
      <c r="S27" s="186"/>
      <c r="T27" s="186"/>
    </row>
    <row r="28" spans="1:20" ht="19.5" customHeight="1" x14ac:dyDescent="0.15">
      <c r="A28" s="186"/>
      <c r="B28" s="186"/>
      <c r="C28" s="186"/>
      <c r="D28" s="186"/>
      <c r="E28" s="186"/>
      <c r="F28" s="186"/>
      <c r="G28" s="186"/>
      <c r="H28" s="186"/>
      <c r="I28" s="187"/>
      <c r="J28" s="187"/>
      <c r="K28" s="186"/>
      <c r="L28" s="186"/>
      <c r="M28" s="186"/>
      <c r="N28" s="186"/>
      <c r="O28" s="187"/>
      <c r="P28" s="187"/>
      <c r="Q28" s="187"/>
      <c r="R28" s="186"/>
      <c r="S28" s="186"/>
      <c r="T28" s="186"/>
    </row>
    <row r="29" spans="1:20" ht="19.5" customHeight="1" x14ac:dyDescent="0.15">
      <c r="A29" s="186"/>
      <c r="B29" s="186"/>
      <c r="C29" s="186"/>
      <c r="D29" s="186"/>
      <c r="E29" s="186"/>
      <c r="F29" s="186"/>
      <c r="G29" s="186"/>
      <c r="H29" s="186"/>
      <c r="I29" s="187"/>
      <c r="J29" s="187"/>
      <c r="K29" s="186"/>
      <c r="L29" s="186"/>
      <c r="M29" s="186"/>
      <c r="N29" s="186"/>
      <c r="O29" s="187"/>
      <c r="P29" s="187"/>
      <c r="Q29" s="187"/>
      <c r="R29" s="186"/>
      <c r="S29" s="186"/>
      <c r="T29" s="186"/>
    </row>
    <row r="30" spans="1:20" ht="19.5" customHeight="1" x14ac:dyDescent="0.15">
      <c r="A30" s="186"/>
      <c r="B30" s="186"/>
      <c r="C30" s="186"/>
      <c r="D30" s="186"/>
      <c r="E30" s="186"/>
      <c r="F30" s="186"/>
      <c r="G30" s="186"/>
      <c r="H30" s="186"/>
      <c r="I30" s="187"/>
      <c r="J30" s="187"/>
      <c r="K30" s="186"/>
      <c r="L30" s="186"/>
      <c r="M30" s="186"/>
      <c r="N30" s="186"/>
      <c r="O30" s="187"/>
      <c r="P30" s="187"/>
      <c r="Q30" s="187"/>
      <c r="R30" s="186"/>
      <c r="S30" s="186"/>
      <c r="T30" s="186"/>
    </row>
    <row r="31" spans="1:20" ht="19.5" customHeight="1" x14ac:dyDescent="0.15">
      <c r="A31" s="186"/>
      <c r="B31" s="186"/>
      <c r="C31" s="186"/>
      <c r="D31" s="186"/>
      <c r="E31" s="186"/>
      <c r="F31" s="186"/>
      <c r="G31" s="186"/>
      <c r="H31" s="186"/>
      <c r="I31" s="187"/>
      <c r="J31" s="187"/>
      <c r="K31" s="186"/>
      <c r="L31" s="186"/>
      <c r="M31" s="186"/>
      <c r="N31" s="186"/>
      <c r="O31" s="187"/>
      <c r="P31" s="187"/>
      <c r="Q31" s="187"/>
      <c r="R31" s="186"/>
      <c r="S31" s="186"/>
      <c r="T31" s="186"/>
    </row>
    <row r="32" spans="1:20" ht="19.5" customHeight="1" x14ac:dyDescent="0.15">
      <c r="A32" s="186"/>
      <c r="B32" s="186"/>
      <c r="C32" s="186"/>
      <c r="D32" s="186"/>
      <c r="E32" s="186"/>
      <c r="F32" s="186"/>
      <c r="G32" s="186"/>
      <c r="H32" s="186"/>
      <c r="I32" s="187"/>
      <c r="J32" s="187"/>
      <c r="K32" s="186"/>
      <c r="L32" s="186"/>
      <c r="M32" s="186"/>
      <c r="N32" s="186"/>
      <c r="O32" s="187"/>
      <c r="P32" s="187"/>
      <c r="Q32" s="187"/>
      <c r="R32" s="186"/>
      <c r="S32" s="186"/>
      <c r="T32" s="186"/>
    </row>
    <row r="33" spans="1:20" ht="19.5" customHeight="1" x14ac:dyDescent="0.15">
      <c r="A33" s="186"/>
      <c r="B33" s="186"/>
      <c r="C33" s="186"/>
      <c r="D33" s="186"/>
      <c r="E33" s="186"/>
      <c r="F33" s="186"/>
      <c r="G33" s="186"/>
      <c r="H33" s="186"/>
      <c r="I33" s="187"/>
      <c r="J33" s="187"/>
      <c r="K33" s="186"/>
      <c r="L33" s="186"/>
      <c r="M33" s="186"/>
      <c r="N33" s="186"/>
      <c r="O33" s="187"/>
      <c r="P33" s="187"/>
      <c r="Q33" s="187"/>
      <c r="R33" s="186"/>
      <c r="S33" s="186"/>
      <c r="T33" s="186"/>
    </row>
    <row r="34" spans="1:20" ht="19.5" customHeight="1" x14ac:dyDescent="0.15">
      <c r="A34" s="186"/>
      <c r="B34" s="186"/>
      <c r="C34" s="186"/>
      <c r="D34" s="186"/>
      <c r="E34" s="186"/>
      <c r="F34" s="186"/>
      <c r="G34" s="186"/>
      <c r="H34" s="186"/>
      <c r="I34" s="187"/>
      <c r="J34" s="187"/>
      <c r="K34" s="186"/>
      <c r="L34" s="186"/>
      <c r="M34" s="186"/>
      <c r="N34" s="186"/>
      <c r="O34" s="187"/>
      <c r="P34" s="187"/>
      <c r="Q34" s="187"/>
      <c r="R34" s="186"/>
      <c r="S34" s="186"/>
      <c r="T34" s="186"/>
    </row>
    <row r="35" spans="1:20" ht="19.5" customHeight="1" x14ac:dyDescent="0.15">
      <c r="A35" s="186"/>
      <c r="B35" s="186"/>
      <c r="C35" s="186"/>
      <c r="D35" s="186"/>
      <c r="E35" s="186"/>
      <c r="F35" s="186"/>
      <c r="G35" s="186"/>
      <c r="H35" s="186"/>
      <c r="I35" s="187"/>
      <c r="J35" s="187"/>
      <c r="K35" s="186"/>
      <c r="L35" s="186"/>
      <c r="M35" s="186"/>
      <c r="N35" s="186"/>
      <c r="O35" s="187"/>
      <c r="P35" s="187"/>
      <c r="Q35" s="187"/>
      <c r="R35" s="186"/>
      <c r="S35" s="186"/>
      <c r="T35" s="186"/>
    </row>
  </sheetData>
  <sheetProtection formatCells="0" formatColumns="0" formatRows="0" insertColumns="0" insertRows="0" insertHyperlinks="0" deleteColumns="0" deleteRows="0" sort="0" autoFilter="0" pivotTables="0"/>
  <mergeCells count="25">
    <mergeCell ref="A2:T2"/>
    <mergeCell ref="A3:F3"/>
    <mergeCell ref="A4:E4"/>
    <mergeCell ref="H4:J4"/>
    <mergeCell ref="K4:L4"/>
    <mergeCell ref="N4:R4"/>
    <mergeCell ref="A5:C5"/>
    <mergeCell ref="A20:E20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Height="100" errors="blank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L23"/>
  <sheetViews>
    <sheetView showGridLines="0" showZeros="0" zoomScaleNormal="100" topLeftCell="A1" workbookViewId="0">
      <selection activeCell="F12" activeCellId="0" sqref="F12"/>
    </sheetView>
  </sheetViews>
  <sheetFormatPr defaultRowHeight="12.75" customHeight="1" defaultColWidth="9.16680653889974" x14ac:dyDescent="0.15"/>
  <cols>
    <col min="1" max="1" width="5.0" customWidth="1"/>
    <col min="2" max="3" width="3.6666666666666665" customWidth="1"/>
    <col min="4" max="4" width="10.166666666666666" customWidth="1"/>
    <col min="5" max="5" width="50.833333333333336" customWidth="1"/>
    <col min="6" max="6" width="14.5" customWidth="1"/>
    <col min="7" max="7" width="16.833333333333332" customWidth="1"/>
    <col min="8" max="8" width="18.5" customWidth="1"/>
    <col min="9" max="10" width="14.5" customWidth="1"/>
    <col min="11" max="12" width="10.666666666666666" customWidth="1"/>
  </cols>
  <sheetData>
    <row r="1" spans="1:10" ht="19.5" customHeight="1" x14ac:dyDescent="0.15">
      <c r="A1" s="95"/>
      <c r="B1" s="247"/>
      <c r="C1" s="247"/>
      <c r="D1" s="247"/>
      <c r="E1" s="247"/>
      <c r="F1" s="247"/>
      <c r="G1" s="247"/>
      <c r="H1" s="247"/>
      <c r="I1" s="247"/>
      <c r="J1" s="271" t="s">
        <v>108</v>
      </c>
    </row>
    <row r="2" spans="1:10" ht="19.5" customHeight="1" x14ac:dyDescent="0.15">
      <c r="A2" s="356" t="s">
        <v>109</v>
      </c>
      <c r="B2" s="356"/>
      <c r="C2" s="356"/>
      <c r="D2" s="356"/>
      <c r="E2" s="356"/>
      <c r="F2" s="356"/>
      <c r="G2" s="356"/>
      <c r="H2" s="356"/>
      <c r="I2" s="356"/>
      <c r="J2" s="356"/>
    </row>
    <row r="3" spans="1:12" ht="19.5" customHeight="1" x14ac:dyDescent="0.15">
      <c r="A3" s="388" t="s">
        <v>5</v>
      </c>
      <c r="B3" s="388"/>
      <c r="C3" s="388"/>
      <c r="D3" s="388"/>
      <c r="E3" s="388"/>
      <c r="F3" s="247"/>
      <c r="G3" s="247"/>
      <c r="H3" s="247"/>
      <c r="I3" s="247"/>
      <c r="J3" s="62" t="s">
        <v>6</v>
      </c>
      <c r="K3" s="89"/>
      <c r="L3" s="89"/>
    </row>
    <row r="4" spans="1:12" ht="19.5" customHeight="1" x14ac:dyDescent="0.15">
      <c r="A4" s="389" t="s">
        <v>59</v>
      </c>
      <c r="B4" s="389"/>
      <c r="C4" s="389"/>
      <c r="D4" s="389"/>
      <c r="E4" s="389"/>
      <c r="F4" s="402" t="s">
        <v>60</v>
      </c>
      <c r="G4" s="401" t="s">
        <v>110</v>
      </c>
      <c r="H4" s="404" t="s">
        <v>111</v>
      </c>
      <c r="I4" s="404" t="s">
        <v>112</v>
      </c>
      <c r="J4" s="396" t="s">
        <v>113</v>
      </c>
      <c r="K4" s="89"/>
      <c r="L4" s="89"/>
    </row>
    <row r="5" spans="1:12" ht="19.5" customHeight="1" x14ac:dyDescent="0.15">
      <c r="A5" s="392" t="s">
        <v>68</v>
      </c>
      <c r="B5" s="391"/>
      <c r="C5" s="390"/>
      <c r="D5" s="397" t="s">
        <v>69</v>
      </c>
      <c r="E5" s="399" t="s">
        <v>114</v>
      </c>
      <c r="F5" s="401"/>
      <c r="G5" s="401"/>
      <c r="H5" s="404"/>
      <c r="I5" s="404"/>
      <c r="J5" s="396"/>
      <c r="K5" s="89"/>
      <c r="L5" s="89"/>
    </row>
    <row r="6" spans="1:12" ht="15.0" customHeight="1" x14ac:dyDescent="0.15">
      <c r="A6" s="257" t="s">
        <v>80</v>
      </c>
      <c r="B6" s="257" t="s">
        <v>81</v>
      </c>
      <c r="C6" s="258" t="s">
        <v>82</v>
      </c>
      <c r="D6" s="396"/>
      <c r="E6" s="398"/>
      <c r="F6" s="400"/>
      <c r="G6" s="400"/>
      <c r="H6" s="403"/>
      <c r="I6" s="403"/>
      <c r="J6" s="405"/>
      <c r="K6" s="89"/>
      <c r="L6" s="89"/>
    </row>
    <row r="7" spans="1:12" ht="33.0" customHeight="1" x14ac:dyDescent="0.15">
      <c r="A7" s="263" t="s">
        <v>80</v>
      </c>
      <c r="B7" s="263" t="s">
        <v>81</v>
      </c>
      <c r="C7" s="263" t="s">
        <v>82</v>
      </c>
      <c r="D7" s="264" t="s">
        <v>83</v>
      </c>
      <c r="E7" s="264" t="s">
        <v>84</v>
      </c>
      <c r="F7" s="265">
        <f>SUM(G7:J7)</f>
        <v>0</v>
      </c>
      <c r="G7" s="266" t="s">
        <v>115</v>
      </c>
      <c r="H7" s="266" t="s">
        <v>116</v>
      </c>
      <c r="I7" s="266"/>
      <c r="J7" s="273"/>
      <c r="K7" s="274"/>
      <c r="L7" s="274"/>
    </row>
    <row r="8" spans="1:12" ht="19.5" customHeight="1" x14ac:dyDescent="0.15">
      <c r="A8" s="175">
        <v>201</v>
      </c>
      <c r="B8" s="176" t="s">
        <v>89</v>
      </c>
      <c r="C8" s="177" t="s">
        <v>89</v>
      </c>
      <c r="D8" s="202">
        <v>101101</v>
      </c>
      <c r="E8" s="202" t="s">
        <v>90</v>
      </c>
      <c r="F8" s="158">
        <v>3740236.89</v>
      </c>
      <c r="G8" s="158">
        <v>3740236.89</v>
      </c>
      <c r="H8" s="126"/>
      <c r="I8" s="126"/>
      <c r="J8" s="126"/>
      <c r="K8" s="94"/>
      <c r="L8" s="93"/>
    </row>
    <row r="9" spans="1:12" ht="19.5" customHeight="1" x14ac:dyDescent="0.15">
      <c r="A9" s="176" t="s">
        <v>91</v>
      </c>
      <c r="B9" s="176" t="s">
        <v>92</v>
      </c>
      <c r="C9" s="177" t="s">
        <v>92</v>
      </c>
      <c r="D9" s="203">
        <v>101101</v>
      </c>
      <c r="E9" s="203" t="s">
        <v>93</v>
      </c>
      <c r="F9" s="158">
        <v>420936.96</v>
      </c>
      <c r="G9" s="158">
        <v>420936.96</v>
      </c>
      <c r="H9" s="126"/>
      <c r="I9" s="126"/>
      <c r="J9" s="126"/>
      <c r="K9" s="93"/>
      <c r="L9" s="93"/>
    </row>
    <row r="10" spans="1:12" ht="19.5" customHeight="1" x14ac:dyDescent="0.15">
      <c r="A10" s="176" t="s">
        <v>91</v>
      </c>
      <c r="B10" s="176" t="s">
        <v>92</v>
      </c>
      <c r="C10" s="177" t="s">
        <v>94</v>
      </c>
      <c r="D10" s="202">
        <v>101101</v>
      </c>
      <c r="E10" s="202" t="s">
        <v>95</v>
      </c>
      <c r="F10" s="158">
        <v>210468.48</v>
      </c>
      <c r="G10" s="158">
        <v>210468.48</v>
      </c>
      <c r="H10" s="126"/>
      <c r="I10" s="126"/>
      <c r="J10" s="126"/>
      <c r="K10" s="93"/>
      <c r="L10" s="93"/>
    </row>
    <row r="11" spans="1:12" ht="19.5" customHeight="1" x14ac:dyDescent="0.15">
      <c r="A11" s="176" t="s">
        <v>96</v>
      </c>
      <c r="B11" s="176" t="s">
        <v>97</v>
      </c>
      <c r="C11" s="177" t="s">
        <v>89</v>
      </c>
      <c r="D11" s="202">
        <v>101101</v>
      </c>
      <c r="E11" s="202" t="s">
        <v>98</v>
      </c>
      <c r="F11" s="158">
        <v>184159.92</v>
      </c>
      <c r="G11" s="158">
        <v>184159.92</v>
      </c>
      <c r="H11" s="126"/>
      <c r="I11" s="126"/>
      <c r="J11" s="126"/>
      <c r="K11" s="93"/>
      <c r="L11" s="93"/>
    </row>
    <row r="12" spans="1:12" ht="19.5" customHeight="1" x14ac:dyDescent="0.15">
      <c r="A12" s="176" t="s">
        <v>96</v>
      </c>
      <c r="B12" s="176" t="s">
        <v>97</v>
      </c>
      <c r="C12" s="177" t="s">
        <v>99</v>
      </c>
      <c r="D12" s="202">
        <v>101101</v>
      </c>
      <c r="E12" s="202" t="s">
        <v>100</v>
      </c>
      <c r="F12" s="158">
        <v>70797.12</v>
      </c>
      <c r="G12" s="158">
        <v>70797.12</v>
      </c>
      <c r="H12" s="126"/>
      <c r="I12" s="126"/>
      <c r="J12" s="126"/>
      <c r="K12" s="93"/>
      <c r="L12" s="93"/>
    </row>
    <row r="13" spans="1:12" ht="19.5" customHeight="1" x14ac:dyDescent="0.15">
      <c r="A13" s="176" t="s">
        <v>101</v>
      </c>
      <c r="B13" s="176" t="s">
        <v>102</v>
      </c>
      <c r="C13" s="177" t="s">
        <v>89</v>
      </c>
      <c r="D13" s="202">
        <v>101101</v>
      </c>
      <c r="E13" s="202" t="s">
        <v>103</v>
      </c>
      <c r="F13" s="158">
        <v>424782.72</v>
      </c>
      <c r="G13" s="158">
        <v>424782.72</v>
      </c>
      <c r="H13" s="126"/>
      <c r="I13" s="126"/>
      <c r="J13" s="126"/>
      <c r="K13" s="93"/>
      <c r="L13" s="208"/>
    </row>
    <row r="14" spans="1:12" ht="19.5" customHeight="1" x14ac:dyDescent="0.15">
      <c r="A14" s="176" t="s">
        <v>104</v>
      </c>
      <c r="B14" s="176" t="s">
        <v>89</v>
      </c>
      <c r="C14" s="177" t="s">
        <v>105</v>
      </c>
      <c r="D14" s="202">
        <v>101102</v>
      </c>
      <c r="E14" s="202" t="s">
        <v>106</v>
      </c>
      <c r="F14" s="158">
        <v>100871.48</v>
      </c>
      <c r="G14" s="158">
        <v>100871.48</v>
      </c>
      <c r="H14" s="126"/>
      <c r="I14" s="126"/>
      <c r="J14" s="126"/>
      <c r="K14" s="93"/>
      <c r="L14" s="93"/>
    </row>
    <row r="15" spans="1:12" ht="19.5" customHeight="1" x14ac:dyDescent="0.15">
      <c r="A15" s="176" t="s">
        <v>91</v>
      </c>
      <c r="B15" s="176" t="s">
        <v>92</v>
      </c>
      <c r="C15" s="177" t="s">
        <v>92</v>
      </c>
      <c r="D15" s="202">
        <v>101102</v>
      </c>
      <c r="E15" s="203" t="s">
        <v>93</v>
      </c>
      <c r="F15" s="158">
        <v>11923.2</v>
      </c>
      <c r="G15" s="158">
        <v>11923.2</v>
      </c>
      <c r="H15" s="126"/>
      <c r="I15" s="126"/>
      <c r="J15" s="126"/>
      <c r="K15" s="93"/>
      <c r="L15" s="93"/>
    </row>
    <row r="16" spans="1:12" ht="19.5" customHeight="1" x14ac:dyDescent="0.15">
      <c r="A16" s="176" t="s">
        <v>91</v>
      </c>
      <c r="B16" s="176" t="s">
        <v>92</v>
      </c>
      <c r="C16" s="177" t="s">
        <v>94</v>
      </c>
      <c r="D16" s="202">
        <v>101102</v>
      </c>
      <c r="E16" s="202" t="s">
        <v>95</v>
      </c>
      <c r="F16" s="158">
        <v>5904.48</v>
      </c>
      <c r="G16" s="158">
        <v>5904.48</v>
      </c>
      <c r="H16" s="267"/>
      <c r="I16" s="126"/>
      <c r="J16" s="267"/>
      <c r="K16" s="93"/>
      <c r="L16" s="93"/>
    </row>
    <row r="17" spans="1:12" ht="19.5" customHeight="1" x14ac:dyDescent="0.15">
      <c r="A17" s="176" t="s">
        <v>96</v>
      </c>
      <c r="B17" s="176" t="s">
        <v>97</v>
      </c>
      <c r="C17" s="177" t="s">
        <v>102</v>
      </c>
      <c r="D17" s="202">
        <v>101102</v>
      </c>
      <c r="E17" s="202" t="s">
        <v>107</v>
      </c>
      <c r="F17" s="158">
        <v>5216.4</v>
      </c>
      <c r="G17" s="158">
        <v>5216.4</v>
      </c>
      <c r="H17" s="267"/>
      <c r="I17" s="267"/>
      <c r="J17" s="267"/>
      <c r="K17" s="93"/>
      <c r="L17" s="93"/>
    </row>
    <row r="18" spans="1:12" ht="19.5" customHeight="1" x14ac:dyDescent="0.15">
      <c r="A18" s="184" t="s">
        <v>96</v>
      </c>
      <c r="B18" s="184" t="s">
        <v>97</v>
      </c>
      <c r="C18" s="185" t="s">
        <v>99</v>
      </c>
      <c r="D18" s="204">
        <v>101102</v>
      </c>
      <c r="E18" s="202" t="s">
        <v>100</v>
      </c>
      <c r="F18" s="158">
        <v>1476.12</v>
      </c>
      <c r="G18" s="158">
        <v>1476.12</v>
      </c>
      <c r="H18" s="267"/>
      <c r="I18" s="267"/>
      <c r="J18" s="267"/>
      <c r="K18" s="93"/>
      <c r="L18" s="93"/>
    </row>
    <row r="19" spans="1:12" ht="19.5" customHeight="1" x14ac:dyDescent="0.15">
      <c r="A19" s="176" t="s">
        <v>101</v>
      </c>
      <c r="B19" s="176" t="s">
        <v>102</v>
      </c>
      <c r="C19" s="177" t="s">
        <v>89</v>
      </c>
      <c r="D19" s="175">
        <v>101102</v>
      </c>
      <c r="E19" s="202" t="s">
        <v>103</v>
      </c>
      <c r="F19" s="158">
        <v>8327.04</v>
      </c>
      <c r="G19" s="158">
        <v>8327.04</v>
      </c>
      <c r="H19" s="267"/>
      <c r="I19" s="267"/>
      <c r="J19" s="267"/>
      <c r="K19" s="93"/>
      <c r="L19" s="93"/>
    </row>
    <row r="20" spans="1:12" ht="19.5" customHeight="1" x14ac:dyDescent="0.15">
      <c r="A20" s="395" t="s">
        <v>60</v>
      </c>
      <c r="B20" s="394"/>
      <c r="C20" s="394"/>
      <c r="D20" s="394"/>
      <c r="E20" s="393"/>
      <c r="F20" s="267">
        <f>SUM(F8:F19)</f>
        <v>5185100.810000001</v>
      </c>
      <c r="G20" s="267">
        <f>SUM(G8:G19)</f>
        <v>5185100.810000001</v>
      </c>
      <c r="H20" s="267"/>
      <c r="I20" s="267"/>
      <c r="J20" s="267"/>
      <c r="K20" s="93"/>
      <c r="L20" s="93"/>
    </row>
    <row r="21" spans="1:12" ht="19.5" customHeight="1" x14ac:dyDescent="0.15">
      <c r="A21" s="186"/>
      <c r="B21" s="186"/>
      <c r="C21" s="186"/>
      <c r="D21" s="186"/>
      <c r="E21" s="186"/>
      <c r="F21" s="186"/>
      <c r="G21" s="186"/>
      <c r="H21" s="186"/>
      <c r="I21" s="186"/>
      <c r="J21" s="186"/>
      <c r="K21" s="92"/>
      <c r="L21" s="92"/>
    </row>
    <row r="22" spans="1:12" ht="19.5" customHeight="1" x14ac:dyDescent="0.15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92"/>
      <c r="L22" s="92"/>
    </row>
    <row r="23" spans="1:12" ht="19.5" customHeight="1" x14ac:dyDescent="0.15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92"/>
      <c r="L23" s="92"/>
    </row>
  </sheetData>
  <sheetProtection formatCells="0" formatColumns="0" formatRows="0" insertColumns="0" insertRows="0" insertHyperlinks="0" deleteColumns="0" deleteRows="0" sort="0" autoFilter="0" pivotTables="0"/>
  <mergeCells count="12">
    <mergeCell ref="A2:J2"/>
    <mergeCell ref="A3:E3"/>
    <mergeCell ref="A4:E4"/>
    <mergeCell ref="A5:C5"/>
    <mergeCell ref="A20:E20"/>
    <mergeCell ref="D5:D6"/>
    <mergeCell ref="E5:E6"/>
    <mergeCell ref="F4:F6"/>
    <mergeCell ref="G4:G6"/>
    <mergeCell ref="H4:H6"/>
    <mergeCell ref="I4:I6"/>
    <mergeCell ref="J4:J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errors="blank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S40"/>
  <sheetViews>
    <sheetView showGridLines="0" showZeros="0" zoomScaleNormal="100" topLeftCell="A1" workbookViewId="0">
      <selection activeCell="A3" activeCellId="0" sqref="A3:E3"/>
    </sheetView>
  </sheetViews>
  <sheetFormatPr defaultRowHeight="20.25" customHeight="1" defaultColWidth="9.16680653889974" x14ac:dyDescent="0.15"/>
  <cols>
    <col min="1" max="1" width="31.5" customWidth="1"/>
    <col min="2" max="2" width="16.0" customWidth="1"/>
    <col min="3" max="3" width="31.333333333333332" customWidth="1"/>
    <col min="4" max="4" width="13.666666666666666" customWidth="1"/>
    <col min="5" max="5" width="14.5" customWidth="1"/>
    <col min="6" max="6" width="11.333333333333334" customWidth="1"/>
    <col min="7" max="7" width="10.666666666666666" customWidth="1"/>
    <col min="8" max="8" width="11.0" customWidth="1"/>
    <col min="9" max="34" width="8.666666666666666" customWidth="1"/>
    <col min="35" max="35" width="8.333333333333334" customWidth="1"/>
    <col min="36" max="38" width="9.166666666666666"/>
    <col min="39" max="41" width="8.333333333333334" customWidth="1"/>
    <col min="42" max="253" width="10.666666666666666" customWidth="1"/>
  </cols>
  <sheetData>
    <row r="1" spans="1:34" ht="16.35" customHeight="1" x14ac:dyDescent="0.15">
      <c r="A1" s="210"/>
      <c r="B1" s="210"/>
      <c r="C1" s="210"/>
      <c r="D1" s="210"/>
      <c r="E1" s="210"/>
      <c r="F1" s="210"/>
      <c r="G1" s="210"/>
      <c r="H1" s="62" t="s">
        <v>117</v>
      </c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</row>
    <row r="2" spans="1:34" ht="20.25" customHeight="1" x14ac:dyDescent="0.15">
      <c r="A2" s="356" t="s">
        <v>118</v>
      </c>
      <c r="B2" s="356"/>
      <c r="C2" s="356"/>
      <c r="D2" s="356"/>
      <c r="E2" s="356"/>
      <c r="F2" s="356"/>
      <c r="G2" s="356"/>
      <c r="H2" s="35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</row>
    <row r="3" spans="1:34" ht="20.25" customHeight="1" x14ac:dyDescent="0.15">
      <c r="A3" s="388" t="s">
        <v>5</v>
      </c>
      <c r="B3" s="388"/>
      <c r="C3" s="388"/>
      <c r="D3" s="388"/>
      <c r="E3" s="388"/>
      <c r="F3" s="95"/>
      <c r="G3" s="95"/>
      <c r="H3" s="62" t="s">
        <v>6</v>
      </c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</row>
    <row r="4" spans="1:34" ht="20.25" customHeight="1" x14ac:dyDescent="0.15">
      <c r="A4" s="358" t="s">
        <v>7</v>
      </c>
      <c r="B4" s="357"/>
      <c r="C4" s="358" t="s">
        <v>8</v>
      </c>
      <c r="D4" s="406"/>
      <c r="E4" s="406"/>
      <c r="F4" s="406"/>
      <c r="G4" s="406"/>
      <c r="H4" s="357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</row>
    <row r="5" spans="1:34" ht="63.0" customHeight="1" x14ac:dyDescent="0.15">
      <c r="A5" s="214" t="s">
        <v>9</v>
      </c>
      <c r="B5" s="215" t="s">
        <v>10</v>
      </c>
      <c r="C5" s="214" t="s">
        <v>9</v>
      </c>
      <c r="D5" s="215" t="s">
        <v>60</v>
      </c>
      <c r="E5" s="215" t="s">
        <v>119</v>
      </c>
      <c r="F5" s="216" t="s">
        <v>120</v>
      </c>
      <c r="G5" s="217" t="s">
        <v>121</v>
      </c>
      <c r="H5" s="216" t="s">
        <v>122</v>
      </c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</row>
    <row r="6" spans="1:34" ht="20.25" customHeight="1" x14ac:dyDescent="0.15">
      <c r="A6" s="218" t="s">
        <v>123</v>
      </c>
      <c r="B6" s="219">
        <v>5185100.81</v>
      </c>
      <c r="C6" s="220" t="s">
        <v>124</v>
      </c>
      <c r="D6" s="221">
        <f>SUM(E6,F6,G6,H6)</f>
        <v>5185100.81</v>
      </c>
      <c r="E6" s="221">
        <f>SUM(E7:E36)</f>
        <v>5185100.81</v>
      </c>
      <c r="F6" s="221">
        <f>SUM(F7:F36)</f>
        <v>0</v>
      </c>
      <c r="G6" s="221">
        <f>SUM(G7:G36)</f>
        <v>0</v>
      </c>
      <c r="H6" s="221">
        <f>SUM(H7:H36)</f>
        <v>0</v>
      </c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</row>
    <row r="7" spans="1:34" ht="20.25" customHeight="1" x14ac:dyDescent="0.15">
      <c r="A7" s="218" t="s">
        <v>125</v>
      </c>
      <c r="B7" s="219">
        <v>5185100.81</v>
      </c>
      <c r="C7" s="220" t="s">
        <v>126</v>
      </c>
      <c r="D7" s="219">
        <f>SUM(E7:H7)</f>
        <v>3841108.37</v>
      </c>
      <c r="E7" s="219">
        <v>3841108.37</v>
      </c>
      <c r="F7" s="221"/>
      <c r="G7" s="222"/>
      <c r="H7" s="221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</row>
    <row r="8" spans="1:34" ht="20.25" customHeight="1" x14ac:dyDescent="0.15">
      <c r="A8" s="218" t="s">
        <v>127</v>
      </c>
      <c r="B8" s="223"/>
      <c r="C8" s="220" t="s">
        <v>128</v>
      </c>
      <c r="D8" s="219">
        <f>SUM(E8:H8)</f>
        <v>0</v>
      </c>
      <c r="E8" s="223"/>
      <c r="F8" s="223"/>
      <c r="G8" s="222"/>
      <c r="H8" s="223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</row>
    <row r="9" spans="1:34" ht="20.25" customHeight="1" x14ac:dyDescent="0.15">
      <c r="A9" s="218" t="s">
        <v>129</v>
      </c>
      <c r="B9" s="224"/>
      <c r="C9" s="220" t="s">
        <v>130</v>
      </c>
      <c r="D9" s="219">
        <f>SUM(E9:H9)</f>
        <v>0</v>
      </c>
      <c r="E9" s="223"/>
      <c r="F9" s="223"/>
      <c r="G9" s="222"/>
      <c r="H9" s="223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</row>
    <row r="10" spans="1:34" ht="20.25" customHeight="1" x14ac:dyDescent="0.15">
      <c r="A10" s="218" t="s">
        <v>131</v>
      </c>
      <c r="B10" s="225"/>
      <c r="C10" s="220" t="s">
        <v>132</v>
      </c>
      <c r="D10" s="219">
        <f>SUM(E10:H10)</f>
        <v>0</v>
      </c>
      <c r="E10" s="223"/>
      <c r="F10" s="223"/>
      <c r="G10" s="222"/>
      <c r="H10" s="223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</row>
    <row r="11" spans="1:34" ht="20.25" customHeight="1" x14ac:dyDescent="0.15">
      <c r="A11" s="218" t="s">
        <v>125</v>
      </c>
      <c r="B11" s="223"/>
      <c r="C11" s="220" t="s">
        <v>133</v>
      </c>
      <c r="D11" s="219">
        <f>SUM(E11:H11)</f>
        <v>0</v>
      </c>
      <c r="E11" s="223"/>
      <c r="F11" s="223"/>
      <c r="G11" s="222"/>
      <c r="H11" s="223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</row>
    <row r="12" spans="1:34" ht="20.25" customHeight="1" x14ac:dyDescent="0.15">
      <c r="A12" s="218" t="s">
        <v>127</v>
      </c>
      <c r="B12" s="223"/>
      <c r="C12" s="220" t="s">
        <v>134</v>
      </c>
      <c r="D12" s="219">
        <f>SUM(E12:H12)</f>
        <v>0</v>
      </c>
      <c r="E12" s="223"/>
      <c r="F12" s="223"/>
      <c r="G12" s="222"/>
      <c r="H12" s="223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</row>
    <row r="13" spans="1:34" ht="20.25" customHeight="1" x14ac:dyDescent="0.15">
      <c r="A13" s="218" t="s">
        <v>129</v>
      </c>
      <c r="B13" s="223"/>
      <c r="C13" s="220" t="s">
        <v>135</v>
      </c>
      <c r="D13" s="219">
        <f>SUM(E13:H13)</f>
        <v>0</v>
      </c>
      <c r="E13" s="223"/>
      <c r="F13" s="223"/>
      <c r="G13" s="222"/>
      <c r="H13" s="223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</row>
    <row r="14" spans="1:34" ht="20.25" customHeight="1" x14ac:dyDescent="0.15">
      <c r="A14" s="218" t="s">
        <v>136</v>
      </c>
      <c r="B14" s="224"/>
      <c r="C14" s="220" t="s">
        <v>137</v>
      </c>
      <c r="D14" s="219">
        <v>649233.12</v>
      </c>
      <c r="E14" s="219">
        <v>649233.12</v>
      </c>
      <c r="F14" s="223"/>
      <c r="G14" s="222"/>
      <c r="H14" s="223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</row>
    <row r="15" spans="1:34" ht="20.25" customHeight="1" x14ac:dyDescent="0.15">
      <c r="A15" s="226"/>
      <c r="B15" s="227"/>
      <c r="C15" s="220" t="s">
        <v>138</v>
      </c>
      <c r="D15" s="219">
        <f>SUM(E15:H15)</f>
        <v>0</v>
      </c>
      <c r="E15" s="223"/>
      <c r="F15" s="223"/>
      <c r="G15" s="222"/>
      <c r="H15" s="223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</row>
    <row r="16" spans="1:34" ht="20.25" customHeight="1" x14ac:dyDescent="0.15">
      <c r="A16" s="226"/>
      <c r="B16" s="224"/>
      <c r="C16" s="220" t="s">
        <v>139</v>
      </c>
      <c r="D16" s="219">
        <v>261649.56</v>
      </c>
      <c r="E16" s="219">
        <v>261649.56</v>
      </c>
      <c r="F16" s="223"/>
      <c r="G16" s="222"/>
      <c r="H16" s="223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</row>
    <row r="17" spans="1:34" ht="20.25" customHeight="1" x14ac:dyDescent="0.15">
      <c r="A17" s="226"/>
      <c r="B17" s="224"/>
      <c r="C17" s="220" t="s">
        <v>140</v>
      </c>
      <c r="D17" s="219">
        <f>SUM(E17:H17)</f>
        <v>0</v>
      </c>
      <c r="E17" s="223"/>
      <c r="F17" s="223"/>
      <c r="G17" s="222"/>
      <c r="H17" s="223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</row>
    <row r="18" spans="1:34" ht="20.25" customHeight="1" x14ac:dyDescent="0.15">
      <c r="A18" s="226"/>
      <c r="B18" s="224"/>
      <c r="C18" s="220" t="s">
        <v>141</v>
      </c>
      <c r="D18" s="219">
        <f>SUM(E18:H18)</f>
        <v>0</v>
      </c>
      <c r="E18" s="223"/>
      <c r="F18" s="223"/>
      <c r="G18" s="222"/>
      <c r="H18" s="223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</row>
    <row r="19" spans="1:34" ht="20.25" customHeight="1" x14ac:dyDescent="0.15">
      <c r="A19" s="226"/>
      <c r="B19" s="224"/>
      <c r="C19" s="220" t="s">
        <v>142</v>
      </c>
      <c r="D19" s="219">
        <f>SUM(E19:H19)</f>
        <v>0</v>
      </c>
      <c r="E19" s="223"/>
      <c r="F19" s="223"/>
      <c r="G19" s="222"/>
      <c r="H19" s="223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</row>
    <row r="20" spans="1:34" ht="20.25" customHeight="1" x14ac:dyDescent="0.15">
      <c r="A20" s="226"/>
      <c r="B20" s="224"/>
      <c r="C20" s="220" t="s">
        <v>143</v>
      </c>
      <c r="D20" s="219">
        <f>SUM(E20:H20)</f>
        <v>0</v>
      </c>
      <c r="E20" s="223"/>
      <c r="F20" s="223"/>
      <c r="G20" s="222"/>
      <c r="H20" s="223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</row>
    <row r="21" spans="1:34" ht="20.25" customHeight="1" x14ac:dyDescent="0.15">
      <c r="A21" s="226"/>
      <c r="B21" s="224"/>
      <c r="C21" s="220" t="s">
        <v>144</v>
      </c>
      <c r="D21" s="219">
        <f>SUM(E21:H21)</f>
        <v>0</v>
      </c>
      <c r="E21" s="223"/>
      <c r="F21" s="223"/>
      <c r="G21" s="222"/>
      <c r="H21" s="223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</row>
    <row r="22" spans="1:34" ht="33.0" customHeight="1" x14ac:dyDescent="0.15">
      <c r="A22" s="226"/>
      <c r="B22" s="224"/>
      <c r="C22" s="220" t="s">
        <v>145</v>
      </c>
      <c r="D22" s="219">
        <f>SUM(E22:H22)</f>
        <v>0</v>
      </c>
      <c r="E22" s="223"/>
      <c r="F22" s="223"/>
      <c r="G22" s="222"/>
      <c r="H22" s="223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</row>
    <row r="23" spans="1:34" ht="33.0" customHeight="1" x14ac:dyDescent="0.15">
      <c r="A23" s="226"/>
      <c r="B23" s="224"/>
      <c r="C23" s="220" t="s">
        <v>146</v>
      </c>
      <c r="D23" s="219">
        <f>SUM(E23:H23)</f>
        <v>0</v>
      </c>
      <c r="E23" s="223"/>
      <c r="F23" s="223"/>
      <c r="G23" s="222"/>
      <c r="H23" s="223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</row>
    <row r="24" spans="1:34" ht="33.0" customHeight="1" x14ac:dyDescent="0.15">
      <c r="A24" s="226"/>
      <c r="B24" s="224"/>
      <c r="C24" s="220" t="s">
        <v>147</v>
      </c>
      <c r="D24" s="219">
        <f>SUM(E24:H24)</f>
        <v>0</v>
      </c>
      <c r="E24" s="223"/>
      <c r="F24" s="223"/>
      <c r="G24" s="222"/>
      <c r="H24" s="223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</row>
    <row r="25" spans="1:34" ht="33.0" customHeight="1" x14ac:dyDescent="0.15">
      <c r="A25" s="226"/>
      <c r="B25" s="224"/>
      <c r="C25" s="220" t="s">
        <v>148</v>
      </c>
      <c r="D25" s="219">
        <f>SUM(E25:H25)</f>
        <v>0</v>
      </c>
      <c r="E25" s="223"/>
      <c r="F25" s="223"/>
      <c r="G25" s="222"/>
      <c r="H25" s="223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  <c r="AG25" s="246"/>
      <c r="AH25" s="246"/>
    </row>
    <row r="26" spans="1:34" ht="33.0" customHeight="1" x14ac:dyDescent="0.15">
      <c r="A26" s="218"/>
      <c r="B26" s="224"/>
      <c r="C26" s="220" t="s">
        <v>149</v>
      </c>
      <c r="D26" s="219">
        <v>433109.76</v>
      </c>
      <c r="E26" s="219">
        <v>433109.76</v>
      </c>
      <c r="F26" s="223"/>
      <c r="G26" s="222"/>
      <c r="H26" s="223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  <c r="AG26" s="246"/>
      <c r="AH26" s="246"/>
    </row>
    <row r="27" spans="1:34" ht="33.0" customHeight="1" x14ac:dyDescent="0.15">
      <c r="A27" s="218"/>
      <c r="B27" s="224"/>
      <c r="C27" s="220" t="s">
        <v>150</v>
      </c>
      <c r="D27" s="219">
        <f>SUM(E27:H27)</f>
        <v>0</v>
      </c>
      <c r="E27" s="223"/>
      <c r="F27" s="223"/>
      <c r="G27" s="222"/>
      <c r="H27" s="223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</row>
    <row r="28" spans="1:34" ht="33.0" customHeight="1" x14ac:dyDescent="0.15">
      <c r="A28" s="218"/>
      <c r="B28" s="224"/>
      <c r="C28" s="220" t="s">
        <v>151</v>
      </c>
      <c r="D28" s="219">
        <f>SUM(E28:H28)</f>
        <v>0</v>
      </c>
      <c r="E28" s="223"/>
      <c r="F28" s="223"/>
      <c r="G28" s="222"/>
      <c r="H28" s="223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  <c r="AE28" s="246"/>
      <c r="AF28" s="246"/>
      <c r="AG28" s="246"/>
      <c r="AH28" s="246"/>
    </row>
    <row r="29" spans="1:34" ht="33.0" customHeight="1" x14ac:dyDescent="0.15">
      <c r="A29" s="218"/>
      <c r="B29" s="224"/>
      <c r="C29" s="220" t="s">
        <v>152</v>
      </c>
      <c r="D29" s="219"/>
      <c r="E29" s="223"/>
      <c r="F29" s="223"/>
      <c r="G29" s="222"/>
      <c r="H29" s="223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</row>
    <row r="30" spans="1:34" ht="20.25" customHeight="1" x14ac:dyDescent="0.15">
      <c r="A30" s="218"/>
      <c r="B30" s="224"/>
      <c r="C30" s="220" t="s">
        <v>153</v>
      </c>
      <c r="D30" s="219">
        <f>SUM(E30:H30)</f>
        <v>0</v>
      </c>
      <c r="E30" s="223"/>
      <c r="F30" s="223"/>
      <c r="G30" s="222"/>
      <c r="H30" s="223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</row>
    <row r="31" spans="1:34" ht="20.25" customHeight="1" x14ac:dyDescent="0.15">
      <c r="A31" s="218"/>
      <c r="B31" s="224"/>
      <c r="C31" s="220" t="s">
        <v>154</v>
      </c>
      <c r="D31" s="219">
        <f>SUM(E31:H31)</f>
        <v>0</v>
      </c>
      <c r="E31" s="223"/>
      <c r="F31" s="223"/>
      <c r="G31" s="222"/>
      <c r="H31" s="223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</row>
    <row r="32" spans="1:34" ht="20.25" customHeight="1" x14ac:dyDescent="0.15">
      <c r="A32" s="218"/>
      <c r="B32" s="224"/>
      <c r="C32" s="220" t="s">
        <v>155</v>
      </c>
      <c r="D32" s="219">
        <f>SUM(E32:H32)</f>
        <v>0</v>
      </c>
      <c r="E32" s="223"/>
      <c r="F32" s="223"/>
      <c r="G32" s="222"/>
      <c r="H32" s="223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</row>
    <row r="33" spans="1:34" ht="20.25" customHeight="1" x14ac:dyDescent="0.15">
      <c r="A33" s="218"/>
      <c r="B33" s="224"/>
      <c r="C33" s="220" t="s">
        <v>156</v>
      </c>
      <c r="D33" s="219">
        <f>SUM(E33:H33)</f>
        <v>0</v>
      </c>
      <c r="E33" s="223"/>
      <c r="F33" s="223"/>
      <c r="G33" s="222"/>
      <c r="H33" s="223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</row>
    <row r="34" spans="1:34" ht="20.25" customHeight="1" x14ac:dyDescent="0.15">
      <c r="A34" s="218"/>
      <c r="B34" s="224"/>
      <c r="C34" s="220" t="s">
        <v>157</v>
      </c>
      <c r="D34" s="219">
        <f>SUM(E34:H34)</f>
        <v>0</v>
      </c>
      <c r="E34" s="223"/>
      <c r="F34" s="223"/>
      <c r="G34" s="222"/>
      <c r="H34" s="223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</row>
    <row r="35" spans="1:34" ht="20.25" customHeight="1" x14ac:dyDescent="0.15">
      <c r="A35" s="218"/>
      <c r="B35" s="224"/>
      <c r="C35" s="220" t="s">
        <v>158</v>
      </c>
      <c r="D35" s="219">
        <f>SUM(E35:H35)</f>
        <v>0</v>
      </c>
      <c r="E35" s="228"/>
      <c r="F35" s="228"/>
      <c r="G35" s="229"/>
      <c r="H35" s="228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46"/>
      <c r="AF35" s="246"/>
      <c r="AG35" s="246"/>
      <c r="AH35" s="246"/>
    </row>
    <row r="36" spans="1:34" ht="20.25" customHeight="1" x14ac:dyDescent="0.15">
      <c r="A36" s="230"/>
      <c r="B36" s="224"/>
      <c r="C36" s="231" t="s">
        <v>159</v>
      </c>
      <c r="D36" s="219">
        <f>SUM(E36:H36)</f>
        <v>0</v>
      </c>
      <c r="E36" s="225"/>
      <c r="F36" s="225"/>
      <c r="G36" s="232"/>
      <c r="H36" s="233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</row>
    <row r="37" spans="1:34" ht="20.25" customHeight="1" x14ac:dyDescent="0.15">
      <c r="A37" s="218"/>
      <c r="B37" s="224"/>
      <c r="C37" s="234" t="s">
        <v>160</v>
      </c>
      <c r="D37" s="219">
        <f>SUM(E37:H37)</f>
        <v>0</v>
      </c>
      <c r="E37" s="224"/>
      <c r="F37" s="224"/>
      <c r="G37" s="235"/>
      <c r="H37" s="23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</row>
    <row r="38" spans="1:34" ht="20.25" customHeight="1" x14ac:dyDescent="0.15">
      <c r="A38" s="218"/>
      <c r="B38" s="237"/>
      <c r="C38" s="234"/>
      <c r="D38" s="219"/>
      <c r="E38" s="227"/>
      <c r="F38" s="227"/>
      <c r="G38" s="238"/>
      <c r="H38" s="239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</row>
    <row r="39" spans="1:34" ht="20.25" customHeight="1" x14ac:dyDescent="0.15">
      <c r="A39" s="230" t="s">
        <v>55</v>
      </c>
      <c r="B39" s="240">
        <f>SUM(B6,B10)</f>
        <v>5185100.81</v>
      </c>
      <c r="C39" s="231" t="s">
        <v>56</v>
      </c>
      <c r="D39" s="219">
        <f>SUM(E39:H39)</f>
        <v>5185100.81</v>
      </c>
      <c r="E39" s="228">
        <f>SUM(E7:E37)</f>
        <v>5185100.81</v>
      </c>
      <c r="F39" s="228">
        <f>SUM(F7:F37)</f>
        <v>0</v>
      </c>
      <c r="G39" s="241">
        <f>SUM(G7:G37)</f>
        <v>0</v>
      </c>
      <c r="H39" s="242">
        <f>SUM(H7:H37)</f>
        <v>0</v>
      </c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</row>
    <row r="40" spans="1:34" ht="20.25" customHeight="1" x14ac:dyDescent="0.15">
      <c r="A40" s="243"/>
      <c r="B40" s="244"/>
      <c r="C40" s="245"/>
      <c r="D40" s="245"/>
      <c r="E40" s="245"/>
      <c r="F40" s="245"/>
      <c r="G40" s="245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  <c r="AC40" s="210"/>
      <c r="AD40" s="210"/>
      <c r="AE40" s="210"/>
      <c r="AF40" s="210"/>
      <c r="AG40" s="210"/>
      <c r="AH40" s="210"/>
    </row>
  </sheetData>
  <sheetProtection formatCells="0" formatColumns="0" formatRows="0" insertColumns="0" insertRows="0" insertHyperlinks="0" deleteColumns="0" deleteRows="0" sort="0" autoFilter="0" pivotTables="0"/>
  <mergeCells count="4">
    <mergeCell ref="A2:H2"/>
    <mergeCell ref="A3:E3"/>
    <mergeCell ref="A4:B4"/>
    <mergeCell ref="C4:H4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scale="90" orientation="landscape" errors="blank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I35"/>
  <sheetViews>
    <sheetView showGridLines="0" showZeros="0" zoomScaleNormal="100" topLeftCell="A1" workbookViewId="0">
      <selection activeCell="H19" activeCellId="0" sqref="H19"/>
    </sheetView>
  </sheetViews>
  <sheetFormatPr defaultRowHeight="12.75" customHeight="1" defaultColWidth="9.16680653889974" x14ac:dyDescent="0.15"/>
  <cols>
    <col min="1" max="1" width="4.833333333333333" customWidth="1"/>
    <col min="2" max="2" width="8.666666666666666" customWidth="1"/>
    <col min="3" max="4" width="9.166666666666666"/>
    <col min="5" max="5" width="13.166666666666666" customWidth="1"/>
    <col min="6" max="6" width="12.833333333333334" customWidth="1"/>
    <col min="7" max="7" width="11.166666666666666" customWidth="1"/>
    <col min="8" max="8" width="20.166666666666668" customWidth="1"/>
    <col min="9" max="9" width="11.166666666666666" customWidth="1"/>
    <col min="10" max="10" width="5.833333333333333" customWidth="1"/>
    <col min="11" max="11" width="6.166666666666667" customWidth="1"/>
    <col min="12" max="12" width="6.0" customWidth="1"/>
    <col min="13" max="13" width="5.5" customWidth="1"/>
    <col min="14" max="14" width="5.333333333333333" customWidth="1"/>
    <col min="15" max="15" width="6.333333333333333" customWidth="1"/>
    <col min="16" max="16" width="5.333333333333333" customWidth="1"/>
    <col min="17" max="18" width="6.0" customWidth="1"/>
    <col min="19" max="19" width="5.0" customWidth="1"/>
    <col min="20" max="20" width="5.333333333333333" customWidth="1"/>
    <col min="21" max="21" width="4.833333333333333" customWidth="1"/>
    <col min="22" max="22" width="5.333333333333333" customWidth="1"/>
    <col min="23" max="23" width="4.833333333333333" customWidth="1"/>
    <col min="24" max="24" width="6.0" customWidth="1"/>
    <col min="25" max="25" width="5.5" customWidth="1"/>
    <col min="26" max="26" width="5.333333333333333" customWidth="1"/>
    <col min="27" max="27" width="5.666666666666667" customWidth="1"/>
    <col min="28" max="28" width="5.833333333333333" customWidth="1"/>
    <col min="29" max="29" width="6.0" customWidth="1"/>
    <col min="30" max="30" width="5.166666666666667" customWidth="1"/>
    <col min="31" max="31" width="6.166666666666667" customWidth="1"/>
    <col min="32" max="32" width="5.666666666666667" customWidth="1"/>
    <col min="33" max="34" width="5.333333333333333" customWidth="1"/>
    <col min="35" max="35" width="5.5" customWidth="1"/>
  </cols>
  <sheetData>
    <row r="1" spans="1:35" ht="19.5" customHeight="1" x14ac:dyDescent="0.15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8" t="s">
        <v>161</v>
      </c>
    </row>
    <row r="2" spans="1:35" s="196" customFormat="1" ht="19.5" customHeight="1" x14ac:dyDescent="0.15">
      <c r="A2" s="356" t="s">
        <v>162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</row>
    <row r="3" spans="1:35" ht="19.5" customHeight="1" x14ac:dyDescent="0.15">
      <c r="A3" s="388" t="s">
        <v>5</v>
      </c>
      <c r="B3" s="388"/>
      <c r="C3" s="388"/>
      <c r="D3" s="388"/>
      <c r="E3" s="388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8" t="s">
        <v>6</v>
      </c>
    </row>
    <row r="4" spans="1:35" ht="19.5" customHeight="1" x14ac:dyDescent="0.15">
      <c r="A4" s="360" t="s">
        <v>59</v>
      </c>
      <c r="B4" s="360"/>
      <c r="C4" s="360"/>
      <c r="D4" s="360"/>
      <c r="E4" s="364" t="s">
        <v>85</v>
      </c>
      <c r="F4" s="362" t="s">
        <v>163</v>
      </c>
      <c r="G4" s="362"/>
      <c r="H4" s="362"/>
      <c r="I4" s="362"/>
      <c r="J4" s="362"/>
      <c r="K4" s="362"/>
      <c r="L4" s="362"/>
      <c r="M4" s="362"/>
      <c r="N4" s="362"/>
      <c r="O4" s="361"/>
      <c r="P4" s="363" t="s">
        <v>164</v>
      </c>
      <c r="Q4" s="362"/>
      <c r="R4" s="362"/>
      <c r="S4" s="362"/>
      <c r="T4" s="362"/>
      <c r="U4" s="362"/>
      <c r="V4" s="362"/>
      <c r="W4" s="362"/>
      <c r="X4" s="362"/>
      <c r="Y4" s="361"/>
      <c r="Z4" s="363" t="s">
        <v>165</v>
      </c>
      <c r="AA4" s="362"/>
      <c r="AB4" s="362"/>
      <c r="AC4" s="362"/>
      <c r="AD4" s="362"/>
      <c r="AE4" s="362"/>
      <c r="AF4" s="362"/>
      <c r="AG4" s="362"/>
      <c r="AH4" s="362"/>
      <c r="AI4" s="361"/>
    </row>
    <row r="5" spans="1:35" ht="21.0" customHeight="1" x14ac:dyDescent="0.15">
      <c r="A5" s="360" t="s">
        <v>68</v>
      </c>
      <c r="B5" s="360"/>
      <c r="C5" s="364" t="s">
        <v>69</v>
      </c>
      <c r="D5" s="364" t="s">
        <v>70</v>
      </c>
      <c r="E5" s="364"/>
      <c r="F5" s="361" t="s">
        <v>60</v>
      </c>
      <c r="G5" s="407" t="s">
        <v>166</v>
      </c>
      <c r="H5" s="407"/>
      <c r="I5" s="407"/>
      <c r="J5" s="407" t="s">
        <v>167</v>
      </c>
      <c r="K5" s="407"/>
      <c r="L5" s="407"/>
      <c r="M5" s="407" t="s">
        <v>168</v>
      </c>
      <c r="N5" s="407"/>
      <c r="O5" s="407"/>
      <c r="P5" s="407" t="s">
        <v>60</v>
      </c>
      <c r="Q5" s="407" t="s">
        <v>166</v>
      </c>
      <c r="R5" s="407"/>
      <c r="S5" s="407"/>
      <c r="T5" s="407" t="s">
        <v>167</v>
      </c>
      <c r="U5" s="407"/>
      <c r="V5" s="407"/>
      <c r="W5" s="407" t="s">
        <v>168</v>
      </c>
      <c r="X5" s="407"/>
      <c r="Y5" s="407"/>
      <c r="Z5" s="407" t="s">
        <v>60</v>
      </c>
      <c r="AA5" s="407" t="s">
        <v>166</v>
      </c>
      <c r="AB5" s="407"/>
      <c r="AC5" s="407"/>
      <c r="AD5" s="407" t="s">
        <v>167</v>
      </c>
      <c r="AE5" s="407"/>
      <c r="AF5" s="407"/>
      <c r="AG5" s="407" t="s">
        <v>168</v>
      </c>
      <c r="AH5" s="407"/>
      <c r="AI5" s="407"/>
    </row>
    <row r="6" spans="1:35" ht="30.75" customHeight="1" x14ac:dyDescent="0.15">
      <c r="A6" s="70" t="s">
        <v>80</v>
      </c>
      <c r="B6" s="199" t="s">
        <v>81</v>
      </c>
      <c r="C6" s="364"/>
      <c r="D6" s="364"/>
      <c r="E6" s="364"/>
      <c r="F6" s="361"/>
      <c r="G6" s="169" t="s">
        <v>75</v>
      </c>
      <c r="H6" s="169" t="s">
        <v>110</v>
      </c>
      <c r="I6" s="169" t="s">
        <v>111</v>
      </c>
      <c r="J6" s="169" t="s">
        <v>75</v>
      </c>
      <c r="K6" s="169" t="s">
        <v>110</v>
      </c>
      <c r="L6" s="169" t="s">
        <v>111</v>
      </c>
      <c r="M6" s="169" t="s">
        <v>75</v>
      </c>
      <c r="N6" s="169" t="s">
        <v>110</v>
      </c>
      <c r="O6" s="169" t="s">
        <v>111</v>
      </c>
      <c r="P6" s="407"/>
      <c r="Q6" s="169" t="s">
        <v>75</v>
      </c>
      <c r="R6" s="169" t="s">
        <v>110</v>
      </c>
      <c r="S6" s="169" t="s">
        <v>111</v>
      </c>
      <c r="T6" s="169" t="s">
        <v>75</v>
      </c>
      <c r="U6" s="169" t="s">
        <v>110</v>
      </c>
      <c r="V6" s="169" t="s">
        <v>111</v>
      </c>
      <c r="W6" s="169" t="s">
        <v>75</v>
      </c>
      <c r="X6" s="169" t="s">
        <v>110</v>
      </c>
      <c r="Y6" s="169" t="s">
        <v>111</v>
      </c>
      <c r="Z6" s="407"/>
      <c r="AA6" s="169" t="s">
        <v>75</v>
      </c>
      <c r="AB6" s="169" t="s">
        <v>110</v>
      </c>
      <c r="AC6" s="169" t="s">
        <v>111</v>
      </c>
      <c r="AD6" s="169" t="s">
        <v>75</v>
      </c>
      <c r="AE6" s="169" t="s">
        <v>110</v>
      </c>
      <c r="AF6" s="169" t="s">
        <v>111</v>
      </c>
      <c r="AG6" s="169" t="s">
        <v>75</v>
      </c>
      <c r="AH6" s="169" t="s">
        <v>110</v>
      </c>
      <c r="AI6" s="169" t="s">
        <v>111</v>
      </c>
    </row>
    <row r="7" spans="1:35" ht="49.0" customHeight="1" x14ac:dyDescent="0.15">
      <c r="A7" s="200" t="s">
        <v>169</v>
      </c>
      <c r="B7" s="200" t="s">
        <v>170</v>
      </c>
      <c r="C7" s="200" t="s">
        <v>83</v>
      </c>
      <c r="D7" s="200" t="s">
        <v>171</v>
      </c>
      <c r="E7" s="201">
        <f>SUM(F7,P7,Z7)</f>
        <v>0</v>
      </c>
      <c r="F7" s="133">
        <f>SUM(G7,J7,M7)</f>
        <v>0</v>
      </c>
      <c r="G7" s="133">
        <f>SUM(H7,I7)</f>
        <v>0</v>
      </c>
      <c r="H7" s="133" t="s">
        <v>172</v>
      </c>
      <c r="I7" s="151" t="s">
        <v>173</v>
      </c>
      <c r="J7" s="151">
        <f>SUM(K7,L7)</f>
        <v>0</v>
      </c>
      <c r="K7" s="151" t="s">
        <v>174</v>
      </c>
      <c r="L7" s="151" t="s">
        <v>175</v>
      </c>
      <c r="M7" s="151">
        <f>SUM(N7,O7)</f>
        <v>0</v>
      </c>
      <c r="N7" s="151"/>
      <c r="O7" s="151"/>
      <c r="P7" s="151">
        <f>SUM(Q7,T7,W7)</f>
        <v>0</v>
      </c>
      <c r="Q7" s="151">
        <f>SUM(R7,S7)</f>
        <v>0</v>
      </c>
      <c r="R7" s="151"/>
      <c r="S7" s="151"/>
      <c r="T7" s="151">
        <f>SUM(U7,V7)</f>
        <v>0</v>
      </c>
      <c r="U7" s="151"/>
      <c r="V7" s="151"/>
      <c r="W7" s="151">
        <f>SUM(X7,Y7)</f>
        <v>0</v>
      </c>
      <c r="X7" s="151"/>
      <c r="Y7" s="151"/>
      <c r="Z7" s="151">
        <f>SUM(AA7,AD7,AG7)</f>
        <v>0</v>
      </c>
      <c r="AA7" s="151">
        <f>SUM(AB7,AC7)</f>
        <v>0</v>
      </c>
      <c r="AB7" s="151" t="s">
        <v>176</v>
      </c>
      <c r="AC7" s="151" t="s">
        <v>177</v>
      </c>
      <c r="AD7" s="151">
        <f>SUM(AE7,AF7)</f>
        <v>0</v>
      </c>
      <c r="AE7" s="151" t="s">
        <v>178</v>
      </c>
      <c r="AF7" s="151" t="s">
        <v>179</v>
      </c>
      <c r="AG7" s="151">
        <f>SUM(AH7,AI7)</f>
        <v>0</v>
      </c>
      <c r="AH7" s="151"/>
      <c r="AI7" s="151"/>
    </row>
    <row r="8" spans="1:35" ht="19.5" customHeight="1" x14ac:dyDescent="0.15">
      <c r="A8" s="175">
        <v>201</v>
      </c>
      <c r="B8" s="176" t="s">
        <v>89</v>
      </c>
      <c r="C8" s="177" t="s">
        <v>89</v>
      </c>
      <c r="D8" s="202">
        <v>101101</v>
      </c>
      <c r="E8" s="202" t="s">
        <v>90</v>
      </c>
      <c r="F8" s="158">
        <v>3740236.89</v>
      </c>
      <c r="G8" s="158">
        <v>3740236.89</v>
      </c>
      <c r="H8" s="158">
        <v>3740236.89</v>
      </c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</row>
    <row r="9" spans="1:35" ht="19.5" customHeight="1" x14ac:dyDescent="0.15">
      <c r="A9" s="176" t="s">
        <v>91</v>
      </c>
      <c r="B9" s="176" t="s">
        <v>92</v>
      </c>
      <c r="C9" s="177" t="s">
        <v>92</v>
      </c>
      <c r="D9" s="203">
        <v>101101</v>
      </c>
      <c r="E9" s="203" t="s">
        <v>93</v>
      </c>
      <c r="F9" s="158">
        <v>420936.96</v>
      </c>
      <c r="G9" s="158">
        <v>420936.96</v>
      </c>
      <c r="H9" s="158">
        <v>420936.96</v>
      </c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</row>
    <row r="10" spans="1:35" ht="19.5" customHeight="1" x14ac:dyDescent="0.15">
      <c r="A10" s="176" t="s">
        <v>91</v>
      </c>
      <c r="B10" s="176" t="s">
        <v>92</v>
      </c>
      <c r="C10" s="177" t="s">
        <v>94</v>
      </c>
      <c r="D10" s="202">
        <v>101101</v>
      </c>
      <c r="E10" s="202" t="s">
        <v>95</v>
      </c>
      <c r="F10" s="158">
        <v>210468.48</v>
      </c>
      <c r="G10" s="158">
        <v>210468.48</v>
      </c>
      <c r="H10" s="158">
        <v>210468.48</v>
      </c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</row>
    <row r="11" spans="1:35" ht="19.5" customHeight="1" x14ac:dyDescent="0.15">
      <c r="A11" s="176" t="s">
        <v>96</v>
      </c>
      <c r="B11" s="176" t="s">
        <v>97</v>
      </c>
      <c r="C11" s="177" t="s">
        <v>89</v>
      </c>
      <c r="D11" s="202">
        <v>101101</v>
      </c>
      <c r="E11" s="202" t="s">
        <v>98</v>
      </c>
      <c r="F11" s="158">
        <v>184159.92</v>
      </c>
      <c r="G11" s="158">
        <v>184159.92</v>
      </c>
      <c r="H11" s="158">
        <v>184159.92</v>
      </c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</row>
    <row r="12" spans="1:35" ht="19.5" customHeight="1" x14ac:dyDescent="0.15">
      <c r="A12" s="176" t="s">
        <v>96</v>
      </c>
      <c r="B12" s="176" t="s">
        <v>97</v>
      </c>
      <c r="C12" s="177" t="s">
        <v>99</v>
      </c>
      <c r="D12" s="202">
        <v>101101</v>
      </c>
      <c r="E12" s="202" t="s">
        <v>100</v>
      </c>
      <c r="F12" s="158">
        <v>70797.12</v>
      </c>
      <c r="G12" s="158">
        <v>70797.12</v>
      </c>
      <c r="H12" s="158">
        <v>70797.12</v>
      </c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3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</row>
    <row r="13" spans="1:35" ht="19.5" customHeight="1" x14ac:dyDescent="0.15">
      <c r="A13" s="176" t="s">
        <v>101</v>
      </c>
      <c r="B13" s="176" t="s">
        <v>102</v>
      </c>
      <c r="C13" s="177" t="s">
        <v>89</v>
      </c>
      <c r="D13" s="202">
        <v>101101</v>
      </c>
      <c r="E13" s="202" t="s">
        <v>103</v>
      </c>
      <c r="F13" s="158">
        <v>424782.72</v>
      </c>
      <c r="G13" s="158">
        <v>424782.72</v>
      </c>
      <c r="H13" s="158">
        <v>424782.72</v>
      </c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</row>
    <row r="14" spans="1:35" ht="19.5" customHeight="1" x14ac:dyDescent="0.15">
      <c r="A14" s="176" t="s">
        <v>104</v>
      </c>
      <c r="B14" s="176" t="s">
        <v>89</v>
      </c>
      <c r="C14" s="177" t="s">
        <v>105</v>
      </c>
      <c r="D14" s="202">
        <v>101102</v>
      </c>
      <c r="E14" s="202" t="s">
        <v>106</v>
      </c>
      <c r="F14" s="158">
        <v>100871.48</v>
      </c>
      <c r="G14" s="158">
        <v>100871.48</v>
      </c>
      <c r="H14" s="158">
        <v>100871.48</v>
      </c>
      <c r="I14" s="181"/>
      <c r="J14" s="181"/>
      <c r="K14" s="181"/>
      <c r="L14" s="181"/>
      <c r="M14" s="181"/>
      <c r="N14" s="181"/>
      <c r="O14" s="181"/>
      <c r="P14" s="181"/>
      <c r="Q14" s="181"/>
      <c r="R14" s="183"/>
      <c r="S14" s="181"/>
      <c r="T14" s="181"/>
      <c r="U14" s="181"/>
      <c r="V14" s="181"/>
      <c r="W14" s="181"/>
      <c r="X14" s="183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</row>
    <row r="15" spans="1:35" ht="19.5" customHeight="1" x14ac:dyDescent="0.15">
      <c r="A15" s="176" t="s">
        <v>91</v>
      </c>
      <c r="B15" s="176" t="s">
        <v>92</v>
      </c>
      <c r="C15" s="177" t="s">
        <v>92</v>
      </c>
      <c r="D15" s="202">
        <v>101102</v>
      </c>
      <c r="E15" s="203" t="s">
        <v>93</v>
      </c>
      <c r="F15" s="158">
        <v>11923.2</v>
      </c>
      <c r="G15" s="158">
        <v>11923.2</v>
      </c>
      <c r="H15" s="158">
        <v>11923.2</v>
      </c>
      <c r="I15" s="183"/>
      <c r="J15" s="183"/>
      <c r="K15" s="183"/>
      <c r="L15" s="183"/>
      <c r="M15" s="183"/>
      <c r="N15" s="183"/>
      <c r="O15" s="183"/>
      <c r="P15" s="183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</row>
    <row r="16" spans="1:35" ht="19.5" customHeight="1" x14ac:dyDescent="0.15">
      <c r="A16" s="176" t="s">
        <v>91</v>
      </c>
      <c r="B16" s="176" t="s">
        <v>92</v>
      </c>
      <c r="C16" s="177" t="s">
        <v>94</v>
      </c>
      <c r="D16" s="202">
        <v>101102</v>
      </c>
      <c r="E16" s="202" t="s">
        <v>95</v>
      </c>
      <c r="F16" s="158">
        <v>5904.48</v>
      </c>
      <c r="G16" s="158">
        <v>5904.48</v>
      </c>
      <c r="H16" s="158">
        <v>5904.48</v>
      </c>
      <c r="I16" s="183"/>
      <c r="J16" s="183"/>
      <c r="K16" s="183"/>
      <c r="L16" s="183"/>
      <c r="M16" s="183"/>
      <c r="N16" s="183"/>
      <c r="O16" s="183"/>
      <c r="P16" s="183"/>
      <c r="Q16" s="181"/>
      <c r="R16" s="181"/>
      <c r="S16" s="183"/>
      <c r="T16" s="181"/>
      <c r="U16" s="181"/>
      <c r="V16" s="181"/>
      <c r="W16" s="181"/>
      <c r="X16" s="183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ht="19.5" customHeight="1" x14ac:dyDescent="0.15">
      <c r="A17" s="176" t="s">
        <v>96</v>
      </c>
      <c r="B17" s="176" t="s">
        <v>97</v>
      </c>
      <c r="C17" s="177" t="s">
        <v>102</v>
      </c>
      <c r="D17" s="202">
        <v>101102</v>
      </c>
      <c r="E17" s="202" t="s">
        <v>107</v>
      </c>
      <c r="F17" s="158">
        <v>5216.4</v>
      </c>
      <c r="G17" s="158">
        <v>5216.4</v>
      </c>
      <c r="H17" s="158">
        <v>5216.4</v>
      </c>
      <c r="I17" s="183"/>
      <c r="J17" s="183"/>
      <c r="K17" s="183"/>
      <c r="L17" s="183"/>
      <c r="M17" s="183"/>
      <c r="N17" s="183"/>
      <c r="O17" s="183"/>
      <c r="P17" s="183"/>
      <c r="Q17" s="183"/>
      <c r="R17" s="181"/>
      <c r="S17" s="183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</row>
    <row r="18" spans="1:35" ht="19.5" customHeight="1" x14ac:dyDescent="0.15">
      <c r="A18" s="184" t="s">
        <v>96</v>
      </c>
      <c r="B18" s="184" t="s">
        <v>97</v>
      </c>
      <c r="C18" s="185" t="s">
        <v>99</v>
      </c>
      <c r="D18" s="204">
        <v>101102</v>
      </c>
      <c r="E18" s="202" t="s">
        <v>100</v>
      </c>
      <c r="F18" s="158">
        <v>1476.12</v>
      </c>
      <c r="G18" s="158">
        <v>1476.12</v>
      </c>
      <c r="H18" s="158">
        <v>1476.12</v>
      </c>
      <c r="I18" s="183"/>
      <c r="J18" s="183"/>
      <c r="K18" s="183"/>
      <c r="L18" s="183"/>
      <c r="M18" s="183"/>
      <c r="N18" s="183"/>
      <c r="O18" s="183"/>
      <c r="P18" s="183"/>
      <c r="Q18" s="183"/>
      <c r="R18" s="181"/>
      <c r="S18" s="181"/>
      <c r="T18" s="181"/>
      <c r="U18" s="183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</row>
    <row r="19" spans="1:35" ht="19.5" customHeight="1" x14ac:dyDescent="0.15">
      <c r="A19" s="176" t="s">
        <v>101</v>
      </c>
      <c r="B19" s="176" t="s">
        <v>102</v>
      </c>
      <c r="C19" s="177" t="s">
        <v>89</v>
      </c>
      <c r="D19" s="175">
        <v>101102</v>
      </c>
      <c r="E19" s="202" t="s">
        <v>103</v>
      </c>
      <c r="F19" s="158">
        <v>8327.04</v>
      </c>
      <c r="G19" s="158">
        <v>8327.04</v>
      </c>
      <c r="H19" s="158">
        <v>8327.04</v>
      </c>
      <c r="I19" s="183"/>
      <c r="J19" s="183"/>
      <c r="K19" s="183"/>
      <c r="L19" s="183"/>
      <c r="M19" s="183"/>
      <c r="N19" s="183"/>
      <c r="O19" s="183"/>
      <c r="P19" s="183"/>
      <c r="Q19" s="183"/>
      <c r="R19" s="181"/>
      <c r="S19" s="181"/>
      <c r="T19" s="183"/>
      <c r="U19" s="183"/>
      <c r="V19" s="183"/>
      <c r="W19" s="181"/>
      <c r="X19" s="181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</row>
    <row r="20" spans="1:35" ht="19.5" customHeight="1" x14ac:dyDescent="0.15">
      <c r="A20" s="374" t="s">
        <v>60</v>
      </c>
      <c r="B20" s="373"/>
      <c r="C20" s="373"/>
      <c r="D20" s="373"/>
      <c r="E20" s="372"/>
      <c r="F20" s="158">
        <f>SUM(F8:F19)</f>
        <v>5185100.810000001</v>
      </c>
      <c r="G20" s="158">
        <f>SUM(G8:G19)</f>
        <v>5185100.810000001</v>
      </c>
      <c r="H20" s="158">
        <f>SUM(H8:H19)</f>
        <v>5185100.810000001</v>
      </c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1"/>
      <c r="T20" s="183"/>
      <c r="U20" s="183"/>
      <c r="V20" s="183"/>
      <c r="W20" s="183"/>
      <c r="X20" s="181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</row>
    <row r="21" spans="1:35" ht="19.5" customHeight="1" x14ac:dyDescent="0.15">
      <c r="A21" s="89"/>
      <c r="B21" s="89"/>
      <c r="C21" s="89"/>
      <c r="D21" s="89"/>
      <c r="E21" s="89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89"/>
      <c r="R21" s="93"/>
      <c r="S21" s="208"/>
      <c r="T21" s="93"/>
      <c r="U21" s="93"/>
      <c r="V21" s="89"/>
      <c r="W21" s="89"/>
      <c r="X21" s="89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</row>
    <row r="22" spans="1:35" ht="19.5" customHeight="1" x14ac:dyDescent="0.15">
      <c r="A22" s="91"/>
      <c r="B22" s="91"/>
      <c r="C22" s="91"/>
      <c r="D22" s="91"/>
      <c r="E22" s="89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89"/>
      <c r="R22" s="93"/>
      <c r="S22" s="93"/>
      <c r="T22" s="93"/>
      <c r="U22" s="93"/>
      <c r="V22" s="89"/>
      <c r="W22" s="89"/>
      <c r="X22" s="89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</row>
    <row r="23" spans="1:35" ht="19.5" customHeight="1" x14ac:dyDescent="0.15">
      <c r="A23" s="187"/>
      <c r="B23" s="187"/>
      <c r="C23" s="187"/>
      <c r="D23" s="187"/>
      <c r="E23" s="187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7"/>
      <c r="R23" s="186"/>
      <c r="S23" s="186"/>
      <c r="T23" s="186"/>
      <c r="U23" s="209"/>
      <c r="V23" s="210"/>
      <c r="W23" s="187"/>
      <c r="X23" s="187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</row>
    <row r="24" spans="1:35" ht="19.5" customHeight="1" x14ac:dyDescent="0.15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7"/>
      <c r="R24" s="186"/>
      <c r="S24" s="186"/>
      <c r="T24" s="186"/>
      <c r="U24" s="186"/>
      <c r="V24" s="187"/>
      <c r="W24" s="187"/>
      <c r="X24" s="187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</row>
    <row r="25" spans="1:35" ht="19.5" customHeight="1" x14ac:dyDescent="0.15">
      <c r="A25" s="186"/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7"/>
      <c r="R25" s="186"/>
      <c r="S25" s="186"/>
      <c r="T25" s="186"/>
      <c r="U25" s="186"/>
      <c r="V25" s="187"/>
      <c r="W25" s="187"/>
      <c r="X25" s="187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</row>
    <row r="26" spans="1:35" ht="19.5" customHeight="1" x14ac:dyDescent="0.15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7"/>
      <c r="R26" s="186"/>
      <c r="S26" s="186"/>
      <c r="T26" s="186"/>
      <c r="U26" s="186"/>
      <c r="V26" s="187"/>
      <c r="W26" s="187"/>
      <c r="X26" s="187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</row>
    <row r="27" spans="1:35" ht="19.5" customHeight="1" x14ac:dyDescent="0.15">
      <c r="A27" s="186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7"/>
      <c r="R27" s="186"/>
      <c r="S27" s="186"/>
      <c r="T27" s="186"/>
      <c r="U27" s="186"/>
      <c r="V27" s="187"/>
      <c r="W27" s="187"/>
      <c r="X27" s="187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</row>
    <row r="28" spans="1:35" ht="19.5" customHeight="1" x14ac:dyDescent="0.15">
      <c r="A28" s="186"/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7"/>
      <c r="R28" s="186"/>
      <c r="S28" s="186"/>
      <c r="T28" s="186"/>
      <c r="U28" s="186"/>
      <c r="V28" s="187"/>
      <c r="W28" s="187"/>
      <c r="X28" s="187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</row>
    <row r="29" spans="1:35" ht="19.5" customHeight="1" x14ac:dyDescent="0.15">
      <c r="A29" s="186"/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7"/>
      <c r="R29" s="186"/>
      <c r="S29" s="186"/>
      <c r="T29" s="186"/>
      <c r="U29" s="186"/>
      <c r="V29" s="187"/>
      <c r="W29" s="187"/>
      <c r="X29" s="187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</row>
    <row r="30" spans="1:35" ht="19.5" customHeight="1" x14ac:dyDescent="0.15">
      <c r="A30" s="186"/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7"/>
      <c r="R30" s="186"/>
      <c r="S30" s="186"/>
      <c r="T30" s="186"/>
      <c r="U30" s="186"/>
      <c r="V30" s="187"/>
      <c r="W30" s="187"/>
      <c r="X30" s="187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</row>
    <row r="31" spans="1:35" ht="19.5" customHeight="1" x14ac:dyDescent="0.15">
      <c r="A31" s="186"/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7"/>
      <c r="R31" s="186"/>
      <c r="S31" s="186"/>
      <c r="T31" s="186"/>
      <c r="U31" s="186"/>
      <c r="V31" s="187"/>
      <c r="W31" s="187"/>
      <c r="X31" s="187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</row>
    <row r="32" spans="1:35" ht="19.5" customHeight="1" x14ac:dyDescent="0.15">
      <c r="A32" s="186"/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7"/>
      <c r="R32" s="186"/>
      <c r="S32" s="186"/>
      <c r="T32" s="186"/>
      <c r="U32" s="186"/>
      <c r="V32" s="187"/>
      <c r="W32" s="187"/>
      <c r="X32" s="187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</row>
    <row r="33" spans="1:35" ht="19.5" customHeight="1" x14ac:dyDescent="0.15">
      <c r="A33" s="186"/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7"/>
      <c r="R33" s="186"/>
      <c r="S33" s="186"/>
      <c r="T33" s="186"/>
      <c r="U33" s="186"/>
      <c r="V33" s="187"/>
      <c r="W33" s="187"/>
      <c r="X33" s="187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</row>
    <row r="34" spans="1:35" ht="19.5" customHeight="1" x14ac:dyDescent="0.15">
      <c r="A34" s="186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7"/>
      <c r="R34" s="186"/>
      <c r="S34" s="186"/>
      <c r="T34" s="186"/>
      <c r="U34" s="186"/>
      <c r="V34" s="187"/>
      <c r="W34" s="187"/>
      <c r="X34" s="187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</row>
    <row r="35" spans="1:35" ht="19.5" customHeight="1" x14ac:dyDescent="0.15">
      <c r="A35" s="186"/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7"/>
      <c r="R35" s="186"/>
      <c r="S35" s="186"/>
      <c r="T35" s="186"/>
      <c r="U35" s="186"/>
      <c r="V35" s="187"/>
      <c r="W35" s="187"/>
      <c r="X35" s="187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</row>
  </sheetData>
  <sheetProtection formatCells="0" formatColumns="0" formatRows="0" insertColumns="0" insertRows="0" insertHyperlinks="0" deleteColumns="0" deleteRows="0" sort="0" autoFilter="0" pivotTables="0"/>
  <mergeCells count="23">
    <mergeCell ref="A2:AI2"/>
    <mergeCell ref="A3:E3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20:E20"/>
    <mergeCell ref="C5:C6"/>
    <mergeCell ref="D5:D6"/>
    <mergeCell ref="E4:E6"/>
    <mergeCell ref="F5:F6"/>
    <mergeCell ref="P5:P6"/>
    <mergeCell ref="Z5:Z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Height="100" errors="blank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P32"/>
  <sheetViews>
    <sheetView showGridLines="0" showZeros="0" zoomScaleNormal="100" topLeftCell="A1" workbookViewId="0">
      <selection activeCell="L16" activeCellId="0" sqref="L16"/>
    </sheetView>
  </sheetViews>
  <sheetFormatPr defaultRowHeight="12.75" customHeight="1" defaultColWidth="9.000137329101562" x14ac:dyDescent="0.15"/>
  <cols>
    <col min="1" max="1" width="4.833333333333333" customWidth="1"/>
    <col min="2" max="3" width="3.6666666666666665" customWidth="1"/>
    <col min="4" max="4" width="14.666666666666666" customWidth="1"/>
    <col min="5" max="5" width="17.5" customWidth="1"/>
    <col min="6" max="29" width="14.666666666666666" customWidth="1"/>
    <col min="30" max="30" width="11.833333333333334" customWidth="1"/>
    <col min="31" max="112" width="14.666666666666666" customWidth="1"/>
    <col min="113" max="113" width="10.666666666666666" customWidth="1"/>
    <col min="114" max="250" width="9.166666666666666" customWidth="1"/>
  </cols>
  <sheetData>
    <row r="1" spans="1:112" ht="19.5" customHeight="1" x14ac:dyDescent="0.15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187"/>
      <c r="AH1" s="187"/>
      <c r="DH1" s="58" t="s">
        <v>180</v>
      </c>
    </row>
    <row r="2" spans="1:112" ht="19.5" customHeight="1" x14ac:dyDescent="0.15">
      <c r="A2" s="356" t="s">
        <v>181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  <c r="AM2" s="356"/>
      <c r="AN2" s="356"/>
      <c r="AO2" s="356"/>
      <c r="AP2" s="356"/>
      <c r="AQ2" s="356"/>
      <c r="AR2" s="356"/>
      <c r="AS2" s="356"/>
      <c r="AT2" s="356"/>
      <c r="AU2" s="356"/>
      <c r="AV2" s="356"/>
      <c r="AW2" s="356"/>
      <c r="AX2" s="356"/>
      <c r="AY2" s="356"/>
      <c r="AZ2" s="356"/>
      <c r="BA2" s="356"/>
      <c r="BB2" s="356"/>
      <c r="BC2" s="356"/>
      <c r="BD2" s="356"/>
      <c r="BE2" s="356"/>
      <c r="BF2" s="356"/>
      <c r="BG2" s="356"/>
      <c r="BH2" s="356"/>
      <c r="BI2" s="356"/>
      <c r="BJ2" s="356"/>
      <c r="BK2" s="356"/>
      <c r="BL2" s="356"/>
      <c r="BM2" s="356"/>
      <c r="BN2" s="356"/>
      <c r="BO2" s="356"/>
      <c r="BP2" s="356"/>
      <c r="BQ2" s="356"/>
      <c r="BR2" s="356"/>
      <c r="BS2" s="356"/>
      <c r="BT2" s="356"/>
      <c r="BU2" s="356"/>
      <c r="BV2" s="356"/>
      <c r="BW2" s="356"/>
      <c r="BX2" s="356"/>
      <c r="BY2" s="356"/>
      <c r="BZ2" s="356"/>
      <c r="CA2" s="356"/>
      <c r="CB2" s="356"/>
      <c r="CC2" s="356"/>
      <c r="CD2" s="356"/>
      <c r="CE2" s="356"/>
      <c r="CF2" s="356"/>
      <c r="CG2" s="356"/>
      <c r="CH2" s="356"/>
      <c r="CI2" s="356"/>
      <c r="CJ2" s="356"/>
      <c r="CK2" s="356"/>
      <c r="CL2" s="356"/>
      <c r="CM2" s="356"/>
      <c r="CN2" s="356"/>
      <c r="CO2" s="356"/>
      <c r="CP2" s="356"/>
      <c r="CQ2" s="356"/>
      <c r="CR2" s="356"/>
      <c r="CS2" s="356"/>
      <c r="CT2" s="356"/>
      <c r="CU2" s="356"/>
      <c r="CV2" s="356"/>
      <c r="CW2" s="356"/>
      <c r="CX2" s="356"/>
      <c r="CY2" s="356"/>
      <c r="CZ2" s="356"/>
      <c r="DA2" s="356"/>
      <c r="DB2" s="356"/>
      <c r="DC2" s="356"/>
      <c r="DD2" s="356"/>
      <c r="DE2" s="356"/>
      <c r="DF2" s="356"/>
      <c r="DG2" s="356"/>
      <c r="DH2" s="356"/>
    </row>
    <row r="3" spans="1:113" ht="19.5" customHeight="1" x14ac:dyDescent="0.15">
      <c r="A3" s="120" t="s">
        <v>182</v>
      </c>
      <c r="B3" s="60"/>
      <c r="C3" s="60"/>
      <c r="D3" s="60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62" t="s">
        <v>6</v>
      </c>
      <c r="DI3" s="89"/>
    </row>
    <row r="4" spans="1:113" ht="19.5" customHeight="1" x14ac:dyDescent="0.15">
      <c r="A4" s="408" t="s">
        <v>59</v>
      </c>
      <c r="B4" s="408"/>
      <c r="C4" s="408"/>
      <c r="D4" s="408"/>
      <c r="E4" s="407" t="s">
        <v>60</v>
      </c>
      <c r="F4" s="409" t="s">
        <v>183</v>
      </c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 t="s">
        <v>184</v>
      </c>
      <c r="U4" s="409"/>
      <c r="V4" s="409"/>
      <c r="W4" s="409"/>
      <c r="X4" s="409"/>
      <c r="Y4" s="409"/>
      <c r="Z4" s="409"/>
      <c r="AA4" s="409"/>
      <c r="AB4" s="409"/>
      <c r="AC4" s="409"/>
      <c r="AD4" s="409"/>
      <c r="AE4" s="409"/>
      <c r="AF4" s="409"/>
      <c r="AG4" s="409"/>
      <c r="AH4" s="409"/>
      <c r="AI4" s="409"/>
      <c r="AJ4" s="409"/>
      <c r="AK4" s="409"/>
      <c r="AL4" s="409"/>
      <c r="AM4" s="409"/>
      <c r="AN4" s="409"/>
      <c r="AO4" s="409"/>
      <c r="AP4" s="409"/>
      <c r="AQ4" s="409"/>
      <c r="AR4" s="409"/>
      <c r="AS4" s="409"/>
      <c r="AT4" s="409"/>
      <c r="AU4" s="409"/>
      <c r="AV4" s="410" t="s">
        <v>185</v>
      </c>
      <c r="AW4" s="410"/>
      <c r="AX4" s="410"/>
      <c r="AY4" s="410"/>
      <c r="AZ4" s="410"/>
      <c r="BA4" s="410"/>
      <c r="BB4" s="410"/>
      <c r="BC4" s="410"/>
      <c r="BD4" s="410"/>
      <c r="BE4" s="410"/>
      <c r="BF4" s="410"/>
      <c r="BG4" s="411"/>
      <c r="BH4" s="410"/>
      <c r="BI4" s="410" t="s">
        <v>186</v>
      </c>
      <c r="BJ4" s="410"/>
      <c r="BK4" s="410"/>
      <c r="BL4" s="410"/>
      <c r="BM4" s="410"/>
      <c r="BN4" s="410" t="s">
        <v>187</v>
      </c>
      <c r="BO4" s="410"/>
      <c r="BP4" s="410"/>
      <c r="BQ4" s="410"/>
      <c r="BR4" s="410"/>
      <c r="BS4" s="410"/>
      <c r="BT4" s="410"/>
      <c r="BU4" s="410"/>
      <c r="BV4" s="410"/>
      <c r="BW4" s="410"/>
      <c r="BX4" s="410"/>
      <c r="BY4" s="410"/>
      <c r="BZ4" s="410"/>
      <c r="CA4" s="410" t="s">
        <v>188</v>
      </c>
      <c r="CB4" s="410"/>
      <c r="CC4" s="410"/>
      <c r="CD4" s="410"/>
      <c r="CE4" s="410"/>
      <c r="CF4" s="410"/>
      <c r="CG4" s="410"/>
      <c r="CH4" s="410"/>
      <c r="CI4" s="410"/>
      <c r="CJ4" s="410"/>
      <c r="CK4" s="410"/>
      <c r="CL4" s="410"/>
      <c r="CM4" s="410"/>
      <c r="CN4" s="410"/>
      <c r="CO4" s="410"/>
      <c r="CP4" s="410"/>
      <c r="CQ4" s="410"/>
      <c r="CR4" s="410" t="s">
        <v>189</v>
      </c>
      <c r="CS4" s="410"/>
      <c r="CT4" s="410"/>
      <c r="CU4" s="410" t="s">
        <v>190</v>
      </c>
      <c r="CV4" s="410"/>
      <c r="CW4" s="410"/>
      <c r="CX4" s="410"/>
      <c r="CY4" s="410"/>
      <c r="CZ4" s="410"/>
      <c r="DA4" s="410" t="s">
        <v>191</v>
      </c>
      <c r="DB4" s="410"/>
      <c r="DC4" s="410"/>
      <c r="DD4" s="410" t="s">
        <v>192</v>
      </c>
      <c r="DE4" s="410"/>
      <c r="DF4" s="410"/>
      <c r="DG4" s="410"/>
      <c r="DH4" s="410"/>
      <c r="DI4" s="89"/>
    </row>
    <row r="5" spans="1:113" ht="19.5" customHeight="1" x14ac:dyDescent="0.15">
      <c r="A5" s="408" t="s">
        <v>68</v>
      </c>
      <c r="B5" s="408"/>
      <c r="C5" s="408"/>
      <c r="D5" s="407" t="s">
        <v>70</v>
      </c>
      <c r="E5" s="407"/>
      <c r="F5" s="407" t="s">
        <v>75</v>
      </c>
      <c r="G5" s="407" t="s">
        <v>193</v>
      </c>
      <c r="H5" s="407" t="s">
        <v>194</v>
      </c>
      <c r="I5" s="407" t="s">
        <v>195</v>
      </c>
      <c r="J5" s="407" t="s">
        <v>196</v>
      </c>
      <c r="K5" s="407" t="s">
        <v>197</v>
      </c>
      <c r="L5" s="407" t="s">
        <v>198</v>
      </c>
      <c r="M5" s="407" t="s">
        <v>199</v>
      </c>
      <c r="N5" s="407" t="s">
        <v>200</v>
      </c>
      <c r="O5" s="407" t="s">
        <v>201</v>
      </c>
      <c r="P5" s="407" t="s">
        <v>202</v>
      </c>
      <c r="Q5" s="407" t="s">
        <v>103</v>
      </c>
      <c r="R5" s="407" t="s">
        <v>203</v>
      </c>
      <c r="S5" s="407" t="s">
        <v>204</v>
      </c>
      <c r="T5" s="407" t="s">
        <v>75</v>
      </c>
      <c r="U5" s="407" t="s">
        <v>205</v>
      </c>
      <c r="V5" s="407" t="s">
        <v>206</v>
      </c>
      <c r="W5" s="407" t="s">
        <v>207</v>
      </c>
      <c r="X5" s="407" t="s">
        <v>208</v>
      </c>
      <c r="Y5" s="407" t="s">
        <v>209</v>
      </c>
      <c r="Z5" s="407" t="s">
        <v>210</v>
      </c>
      <c r="AA5" s="407" t="s">
        <v>211</v>
      </c>
      <c r="AB5" s="407" t="s">
        <v>212</v>
      </c>
      <c r="AC5" s="407" t="s">
        <v>213</v>
      </c>
      <c r="AD5" s="407" t="s">
        <v>214</v>
      </c>
      <c r="AE5" s="407" t="s">
        <v>215</v>
      </c>
      <c r="AF5" s="407" t="s">
        <v>216</v>
      </c>
      <c r="AG5" s="407" t="s">
        <v>217</v>
      </c>
      <c r="AH5" s="407" t="s">
        <v>218</v>
      </c>
      <c r="AI5" s="407" t="s">
        <v>219</v>
      </c>
      <c r="AJ5" s="407" t="s">
        <v>220</v>
      </c>
      <c r="AK5" s="407" t="s">
        <v>221</v>
      </c>
      <c r="AL5" s="407" t="s">
        <v>222</v>
      </c>
      <c r="AM5" s="407" t="s">
        <v>223</v>
      </c>
      <c r="AN5" s="407" t="s">
        <v>224</v>
      </c>
      <c r="AO5" s="407" t="s">
        <v>225</v>
      </c>
      <c r="AP5" s="407" t="s">
        <v>226</v>
      </c>
      <c r="AQ5" s="407" t="s">
        <v>227</v>
      </c>
      <c r="AR5" s="407" t="s">
        <v>228</v>
      </c>
      <c r="AS5" s="407" t="s">
        <v>229</v>
      </c>
      <c r="AT5" s="407" t="s">
        <v>230</v>
      </c>
      <c r="AU5" s="407" t="s">
        <v>231</v>
      </c>
      <c r="AV5" s="407" t="s">
        <v>75</v>
      </c>
      <c r="AW5" s="407" t="s">
        <v>232</v>
      </c>
      <c r="AX5" s="407" t="s">
        <v>233</v>
      </c>
      <c r="AY5" s="407" t="s">
        <v>234</v>
      </c>
      <c r="AZ5" s="407" t="s">
        <v>235</v>
      </c>
      <c r="BA5" s="407" t="s">
        <v>236</v>
      </c>
      <c r="BB5" s="407" t="s">
        <v>237</v>
      </c>
      <c r="BC5" s="407" t="s">
        <v>203</v>
      </c>
      <c r="BD5" s="407" t="s">
        <v>238</v>
      </c>
      <c r="BE5" s="407" t="s">
        <v>239</v>
      </c>
      <c r="BF5" s="363" t="s">
        <v>240</v>
      </c>
      <c r="BG5" s="407" t="s">
        <v>241</v>
      </c>
      <c r="BH5" s="361" t="s">
        <v>242</v>
      </c>
      <c r="BI5" s="407" t="s">
        <v>75</v>
      </c>
      <c r="BJ5" s="407" t="s">
        <v>243</v>
      </c>
      <c r="BK5" s="407" t="s">
        <v>244</v>
      </c>
      <c r="BL5" s="407" t="s">
        <v>245</v>
      </c>
      <c r="BM5" s="407" t="s">
        <v>246</v>
      </c>
      <c r="BN5" s="407" t="s">
        <v>75</v>
      </c>
      <c r="BO5" s="407" t="s">
        <v>247</v>
      </c>
      <c r="BP5" s="407" t="s">
        <v>248</v>
      </c>
      <c r="BQ5" s="407" t="s">
        <v>249</v>
      </c>
      <c r="BR5" s="407" t="s">
        <v>250</v>
      </c>
      <c r="BS5" s="407" t="s">
        <v>251</v>
      </c>
      <c r="BT5" s="407" t="s">
        <v>252</v>
      </c>
      <c r="BU5" s="407" t="s">
        <v>253</v>
      </c>
      <c r="BV5" s="407" t="s">
        <v>254</v>
      </c>
      <c r="BW5" s="407" t="s">
        <v>255</v>
      </c>
      <c r="BX5" s="407" t="s">
        <v>256</v>
      </c>
      <c r="BY5" s="407" t="s">
        <v>257</v>
      </c>
      <c r="BZ5" s="407" t="s">
        <v>258</v>
      </c>
      <c r="CA5" s="407" t="s">
        <v>75</v>
      </c>
      <c r="CB5" s="407" t="s">
        <v>247</v>
      </c>
      <c r="CC5" s="407" t="s">
        <v>248</v>
      </c>
      <c r="CD5" s="407" t="s">
        <v>249</v>
      </c>
      <c r="CE5" s="407" t="s">
        <v>250</v>
      </c>
      <c r="CF5" s="407" t="s">
        <v>251</v>
      </c>
      <c r="CG5" s="407" t="s">
        <v>252</v>
      </c>
      <c r="CH5" s="407" t="s">
        <v>253</v>
      </c>
      <c r="CI5" s="407" t="s">
        <v>259</v>
      </c>
      <c r="CJ5" s="407" t="s">
        <v>260</v>
      </c>
      <c r="CK5" s="407" t="s">
        <v>261</v>
      </c>
      <c r="CL5" s="407" t="s">
        <v>262</v>
      </c>
      <c r="CM5" s="407" t="s">
        <v>254</v>
      </c>
      <c r="CN5" s="407" t="s">
        <v>255</v>
      </c>
      <c r="CO5" s="407" t="s">
        <v>263</v>
      </c>
      <c r="CP5" s="407" t="s">
        <v>257</v>
      </c>
      <c r="CQ5" s="407" t="s">
        <v>188</v>
      </c>
      <c r="CR5" s="407" t="s">
        <v>75</v>
      </c>
      <c r="CS5" s="407" t="s">
        <v>264</v>
      </c>
      <c r="CT5" s="407" t="s">
        <v>265</v>
      </c>
      <c r="CU5" s="407" t="s">
        <v>75</v>
      </c>
      <c r="CV5" s="407" t="s">
        <v>264</v>
      </c>
      <c r="CW5" s="407" t="s">
        <v>266</v>
      </c>
      <c r="CX5" s="407" t="s">
        <v>267</v>
      </c>
      <c r="CY5" s="407" t="s">
        <v>268</v>
      </c>
      <c r="CZ5" s="407" t="s">
        <v>265</v>
      </c>
      <c r="DA5" s="407" t="s">
        <v>75</v>
      </c>
      <c r="DB5" s="407" t="s">
        <v>191</v>
      </c>
      <c r="DC5" s="407" t="s">
        <v>269</v>
      </c>
      <c r="DD5" s="407" t="s">
        <v>75</v>
      </c>
      <c r="DE5" s="407" t="s">
        <v>270</v>
      </c>
      <c r="DF5" s="407" t="s">
        <v>271</v>
      </c>
      <c r="DG5" s="407" t="s">
        <v>272</v>
      </c>
      <c r="DH5" s="407" t="s">
        <v>192</v>
      </c>
      <c r="DI5" s="89"/>
    </row>
    <row r="6" spans="1:113" ht="30.75" customHeight="1" x14ac:dyDescent="0.15">
      <c r="A6" s="169" t="s">
        <v>80</v>
      </c>
      <c r="B6" s="170" t="s">
        <v>81</v>
      </c>
      <c r="C6" s="169" t="s">
        <v>82</v>
      </c>
      <c r="D6" s="407"/>
      <c r="E6" s="380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407"/>
      <c r="S6" s="407"/>
      <c r="T6" s="407"/>
      <c r="U6" s="407"/>
      <c r="V6" s="407"/>
      <c r="W6" s="407"/>
      <c r="X6" s="407"/>
      <c r="Y6" s="407"/>
      <c r="Z6" s="407"/>
      <c r="AA6" s="407"/>
      <c r="AB6" s="407"/>
      <c r="AC6" s="407"/>
      <c r="AD6" s="407"/>
      <c r="AE6" s="407"/>
      <c r="AF6" s="407"/>
      <c r="AG6" s="407"/>
      <c r="AH6" s="407"/>
      <c r="AI6" s="407"/>
      <c r="AJ6" s="407"/>
      <c r="AK6" s="407"/>
      <c r="AL6" s="407" t="s">
        <v>273</v>
      </c>
      <c r="AM6" s="407"/>
      <c r="AN6" s="407"/>
      <c r="AO6" s="407"/>
      <c r="AP6" s="407"/>
      <c r="AQ6" s="407"/>
      <c r="AR6" s="407"/>
      <c r="AS6" s="407"/>
      <c r="AT6" s="407"/>
      <c r="AU6" s="407"/>
      <c r="AV6" s="407"/>
      <c r="AW6" s="407"/>
      <c r="AX6" s="407"/>
      <c r="AY6" s="407"/>
      <c r="AZ6" s="407"/>
      <c r="BA6" s="407"/>
      <c r="BB6" s="407"/>
      <c r="BC6" s="407"/>
      <c r="BD6" s="407"/>
      <c r="BE6" s="407"/>
      <c r="BF6" s="363"/>
      <c r="BG6" s="407"/>
      <c r="BH6" s="361"/>
      <c r="BI6" s="407"/>
      <c r="BJ6" s="407"/>
      <c r="BK6" s="407"/>
      <c r="BL6" s="407"/>
      <c r="BM6" s="407"/>
      <c r="BN6" s="407"/>
      <c r="BO6" s="407"/>
      <c r="BP6" s="407"/>
      <c r="BQ6" s="407"/>
      <c r="BR6" s="407"/>
      <c r="BS6" s="407"/>
      <c r="BT6" s="407"/>
      <c r="BU6" s="407"/>
      <c r="BV6" s="407"/>
      <c r="BW6" s="407"/>
      <c r="BX6" s="407"/>
      <c r="BY6" s="407"/>
      <c r="BZ6" s="407"/>
      <c r="CA6" s="407"/>
      <c r="CB6" s="407"/>
      <c r="CC6" s="407"/>
      <c r="CD6" s="407"/>
      <c r="CE6" s="407"/>
      <c r="CF6" s="407"/>
      <c r="CG6" s="407"/>
      <c r="CH6" s="407"/>
      <c r="CI6" s="407"/>
      <c r="CJ6" s="407"/>
      <c r="CK6" s="407"/>
      <c r="CL6" s="407"/>
      <c r="CM6" s="407"/>
      <c r="CN6" s="407"/>
      <c r="CO6" s="407"/>
      <c r="CP6" s="407"/>
      <c r="CQ6" s="407"/>
      <c r="CR6" s="407"/>
      <c r="CS6" s="407"/>
      <c r="CT6" s="407"/>
      <c r="CU6" s="407"/>
      <c r="CV6" s="407"/>
      <c r="CW6" s="407"/>
      <c r="CX6" s="407"/>
      <c r="CY6" s="407"/>
      <c r="CZ6" s="407"/>
      <c r="DA6" s="407"/>
      <c r="DB6" s="407"/>
      <c r="DC6" s="407"/>
      <c r="DD6" s="407"/>
      <c r="DE6" s="407"/>
      <c r="DF6" s="407"/>
      <c r="DG6" s="407"/>
      <c r="DH6" s="407"/>
      <c r="DI6" s="89"/>
    </row>
    <row r="7" spans="1:113" ht="53.0" customHeight="1" x14ac:dyDescent="0.15">
      <c r="A7" s="172" t="s">
        <v>80</v>
      </c>
      <c r="B7" s="172" t="s">
        <v>81</v>
      </c>
      <c r="C7" s="172" t="s">
        <v>82</v>
      </c>
      <c r="D7" s="173" t="s">
        <v>84</v>
      </c>
      <c r="E7" s="174">
        <f>SUM(F7,T7,AV7,BI7,BN7,CA7,CR7,CU7,DA7,DD7)</f>
        <v>0</v>
      </c>
      <c r="F7" s="125" t="s">
        <v>274</v>
      </c>
      <c r="G7" s="151" t="s">
        <v>275</v>
      </c>
      <c r="H7" s="151" t="s">
        <v>276</v>
      </c>
      <c r="I7" s="151" t="s">
        <v>277</v>
      </c>
      <c r="J7" s="151" t="s">
        <v>278</v>
      </c>
      <c r="K7" s="151" t="s">
        <v>279</v>
      </c>
      <c r="L7" s="151" t="s">
        <v>280</v>
      </c>
      <c r="M7" s="151" t="s">
        <v>281</v>
      </c>
      <c r="N7" s="151" t="s">
        <v>282</v>
      </c>
      <c r="O7" s="151" t="s">
        <v>283</v>
      </c>
      <c r="P7" s="151" t="s">
        <v>284</v>
      </c>
      <c r="Q7" s="151" t="s">
        <v>285</v>
      </c>
      <c r="R7" s="151" t="s">
        <v>286</v>
      </c>
      <c r="S7" s="151" t="s">
        <v>287</v>
      </c>
      <c r="T7" s="151" t="s">
        <v>288</v>
      </c>
      <c r="U7" s="151" t="s">
        <v>289</v>
      </c>
      <c r="V7" s="151" t="s">
        <v>290</v>
      </c>
      <c r="W7" s="151" t="s">
        <v>291</v>
      </c>
      <c r="X7" s="151" t="s">
        <v>292</v>
      </c>
      <c r="Y7" s="151" t="s">
        <v>293</v>
      </c>
      <c r="Z7" s="151" t="s">
        <v>294</v>
      </c>
      <c r="AA7" s="151" t="s">
        <v>295</v>
      </c>
      <c r="AB7" s="151" t="s">
        <v>296</v>
      </c>
      <c r="AC7" s="151" t="s">
        <v>297</v>
      </c>
      <c r="AD7" s="151" t="s">
        <v>298</v>
      </c>
      <c r="AE7" s="151" t="s">
        <v>299</v>
      </c>
      <c r="AF7" s="151" t="s">
        <v>300</v>
      </c>
      <c r="AG7" s="151" t="s">
        <v>301</v>
      </c>
      <c r="AH7" s="151" t="s">
        <v>302</v>
      </c>
      <c r="AI7" s="151" t="s">
        <v>303</v>
      </c>
      <c r="AJ7" s="151" t="s">
        <v>304</v>
      </c>
      <c r="AK7" s="151" t="s">
        <v>305</v>
      </c>
      <c r="AL7" s="151" t="s">
        <v>273</v>
      </c>
      <c r="AM7" s="151" t="s">
        <v>306</v>
      </c>
      <c r="AN7" s="151" t="s">
        <v>307</v>
      </c>
      <c r="AO7" s="151" t="s">
        <v>308</v>
      </c>
      <c r="AP7" s="151" t="s">
        <v>309</v>
      </c>
      <c r="AQ7" s="151" t="s">
        <v>310</v>
      </c>
      <c r="AR7" s="151" t="s">
        <v>311</v>
      </c>
      <c r="AS7" s="151" t="s">
        <v>312</v>
      </c>
      <c r="AT7" s="151" t="s">
        <v>313</v>
      </c>
      <c r="AU7" s="151" t="s">
        <v>314</v>
      </c>
      <c r="AV7" s="151" t="s">
        <v>315</v>
      </c>
      <c r="AW7" s="151" t="s">
        <v>316</v>
      </c>
      <c r="AX7" s="151" t="s">
        <v>317</v>
      </c>
      <c r="AY7" s="151" t="s">
        <v>318</v>
      </c>
      <c r="AZ7" s="151" t="s">
        <v>319</v>
      </c>
      <c r="BA7" s="151" t="s">
        <v>320</v>
      </c>
      <c r="BB7" s="151" t="s">
        <v>321</v>
      </c>
      <c r="BC7" s="151" t="s">
        <v>322</v>
      </c>
      <c r="BD7" s="151" t="s">
        <v>323</v>
      </c>
      <c r="BE7" s="151" t="s">
        <v>324</v>
      </c>
      <c r="BF7" s="122" t="s">
        <v>325</v>
      </c>
      <c r="BG7" s="151" t="s">
        <v>326</v>
      </c>
      <c r="BH7" s="125" t="s">
        <v>327</v>
      </c>
      <c r="BI7" s="151" t="s">
        <v>328</v>
      </c>
      <c r="BJ7" s="151" t="s">
        <v>329</v>
      </c>
      <c r="BK7" s="151" t="s">
        <v>330</v>
      </c>
      <c r="BL7" s="151" t="s">
        <v>331</v>
      </c>
      <c r="BM7" s="151" t="s">
        <v>332</v>
      </c>
      <c r="BN7" s="151" t="s">
        <v>333</v>
      </c>
      <c r="BO7" s="151" t="s">
        <v>334</v>
      </c>
      <c r="BP7" s="151" t="s">
        <v>335</v>
      </c>
      <c r="BQ7" s="151" t="s">
        <v>336</v>
      </c>
      <c r="BR7" s="151" t="s">
        <v>337</v>
      </c>
      <c r="BS7" s="151" t="s">
        <v>338</v>
      </c>
      <c r="BT7" s="151" t="s">
        <v>339</v>
      </c>
      <c r="BU7" s="151" t="s">
        <v>340</v>
      </c>
      <c r="BV7" s="151" t="s">
        <v>341</v>
      </c>
      <c r="BW7" s="151" t="s">
        <v>342</v>
      </c>
      <c r="BX7" s="151" t="s">
        <v>343</v>
      </c>
      <c r="BY7" s="151" t="s">
        <v>344</v>
      </c>
      <c r="BZ7" s="151" t="s">
        <v>345</v>
      </c>
      <c r="CA7" s="151" t="s">
        <v>346</v>
      </c>
      <c r="CB7" s="151" t="s">
        <v>347</v>
      </c>
      <c r="CC7" s="151" t="s">
        <v>348</v>
      </c>
      <c r="CD7" s="151" t="s">
        <v>349</v>
      </c>
      <c r="CE7" s="151" t="s">
        <v>350</v>
      </c>
      <c r="CF7" s="151" t="s">
        <v>351</v>
      </c>
      <c r="CG7" s="151" t="s">
        <v>352</v>
      </c>
      <c r="CH7" s="151" t="s">
        <v>353</v>
      </c>
      <c r="CI7" s="151" t="s">
        <v>354</v>
      </c>
      <c r="CJ7" s="151" t="s">
        <v>355</v>
      </c>
      <c r="CK7" s="151" t="s">
        <v>356</v>
      </c>
      <c r="CL7" s="151" t="s">
        <v>357</v>
      </c>
      <c r="CM7" s="151" t="s">
        <v>358</v>
      </c>
      <c r="CN7" s="151" t="s">
        <v>359</v>
      </c>
      <c r="CO7" s="151" t="s">
        <v>360</v>
      </c>
      <c r="CP7" s="151" t="s">
        <v>361</v>
      </c>
      <c r="CQ7" s="151" t="s">
        <v>362</v>
      </c>
      <c r="CR7" s="151" t="s">
        <v>363</v>
      </c>
      <c r="CS7" s="151" t="s">
        <v>364</v>
      </c>
      <c r="CT7" s="151" t="s">
        <v>365</v>
      </c>
      <c r="CU7" s="151" t="s">
        <v>366</v>
      </c>
      <c r="CV7" s="151" t="s">
        <v>367</v>
      </c>
      <c r="CW7" s="151" t="s">
        <v>368</v>
      </c>
      <c r="CX7" s="151" t="s">
        <v>369</v>
      </c>
      <c r="CY7" s="151" t="s">
        <v>370</v>
      </c>
      <c r="CZ7" s="151" t="s">
        <v>371</v>
      </c>
      <c r="DA7" s="151" t="s">
        <v>372</v>
      </c>
      <c r="DB7" s="151" t="s">
        <v>373</v>
      </c>
      <c r="DC7" s="151" t="s">
        <v>374</v>
      </c>
      <c r="DD7" s="151" t="s">
        <v>375</v>
      </c>
      <c r="DE7" s="151" t="s">
        <v>376</v>
      </c>
      <c r="DF7" s="151" t="s">
        <v>377</v>
      </c>
      <c r="DG7" s="151" t="s">
        <v>378</v>
      </c>
      <c r="DH7" s="151" t="s">
        <v>379</v>
      </c>
      <c r="DI7" s="195"/>
    </row>
    <row r="8" spans="1:113" ht="19.5" customHeight="1" x14ac:dyDescent="0.15">
      <c r="A8" s="175">
        <v>201</v>
      </c>
      <c r="B8" s="176" t="s">
        <v>89</v>
      </c>
      <c r="C8" s="177" t="s">
        <v>89</v>
      </c>
      <c r="D8" s="178" t="s">
        <v>90</v>
      </c>
      <c r="E8" s="179">
        <f>F8+T8+AV8+BI8+BN8+CA8+CR8+CU8+DA8+DD8</f>
        <v>3740236.89</v>
      </c>
      <c r="F8" s="180">
        <f>G8+H8+I8+J8+K8+L8+M8+N8+O8+P8+Q8+R8+S8</f>
        <v>2665764.89</v>
      </c>
      <c r="G8" s="181">
        <v>1184472</v>
      </c>
      <c r="H8" s="181">
        <v>1347678</v>
      </c>
      <c r="I8" s="181">
        <v>98706</v>
      </c>
      <c r="J8" s="181"/>
      <c r="K8" s="181"/>
      <c r="L8" s="181"/>
      <c r="M8" s="181"/>
      <c r="N8" s="181"/>
      <c r="O8" s="181"/>
      <c r="P8" s="181">
        <v>34908.89</v>
      </c>
      <c r="Q8" s="181"/>
      <c r="R8" s="181"/>
      <c r="S8" s="181"/>
      <c r="T8" s="181">
        <f>U8+V8+W8+X8+Y8+Z8+AA8+AB8+AC8+AD8+AE8+AF8+AG8+AH8+AI8+AJ8+AK8+AL8+AM8+AN8+AO8+AP8+AQ8+AR8+AS8+AT8+AU8</f>
        <v>1035500</v>
      </c>
      <c r="U8" s="181">
        <v>142500</v>
      </c>
      <c r="V8" s="181"/>
      <c r="W8" s="181"/>
      <c r="X8" s="181"/>
      <c r="Y8" s="181">
        <v>3000</v>
      </c>
      <c r="Z8" s="181">
        <v>20000</v>
      </c>
      <c r="AA8" s="181">
        <v>150000</v>
      </c>
      <c r="AB8" s="190"/>
      <c r="AC8" s="181"/>
      <c r="AD8" s="181">
        <v>300000</v>
      </c>
      <c r="AE8" s="181"/>
      <c r="AF8" s="181"/>
      <c r="AG8" s="181"/>
      <c r="AH8" s="181"/>
      <c r="AI8" s="181">
        <v>20000</v>
      </c>
      <c r="AJ8" s="181">
        <v>20000</v>
      </c>
      <c r="AK8" s="183"/>
      <c r="AL8" s="181"/>
      <c r="AM8" s="181"/>
      <c r="AN8" s="181"/>
      <c r="AO8" s="181"/>
      <c r="AP8" s="181"/>
      <c r="AQ8" s="181"/>
      <c r="AR8" s="181">
        <v>380000</v>
      </c>
      <c r="AS8" s="181"/>
      <c r="AT8" s="181"/>
      <c r="AU8" s="181"/>
      <c r="AV8" s="183">
        <f>AW8+AX8+AY8+AZ8+BA8+BB8+BC8+BD8+BE8+BF8+BG8+BH8</f>
        <v>38972</v>
      </c>
      <c r="AW8" s="181"/>
      <c r="AX8" s="181">
        <v>72</v>
      </c>
      <c r="AY8" s="181"/>
      <c r="AZ8" s="181"/>
      <c r="BA8" s="181">
        <v>23376</v>
      </c>
      <c r="BB8" s="181"/>
      <c r="BC8" s="181">
        <v>15200</v>
      </c>
      <c r="BD8" s="183"/>
      <c r="BE8" s="181">
        <v>324</v>
      </c>
      <c r="BF8" s="183"/>
      <c r="BG8" s="183"/>
      <c r="BH8" s="181"/>
      <c r="BI8" s="183">
        <f>BJ8+BK8+BL8+BM8</f>
        <v>0</v>
      </c>
      <c r="BJ8" s="181"/>
      <c r="BK8" s="181"/>
      <c r="BL8" s="181"/>
      <c r="BM8" s="181"/>
      <c r="BN8" s="181">
        <f>BO8+BP8+BQ8+BR8+BS8+BT8+BU8+BV8+BW8+BX8+BY8+BZ8</f>
        <v>0</v>
      </c>
      <c r="BO8" s="181"/>
      <c r="BP8" s="181"/>
      <c r="BQ8" s="181"/>
      <c r="BR8" s="181"/>
      <c r="BS8" s="181"/>
      <c r="BT8" s="183"/>
      <c r="BU8" s="181"/>
      <c r="BV8" s="181"/>
      <c r="BW8" s="181"/>
      <c r="BX8" s="181"/>
      <c r="BY8" s="181"/>
      <c r="BZ8" s="181"/>
      <c r="CA8" s="183">
        <f>CB8+CC8+CD8+CE8+CF8+CG8+CH8+CI8+CJ8+CK8+CL8+CM8+CN8+CO8+CP8+CQ8</f>
        <v>0</v>
      </c>
      <c r="CB8" s="181"/>
      <c r="CC8" s="181"/>
      <c r="CD8" s="183"/>
      <c r="CE8" s="181"/>
      <c r="CF8" s="181"/>
      <c r="CG8" s="181"/>
      <c r="CH8" s="181"/>
      <c r="CI8" s="181"/>
      <c r="CJ8" s="181"/>
      <c r="CK8" s="181"/>
      <c r="CL8" s="183"/>
      <c r="CM8" s="181"/>
      <c r="CN8" s="181"/>
      <c r="CO8" s="181"/>
      <c r="CP8" s="181"/>
      <c r="CQ8" s="181"/>
      <c r="CR8" s="181">
        <f>CS8+CT8</f>
        <v>0</v>
      </c>
      <c r="CS8" s="181"/>
      <c r="CT8" s="181"/>
      <c r="CU8" s="181">
        <f>CV8+CW8+CX8+CY8+CZ8</f>
        <v>0</v>
      </c>
      <c r="CV8" s="181"/>
      <c r="CW8" s="181"/>
      <c r="CX8" s="181"/>
      <c r="CY8" s="181"/>
      <c r="CZ8" s="181"/>
      <c r="DA8" s="181">
        <f>DB8+DC8</f>
        <v>0</v>
      </c>
      <c r="DB8" s="181"/>
      <c r="DC8" s="181"/>
      <c r="DD8" s="181">
        <f>DE8+DF8+DG8+DH8</f>
        <v>0</v>
      </c>
      <c r="DE8" s="181"/>
      <c r="DF8" s="181"/>
      <c r="DG8" s="181"/>
      <c r="DH8" s="181"/>
      <c r="DI8" s="89"/>
    </row>
    <row r="9" spans="1:113" ht="19.5" customHeight="1" x14ac:dyDescent="0.15">
      <c r="A9" s="176" t="s">
        <v>91</v>
      </c>
      <c r="B9" s="176" t="s">
        <v>92</v>
      </c>
      <c r="C9" s="177" t="s">
        <v>92</v>
      </c>
      <c r="D9" s="182" t="s">
        <v>93</v>
      </c>
      <c r="E9" s="179">
        <f>F9+T9+AV9+BI9+BN9+CA9+CR9+CU9+DA9+DD9</f>
        <v>420936.96</v>
      </c>
      <c r="F9" s="180">
        <f>G9+H9+I9+J9+K9+L9+M9+N9+O9+P9+Q9+R9+S9</f>
        <v>420936.96</v>
      </c>
      <c r="G9" s="181"/>
      <c r="H9" s="181"/>
      <c r="I9" s="181"/>
      <c r="J9" s="181"/>
      <c r="K9" s="181"/>
      <c r="L9" s="158">
        <v>420936.96</v>
      </c>
      <c r="M9" s="181"/>
      <c r="N9" s="181"/>
      <c r="O9" s="181"/>
      <c r="P9" s="181"/>
      <c r="Q9" s="181"/>
      <c r="R9" s="181"/>
      <c r="S9" s="181"/>
      <c r="T9" s="181">
        <f>U9+V9+W9+X9+Y9+Z9+AA9+AB9+AC9+AD9+AE9+AF9+AG9+AH9+AI9+AJ9+AK9+AL9+AM9+AN9+AO9+AP9+AQ9+AR9+AS9+AT9+AU9</f>
        <v>0</v>
      </c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3"/>
      <c r="AL9" s="181"/>
      <c r="AM9" s="181"/>
      <c r="AN9" s="181"/>
      <c r="AO9" s="181"/>
      <c r="AP9" s="181"/>
      <c r="AQ9" s="181"/>
      <c r="AR9" s="181"/>
      <c r="AS9" s="181"/>
      <c r="AT9" s="181"/>
      <c r="AU9" s="183"/>
      <c r="AV9" s="183">
        <f>AW9+AX9+AY9+AZ9+BA9+BB9+BC9+BD9+BE9+BF9+BG9+BH9</f>
        <v>0</v>
      </c>
      <c r="AW9" s="181"/>
      <c r="AX9" s="181"/>
      <c r="AY9" s="183"/>
      <c r="AZ9" s="183"/>
      <c r="BA9" s="181"/>
      <c r="BB9" s="181"/>
      <c r="BC9" s="181"/>
      <c r="BD9" s="181"/>
      <c r="BE9" s="181"/>
      <c r="BF9" s="181"/>
      <c r="BG9" s="181"/>
      <c r="BH9" s="181"/>
      <c r="BI9" s="183">
        <f>BJ9+BK9+BL9+BM9</f>
        <v>0</v>
      </c>
      <c r="BJ9" s="183"/>
      <c r="BK9" s="183"/>
      <c r="BL9" s="183"/>
      <c r="BM9" s="183"/>
      <c r="BN9" s="181">
        <f>BO9+BP9+BQ9+BR9+BS9+BT9+BU9+BV9+BW9+BX9+BY9+BZ9</f>
        <v>0</v>
      </c>
      <c r="BO9" s="183"/>
      <c r="BP9" s="181"/>
      <c r="BQ9" s="181"/>
      <c r="BR9" s="181"/>
      <c r="BS9" s="183"/>
      <c r="BT9" s="181"/>
      <c r="BU9" s="181"/>
      <c r="BV9" s="183"/>
      <c r="BW9" s="183"/>
      <c r="BX9" s="183"/>
      <c r="BY9" s="183"/>
      <c r="BZ9" s="181"/>
      <c r="CA9" s="181"/>
      <c r="CB9" s="181"/>
      <c r="CC9" s="181"/>
      <c r="CD9" s="183"/>
      <c r="CE9" s="181"/>
      <c r="CF9" s="181"/>
      <c r="CG9" s="181"/>
      <c r="CH9" s="181"/>
      <c r="CI9" s="181"/>
      <c r="CJ9" s="181"/>
      <c r="CK9" s="181"/>
      <c r="CL9" s="183"/>
      <c r="CM9" s="181"/>
      <c r="CN9" s="181"/>
      <c r="CO9" s="181"/>
      <c r="CP9" s="181"/>
      <c r="CQ9" s="181"/>
      <c r="CR9" s="181">
        <f>CS9+CT9</f>
        <v>0</v>
      </c>
      <c r="CS9" s="181"/>
      <c r="CT9" s="181"/>
      <c r="CU9" s="181">
        <f>CV9+CW9+CX9+CY9+CZ9</f>
        <v>0</v>
      </c>
      <c r="CV9" s="181"/>
      <c r="CW9" s="181"/>
      <c r="CX9" s="181"/>
      <c r="CY9" s="181"/>
      <c r="CZ9" s="181"/>
      <c r="DA9" s="181">
        <f>DB9+DC9</f>
        <v>0</v>
      </c>
      <c r="DB9" s="181"/>
      <c r="DC9" s="181"/>
      <c r="DD9" s="181">
        <f>DE9+DF9+DG9+DH9</f>
        <v>0</v>
      </c>
      <c r="DE9" s="181"/>
      <c r="DF9" s="181"/>
      <c r="DG9" s="181"/>
      <c r="DH9" s="181"/>
      <c r="DI9" s="93"/>
    </row>
    <row r="10" spans="1:113" ht="19.5" customHeight="1" x14ac:dyDescent="0.15">
      <c r="A10" s="176" t="s">
        <v>91</v>
      </c>
      <c r="B10" s="176" t="s">
        <v>92</v>
      </c>
      <c r="C10" s="177" t="s">
        <v>94</v>
      </c>
      <c r="D10" s="178" t="s">
        <v>95</v>
      </c>
      <c r="E10" s="179">
        <f>F10+T10+AV10+BI10+BN10+CA10+CR10+CU10+DA10+DD10</f>
        <v>210468.48</v>
      </c>
      <c r="F10" s="180">
        <f>G10+H10+I10+J10+K10+L10+M10+N10+O10+P10+Q10+R10+S10</f>
        <v>210468.48</v>
      </c>
      <c r="G10" s="181"/>
      <c r="H10" s="181"/>
      <c r="I10" s="181"/>
      <c r="J10" s="181"/>
      <c r="K10" s="181"/>
      <c r="L10" s="181"/>
      <c r="M10" s="158">
        <v>210468.48</v>
      </c>
      <c r="N10" s="181"/>
      <c r="O10" s="181"/>
      <c r="P10" s="181"/>
      <c r="Q10" s="181"/>
      <c r="R10" s="181"/>
      <c r="S10" s="181"/>
      <c r="T10" s="181">
        <f>U10+V10+W10+X10+Y10+Z10+AA10+AB10+AC10+AD10+AE10+AF10+AG10+AH10+AI10+AJ10+AK10+AL10+AM10+AN10+AO10+AP10+AQ10+AR10+AS10+AT10+AU10</f>
        <v>0</v>
      </c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81"/>
      <c r="AS10" s="181"/>
      <c r="AT10" s="181"/>
      <c r="AU10" s="181"/>
      <c r="AV10" s="183">
        <f>AW10+AX10+AY10+AZ10+BA10+BB10+BC10+BD10+BE10+BF10+BG10+BH10</f>
        <v>0</v>
      </c>
      <c r="AW10" s="181"/>
      <c r="AX10" s="181"/>
      <c r="AY10" s="183"/>
      <c r="AZ10" s="183"/>
      <c r="BA10" s="181"/>
      <c r="BB10" s="181"/>
      <c r="BC10" s="181"/>
      <c r="BD10" s="181"/>
      <c r="BE10" s="181"/>
      <c r="BF10" s="181"/>
      <c r="BG10" s="181"/>
      <c r="BH10" s="181"/>
      <c r="BI10" s="183">
        <f>BJ10+BK10+BL10+BM10</f>
        <v>0</v>
      </c>
      <c r="BJ10" s="183"/>
      <c r="BK10" s="183"/>
      <c r="BL10" s="183"/>
      <c r="BM10" s="183"/>
      <c r="BN10" s="181">
        <f>BO10+BP10+BQ10+BR10+BS10+BT10+BU10+BV10+BW10+BX10+BY10+BZ10</f>
        <v>0</v>
      </c>
      <c r="BO10" s="183"/>
      <c r="BP10" s="181"/>
      <c r="BQ10" s="181"/>
      <c r="BR10" s="181"/>
      <c r="BS10" s="181"/>
      <c r="BT10" s="181"/>
      <c r="BU10" s="181"/>
      <c r="BV10" s="183"/>
      <c r="BW10" s="183"/>
      <c r="BX10" s="183"/>
      <c r="BY10" s="183"/>
      <c r="BZ10" s="181"/>
      <c r="CA10" s="181"/>
      <c r="CB10" s="181"/>
      <c r="CC10" s="181"/>
      <c r="CD10" s="183"/>
      <c r="CE10" s="181"/>
      <c r="CF10" s="181"/>
      <c r="CG10" s="181"/>
      <c r="CH10" s="181"/>
      <c r="CI10" s="181"/>
      <c r="CJ10" s="181"/>
      <c r="CK10" s="181"/>
      <c r="CL10" s="183"/>
      <c r="CM10" s="183"/>
      <c r="CN10" s="181"/>
      <c r="CO10" s="183"/>
      <c r="CP10" s="183"/>
      <c r="CQ10" s="181"/>
      <c r="CR10" s="181">
        <f>CS10+CT10</f>
        <v>0</v>
      </c>
      <c r="CS10" s="181"/>
      <c r="CT10" s="181"/>
      <c r="CU10" s="181">
        <f>CV10+CW10+CX10+CY10+CZ10</f>
        <v>0</v>
      </c>
      <c r="CV10" s="181"/>
      <c r="CW10" s="181"/>
      <c r="CX10" s="181"/>
      <c r="CY10" s="181"/>
      <c r="CZ10" s="181"/>
      <c r="DA10" s="181">
        <f>DB10+DC10</f>
        <v>0</v>
      </c>
      <c r="DB10" s="181"/>
      <c r="DC10" s="181"/>
      <c r="DD10" s="181">
        <f>DE10+DF10+DG10+DH10</f>
        <v>0</v>
      </c>
      <c r="DE10" s="181"/>
      <c r="DF10" s="181"/>
      <c r="DG10" s="183"/>
      <c r="DH10" s="181"/>
      <c r="DI10" s="93"/>
    </row>
    <row r="11" spans="1:113" ht="19.5" customHeight="1" x14ac:dyDescent="0.15">
      <c r="A11" s="176" t="s">
        <v>96</v>
      </c>
      <c r="B11" s="176" t="s">
        <v>97</v>
      </c>
      <c r="C11" s="177" t="s">
        <v>89</v>
      </c>
      <c r="D11" s="178" t="s">
        <v>98</v>
      </c>
      <c r="E11" s="179">
        <f>F11+T11+AV11+BI11+BN11+CA11+CR11+CU11+DA11+DD11</f>
        <v>184159.92</v>
      </c>
      <c r="F11" s="180">
        <f>G11+H11+I11+J11+K11+L11+M11+N11+O11+P11+Q11+R11+S11</f>
        <v>184159.92</v>
      </c>
      <c r="G11" s="181"/>
      <c r="H11" s="181"/>
      <c r="I11" s="183"/>
      <c r="J11" s="181"/>
      <c r="K11" s="181"/>
      <c r="L11" s="181"/>
      <c r="M11" s="181"/>
      <c r="N11" s="158">
        <v>184159.92</v>
      </c>
      <c r="O11" s="181"/>
      <c r="P11" s="181"/>
      <c r="Q11" s="181"/>
      <c r="R11" s="181"/>
      <c r="S11" s="181"/>
      <c r="T11" s="181">
        <f>U11+V11+W11+X11+Y11+Z11+AA11+AB11+AC11+AD11+AE11+AF11+AG11+AH11+AI11+AJ11+AK11+AL11+AM11+AN11+AO11+AP11+AQ11+AR11+AS11+AT11+AU11</f>
        <v>0</v>
      </c>
      <c r="U11" s="188"/>
      <c r="V11" s="188"/>
      <c r="W11" s="188"/>
      <c r="X11" s="188"/>
      <c r="Y11" s="181"/>
      <c r="Z11" s="183"/>
      <c r="AA11" s="181"/>
      <c r="AB11" s="181"/>
      <c r="AC11" s="181"/>
      <c r="AD11" s="181"/>
      <c r="AE11" s="181"/>
      <c r="AF11" s="181"/>
      <c r="AG11" s="181"/>
      <c r="AH11" s="181"/>
      <c r="AI11" s="183"/>
      <c r="AJ11" s="183"/>
      <c r="AK11" s="181"/>
      <c r="AL11" s="181"/>
      <c r="AM11" s="181"/>
      <c r="AN11" s="181"/>
      <c r="AO11" s="181"/>
      <c r="AP11" s="183"/>
      <c r="AQ11" s="181"/>
      <c r="AR11" s="181"/>
      <c r="AS11" s="181"/>
      <c r="AT11" s="181"/>
      <c r="AU11" s="181"/>
      <c r="AV11" s="183">
        <f>AW11+AX11+AY11+AZ11+BA11+BB11+BC11+BD11+BE11+BF11+BG11+BH11</f>
        <v>0</v>
      </c>
      <c r="AW11" s="181"/>
      <c r="AX11" s="183"/>
      <c r="AY11" s="183"/>
      <c r="AZ11" s="183"/>
      <c r="BA11" s="183"/>
      <c r="BB11" s="183"/>
      <c r="BC11" s="183"/>
      <c r="BD11" s="183"/>
      <c r="BE11" s="183"/>
      <c r="BF11" s="183"/>
      <c r="BG11" s="183"/>
      <c r="BH11" s="181"/>
      <c r="BI11" s="183">
        <f>BJ11+BK11+BL11+BM11</f>
        <v>0</v>
      </c>
      <c r="BJ11" s="183"/>
      <c r="BK11" s="183"/>
      <c r="BL11" s="183"/>
      <c r="BM11" s="183"/>
      <c r="BN11" s="181">
        <f>BO11+BP11+BQ11+BR11+BS11+BT11+BU11+BV11+BW11+BX11+BY11+BZ11</f>
        <v>0</v>
      </c>
      <c r="BO11" s="183"/>
      <c r="BP11" s="183"/>
      <c r="BQ11" s="183"/>
      <c r="BR11" s="183"/>
      <c r="BS11" s="183"/>
      <c r="BT11" s="183"/>
      <c r="BU11" s="183"/>
      <c r="BV11" s="183"/>
      <c r="BW11" s="183"/>
      <c r="BX11" s="183"/>
      <c r="BY11" s="183"/>
      <c r="BZ11" s="183"/>
      <c r="CA11" s="181"/>
      <c r="CB11" s="181"/>
      <c r="CC11" s="183"/>
      <c r="CD11" s="183"/>
      <c r="CE11" s="183"/>
      <c r="CF11" s="183"/>
      <c r="CG11" s="183"/>
      <c r="CH11" s="183"/>
      <c r="CI11" s="183"/>
      <c r="CJ11" s="183"/>
      <c r="CK11" s="183"/>
      <c r="CL11" s="183"/>
      <c r="CM11" s="183"/>
      <c r="CN11" s="181"/>
      <c r="CO11" s="183"/>
      <c r="CP11" s="183"/>
      <c r="CQ11" s="183"/>
      <c r="CR11" s="181">
        <f>CS11+CT11</f>
        <v>0</v>
      </c>
      <c r="CS11" s="183"/>
      <c r="CT11" s="183"/>
      <c r="CU11" s="181">
        <f>CV11+CW11+CX11+CY11+CZ11</f>
        <v>0</v>
      </c>
      <c r="CV11" s="183"/>
      <c r="CW11" s="183"/>
      <c r="CX11" s="183"/>
      <c r="CY11" s="183"/>
      <c r="CZ11" s="183"/>
      <c r="DA11" s="181">
        <f>DB11+DC11</f>
        <v>0</v>
      </c>
      <c r="DB11" s="183"/>
      <c r="DC11" s="183"/>
      <c r="DD11" s="181">
        <f>DE11+DF11+DG11+DH11</f>
        <v>0</v>
      </c>
      <c r="DE11" s="183"/>
      <c r="DF11" s="183"/>
      <c r="DG11" s="183"/>
      <c r="DH11" s="183"/>
      <c r="DI11" s="93"/>
    </row>
    <row r="12" spans="1:113" ht="19.5" customHeight="1" x14ac:dyDescent="0.15">
      <c r="A12" s="176" t="s">
        <v>96</v>
      </c>
      <c r="B12" s="176" t="s">
        <v>97</v>
      </c>
      <c r="C12" s="177" t="s">
        <v>99</v>
      </c>
      <c r="D12" s="178" t="s">
        <v>100</v>
      </c>
      <c r="E12" s="179">
        <f>F12+T12+AV12+BI12+BN12+CA12+CR12+CU12+DA12+DD12</f>
        <v>70797.12</v>
      </c>
      <c r="F12" s="180">
        <f>G12+H12+I12+J12+K12+L12+M12+N12+O12+P12+Q12+R12+S12</f>
        <v>70797.12</v>
      </c>
      <c r="G12" s="181"/>
      <c r="H12" s="183"/>
      <c r="I12" s="183"/>
      <c r="J12" s="181"/>
      <c r="K12" s="181"/>
      <c r="L12" s="181"/>
      <c r="M12" s="181"/>
      <c r="N12" s="181"/>
      <c r="O12" s="158">
        <v>70797.12</v>
      </c>
      <c r="P12" s="181"/>
      <c r="Q12" s="181"/>
      <c r="R12" s="181"/>
      <c r="S12" s="181"/>
      <c r="T12" s="181">
        <f>U12+V12+W12+X12+Y12+Z12+AA12+AB12+AC12+AD12+AE12+AF12+AG12+AH12+AI12+AJ12+AK12+AL12+AM12+AN12+AO12+AP12+AQ12+AR12+AS12+AT12+AU12</f>
        <v>0</v>
      </c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3"/>
      <c r="AI12" s="183"/>
      <c r="AJ12" s="183"/>
      <c r="AK12" s="183"/>
      <c r="AL12" s="183"/>
      <c r="AM12" s="183"/>
      <c r="AN12" s="183"/>
      <c r="AO12" s="183"/>
      <c r="AP12" s="183"/>
      <c r="AQ12" s="183"/>
      <c r="AR12" s="181"/>
      <c r="AS12" s="181"/>
      <c r="AT12" s="181"/>
      <c r="AU12" s="181"/>
      <c r="AV12" s="183">
        <f>AW12+AX12+AY12+AZ12+BA12+BB12+BC12+BD12+BE12+BF12+BG12+BH12</f>
        <v>0</v>
      </c>
      <c r="AW12" s="183"/>
      <c r="AX12" s="183"/>
      <c r="AY12" s="183"/>
      <c r="AZ12" s="183"/>
      <c r="BA12" s="183"/>
      <c r="BB12" s="183"/>
      <c r="BC12" s="183"/>
      <c r="BD12" s="183"/>
      <c r="BE12" s="183"/>
      <c r="BF12" s="183"/>
      <c r="BG12" s="183"/>
      <c r="BH12" s="181"/>
      <c r="BI12" s="183">
        <f>BJ12+BK12+BL12+BM12</f>
        <v>0</v>
      </c>
      <c r="BJ12" s="183"/>
      <c r="BK12" s="183"/>
      <c r="BL12" s="183"/>
      <c r="BM12" s="183"/>
      <c r="BN12" s="181">
        <f>BO12+BP12+BQ12+BR12+BS12+BT12+BU12+BV12+BW12+BX12+BY12+BZ12</f>
        <v>0</v>
      </c>
      <c r="BO12" s="183"/>
      <c r="BP12" s="183"/>
      <c r="BQ12" s="183"/>
      <c r="BR12" s="183"/>
      <c r="BS12" s="183"/>
      <c r="BT12" s="183"/>
      <c r="BU12" s="183"/>
      <c r="BV12" s="183"/>
      <c r="BW12" s="183"/>
      <c r="BX12" s="183"/>
      <c r="BY12" s="183"/>
      <c r="BZ12" s="183"/>
      <c r="CA12" s="181"/>
      <c r="CB12" s="181"/>
      <c r="CC12" s="183"/>
      <c r="CD12" s="183"/>
      <c r="CE12" s="183"/>
      <c r="CF12" s="183"/>
      <c r="CG12" s="183"/>
      <c r="CH12" s="183"/>
      <c r="CI12" s="183"/>
      <c r="CJ12" s="183"/>
      <c r="CK12" s="183"/>
      <c r="CL12" s="183"/>
      <c r="CM12" s="183"/>
      <c r="CN12" s="183"/>
      <c r="CO12" s="183"/>
      <c r="CP12" s="183"/>
      <c r="CQ12" s="183"/>
      <c r="CR12" s="181">
        <f>CS12+CT12</f>
        <v>0</v>
      </c>
      <c r="CS12" s="183"/>
      <c r="CT12" s="183"/>
      <c r="CU12" s="181">
        <f>CV12+CW12+CX12+CY12+CZ12</f>
        <v>0</v>
      </c>
      <c r="CV12" s="183"/>
      <c r="CW12" s="183"/>
      <c r="CX12" s="183"/>
      <c r="CY12" s="183"/>
      <c r="CZ12" s="183"/>
      <c r="DA12" s="181">
        <f>DB12+DC12</f>
        <v>0</v>
      </c>
      <c r="DB12" s="183"/>
      <c r="DC12" s="183"/>
      <c r="DD12" s="181">
        <f>DE12+DF12+DG12+DH12</f>
        <v>0</v>
      </c>
      <c r="DE12" s="183"/>
      <c r="DF12" s="183"/>
      <c r="DG12" s="183"/>
      <c r="DH12" s="183"/>
      <c r="DI12" s="93"/>
    </row>
    <row r="13" spans="1:113" ht="19.5" customHeight="1" x14ac:dyDescent="0.15">
      <c r="A13" s="176" t="s">
        <v>101</v>
      </c>
      <c r="B13" s="176" t="s">
        <v>102</v>
      </c>
      <c r="C13" s="177" t="s">
        <v>89</v>
      </c>
      <c r="D13" s="178" t="s">
        <v>103</v>
      </c>
      <c r="E13" s="179">
        <f>F13+T13+AV13+BI13+BN13+CA13+CR13+CU13+DA13+DD13</f>
        <v>424782.72</v>
      </c>
      <c r="F13" s="180">
        <f>G13+H13+I13+J13+K13+L13+M13+N13+O13+P13+Q13+R13+S13</f>
        <v>424782.72</v>
      </c>
      <c r="G13" s="181"/>
      <c r="H13" s="183"/>
      <c r="I13" s="183"/>
      <c r="J13" s="181"/>
      <c r="K13" s="181"/>
      <c r="L13" s="181"/>
      <c r="M13" s="181"/>
      <c r="N13" s="181"/>
      <c r="O13" s="181"/>
      <c r="P13" s="181"/>
      <c r="Q13" s="158">
        <v>424782.72</v>
      </c>
      <c r="R13" s="181"/>
      <c r="S13" s="181"/>
      <c r="T13" s="181">
        <f>U13+V13+W13+X13+Y13+Z13+AA13+AB13+AC13+AD13+AE13+AF13+AG13+AH13+AI13+AJ13+AK13+AL13+AM13+AN13+AO13+AP13+AQ13+AR13+AS13+AT13+AU13</f>
        <v>0</v>
      </c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1"/>
      <c r="AS13" s="181"/>
      <c r="AT13" s="181"/>
      <c r="AU13" s="181"/>
      <c r="AV13" s="183">
        <f>AW13+AX13+AY13+AZ13+BA13+BB13+BC13+BD13+BE13+BF13+BG13+BH13</f>
        <v>0</v>
      </c>
      <c r="AW13" s="183"/>
      <c r="AX13" s="183"/>
      <c r="AY13" s="183"/>
      <c r="AZ13" s="183"/>
      <c r="BA13" s="183"/>
      <c r="BB13" s="183"/>
      <c r="BC13" s="183"/>
      <c r="BD13" s="183"/>
      <c r="BE13" s="183"/>
      <c r="BF13" s="183"/>
      <c r="BG13" s="183"/>
      <c r="BH13" s="183"/>
      <c r="BI13" s="183">
        <f>BJ13+BK13+BL13+BM13</f>
        <v>0</v>
      </c>
      <c r="BJ13" s="183"/>
      <c r="BK13" s="183"/>
      <c r="BL13" s="183"/>
      <c r="BM13" s="183"/>
      <c r="BN13" s="181">
        <f>BO13+BP13+BQ13+BR13+BS13+BT13+BU13+BV13+BW13+BX13+BY13+BZ13</f>
        <v>0</v>
      </c>
      <c r="BO13" s="183"/>
      <c r="BP13" s="183"/>
      <c r="BQ13" s="183"/>
      <c r="BR13" s="183"/>
      <c r="BS13" s="183"/>
      <c r="BT13" s="183"/>
      <c r="BU13" s="183"/>
      <c r="BV13" s="183"/>
      <c r="BW13" s="183"/>
      <c r="BX13" s="183"/>
      <c r="BY13" s="183"/>
      <c r="BZ13" s="183"/>
      <c r="CA13" s="183"/>
      <c r="CB13" s="181"/>
      <c r="CC13" s="183"/>
      <c r="CD13" s="183"/>
      <c r="CE13" s="183"/>
      <c r="CF13" s="183"/>
      <c r="CG13" s="183"/>
      <c r="CH13" s="183"/>
      <c r="CI13" s="183"/>
      <c r="CJ13" s="183"/>
      <c r="CK13" s="183"/>
      <c r="CL13" s="183"/>
      <c r="CM13" s="183"/>
      <c r="CN13" s="183"/>
      <c r="CO13" s="183"/>
      <c r="CP13" s="183"/>
      <c r="CQ13" s="183"/>
      <c r="CR13" s="181">
        <f>CS13+CT13</f>
        <v>0</v>
      </c>
      <c r="CS13" s="183"/>
      <c r="CT13" s="183"/>
      <c r="CU13" s="181">
        <f>CV13+CW13+CX13+CY13+CZ13</f>
        <v>0</v>
      </c>
      <c r="CV13" s="183"/>
      <c r="CW13" s="183"/>
      <c r="CX13" s="183"/>
      <c r="CY13" s="183"/>
      <c r="CZ13" s="183"/>
      <c r="DA13" s="181">
        <f>DB13+DC13</f>
        <v>0</v>
      </c>
      <c r="DB13" s="183"/>
      <c r="DC13" s="183"/>
      <c r="DD13" s="181">
        <f>DE13+DF13+DG13+DH13</f>
        <v>0</v>
      </c>
      <c r="DE13" s="183"/>
      <c r="DF13" s="183"/>
      <c r="DG13" s="183"/>
      <c r="DH13" s="183"/>
      <c r="DI13" s="93"/>
    </row>
    <row r="14" spans="1:113" ht="19.5" customHeight="1" x14ac:dyDescent="0.15">
      <c r="A14" s="176" t="s">
        <v>104</v>
      </c>
      <c r="B14" s="176" t="s">
        <v>89</v>
      </c>
      <c r="C14" s="177" t="s">
        <v>105</v>
      </c>
      <c r="D14" s="178" t="s">
        <v>106</v>
      </c>
      <c r="E14" s="179">
        <f>F14+T14+AV14+BI14+BN14+CA14+CR14+CU14+DA14+DD14</f>
        <v>100871.48</v>
      </c>
      <c r="F14" s="180">
        <f>G14+H14+I14+J14+K14+L14+M14+N14+O14+P14+Q14+R14+S14</f>
        <v>71171.48</v>
      </c>
      <c r="G14" s="181">
        <v>25872</v>
      </c>
      <c r="H14" s="183">
        <v>12672</v>
      </c>
      <c r="I14" s="183"/>
      <c r="J14" s="181"/>
      <c r="K14" s="181">
        <v>30848</v>
      </c>
      <c r="L14" s="181"/>
      <c r="M14" s="181"/>
      <c r="N14" s="181"/>
      <c r="O14" s="181"/>
      <c r="P14" s="181">
        <v>1779.48</v>
      </c>
      <c r="Q14" s="181"/>
      <c r="R14" s="181"/>
      <c r="S14" s="181"/>
      <c r="T14" s="181">
        <f>U14+V14+W14+X14+Y14+Z14+AA14+AB14+AC14+AD14+AE14+AF14+AG14+AH14+AI14+AJ14+AK14+AL14+AM14+AN14+AO14+AP14+AQ14+AR14+AS14+AT14+AU14</f>
        <v>28500</v>
      </c>
      <c r="U14" s="181"/>
      <c r="V14" s="183"/>
      <c r="W14" s="183"/>
      <c r="X14" s="183"/>
      <c r="Y14" s="181"/>
      <c r="Z14" s="181"/>
      <c r="AA14" s="181"/>
      <c r="AB14" s="181"/>
      <c r="AC14" s="181"/>
      <c r="AD14" s="183">
        <v>28500</v>
      </c>
      <c r="AE14" s="183"/>
      <c r="AF14" s="181"/>
      <c r="AG14" s="181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1"/>
      <c r="AS14" s="181"/>
      <c r="AT14" s="181"/>
      <c r="AU14" s="183"/>
      <c r="AV14" s="183">
        <f>AW14+AX14+AY14+AZ14+BA14+BB14+BC14+BD14+BE14+BF14+BG14+BH14</f>
        <v>1200</v>
      </c>
      <c r="AW14" s="183"/>
      <c r="AX14" s="183"/>
      <c r="AY14" s="183"/>
      <c r="AZ14" s="183"/>
      <c r="BA14" s="183"/>
      <c r="BB14" s="183"/>
      <c r="BC14" s="183">
        <v>1200</v>
      </c>
      <c r="BD14" s="183"/>
      <c r="BE14" s="183"/>
      <c r="BF14" s="183"/>
      <c r="BG14" s="183"/>
      <c r="BH14" s="183"/>
      <c r="BI14" s="183">
        <f>BJ14+BK14+BL14+BM14</f>
        <v>0</v>
      </c>
      <c r="BJ14" s="183"/>
      <c r="BK14" s="183"/>
      <c r="BL14" s="183"/>
      <c r="BM14" s="183"/>
      <c r="BN14" s="181">
        <f>BO14+BP14+BQ14+BR14+BS14+BT14+BU14+BV14+BW14+BX14+BY14+BZ14</f>
        <v>0</v>
      </c>
      <c r="BO14" s="183"/>
      <c r="BP14" s="183"/>
      <c r="BQ14" s="183"/>
      <c r="BR14" s="183"/>
      <c r="BS14" s="183"/>
      <c r="BT14" s="183"/>
      <c r="BU14" s="183"/>
      <c r="BV14" s="183"/>
      <c r="BW14" s="183"/>
      <c r="BX14" s="183"/>
      <c r="BY14" s="183"/>
      <c r="BZ14" s="183"/>
      <c r="CA14" s="183"/>
      <c r="CB14" s="181"/>
      <c r="CC14" s="183"/>
      <c r="CD14" s="183"/>
      <c r="CE14" s="183"/>
      <c r="CF14" s="183"/>
      <c r="CG14" s="183"/>
      <c r="CH14" s="183"/>
      <c r="CI14" s="183"/>
      <c r="CJ14" s="183"/>
      <c r="CK14" s="183"/>
      <c r="CL14" s="183"/>
      <c r="CM14" s="183"/>
      <c r="CN14" s="183"/>
      <c r="CO14" s="183"/>
      <c r="CP14" s="183"/>
      <c r="CQ14" s="183"/>
      <c r="CR14" s="181">
        <f>CS14+CT14</f>
        <v>0</v>
      </c>
      <c r="CS14" s="183"/>
      <c r="CT14" s="183"/>
      <c r="CU14" s="181">
        <f>CV14+CW14+CX14+CY14+CZ14</f>
        <v>0</v>
      </c>
      <c r="CV14" s="183"/>
      <c r="CW14" s="183"/>
      <c r="CX14" s="183"/>
      <c r="CY14" s="183"/>
      <c r="CZ14" s="183"/>
      <c r="DA14" s="181">
        <f>DB14+DC14</f>
        <v>0</v>
      </c>
      <c r="DB14" s="183"/>
      <c r="DC14" s="183"/>
      <c r="DD14" s="181">
        <f>DE14+DF14+DG14+DH14</f>
        <v>0</v>
      </c>
      <c r="DE14" s="183"/>
      <c r="DF14" s="183"/>
      <c r="DG14" s="183"/>
      <c r="DH14" s="183"/>
      <c r="DI14" s="93"/>
    </row>
    <row r="15" spans="1:113" ht="19.5" customHeight="1" x14ac:dyDescent="0.15">
      <c r="A15" s="176" t="s">
        <v>91</v>
      </c>
      <c r="B15" s="176" t="s">
        <v>92</v>
      </c>
      <c r="C15" s="177" t="s">
        <v>92</v>
      </c>
      <c r="D15" s="182" t="s">
        <v>93</v>
      </c>
      <c r="E15" s="179">
        <f>F15+T15+AV15+BI15+BN15+CA15+CR15+CU15+DA15+DD15</f>
        <v>11923.2</v>
      </c>
      <c r="F15" s="180">
        <f>G15+H15+I15+J15+K15+L15+M15+N15+O15+P15+Q15+R15+S15</f>
        <v>11923.2</v>
      </c>
      <c r="G15" s="183"/>
      <c r="H15" s="181"/>
      <c r="I15" s="183"/>
      <c r="J15" s="181"/>
      <c r="K15" s="181"/>
      <c r="L15" s="158">
        <v>11923.2</v>
      </c>
      <c r="M15" s="181"/>
      <c r="N15" s="181"/>
      <c r="O15" s="181"/>
      <c r="P15" s="181"/>
      <c r="Q15" s="181"/>
      <c r="R15" s="181"/>
      <c r="S15" s="181"/>
      <c r="T15" s="181">
        <f>U15+V15+W15+X15+Y15+Z15+AA15+AB15+AC15+AD15+AE15+AF15+AG15+AH15+AI15+AJ15+AK15+AL15+AM15+AN15+AO15+AP15+AQ15+AR15+AS15+AT15+AU15</f>
        <v>0</v>
      </c>
      <c r="U15" s="189"/>
      <c r="V15" s="189"/>
      <c r="W15" s="189"/>
      <c r="X15" s="189"/>
      <c r="Y15" s="183"/>
      <c r="Z15" s="181"/>
      <c r="AA15" s="181"/>
      <c r="AB15" s="181"/>
      <c r="AC15" s="183"/>
      <c r="AD15" s="183"/>
      <c r="AE15" s="183"/>
      <c r="AF15" s="181"/>
      <c r="AG15" s="181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1"/>
      <c r="AS15" s="181"/>
      <c r="AT15" s="183"/>
      <c r="AU15" s="183"/>
      <c r="AV15" s="183">
        <f>AW15+AX15+AY15+AZ15+BA15+BB15+BC15+BD15+BE15+BF15+BG15+BH15</f>
        <v>0</v>
      </c>
      <c r="AW15" s="183"/>
      <c r="AX15" s="183"/>
      <c r="AY15" s="183"/>
      <c r="AZ15" s="183"/>
      <c r="BA15" s="183"/>
      <c r="BB15" s="183"/>
      <c r="BC15" s="183"/>
      <c r="BD15" s="183"/>
      <c r="BE15" s="183"/>
      <c r="BF15" s="183"/>
      <c r="BG15" s="183"/>
      <c r="BH15" s="183"/>
      <c r="BI15" s="183">
        <f>BJ15+BK15+BL15+BM15</f>
        <v>0</v>
      </c>
      <c r="BJ15" s="183"/>
      <c r="BK15" s="183"/>
      <c r="BL15" s="183"/>
      <c r="BM15" s="183"/>
      <c r="BN15" s="181">
        <f>BO15+BP15+BQ15+BR15+BS15+BT15+BU15+BV15+BW15+BX15+BY15+BZ15</f>
        <v>0</v>
      </c>
      <c r="BO15" s="183"/>
      <c r="BP15" s="183"/>
      <c r="BQ15" s="183"/>
      <c r="BR15" s="183"/>
      <c r="BS15" s="183"/>
      <c r="BT15" s="183"/>
      <c r="BU15" s="183"/>
      <c r="BV15" s="183"/>
      <c r="BW15" s="183"/>
      <c r="BX15" s="183"/>
      <c r="BY15" s="183"/>
      <c r="BZ15" s="183"/>
      <c r="CA15" s="183"/>
      <c r="CB15" s="183"/>
      <c r="CC15" s="183"/>
      <c r="CD15" s="183"/>
      <c r="CE15" s="183"/>
      <c r="CF15" s="183"/>
      <c r="CG15" s="183"/>
      <c r="CH15" s="183"/>
      <c r="CI15" s="183"/>
      <c r="CJ15" s="183"/>
      <c r="CK15" s="183"/>
      <c r="CL15" s="183"/>
      <c r="CM15" s="183"/>
      <c r="CN15" s="183"/>
      <c r="CO15" s="183"/>
      <c r="CP15" s="183"/>
      <c r="CQ15" s="183"/>
      <c r="CR15" s="181">
        <f>CS15+CT15</f>
        <v>0</v>
      </c>
      <c r="CS15" s="183"/>
      <c r="CT15" s="183"/>
      <c r="CU15" s="181">
        <f>CV15+CW15+CX15+CY15+CZ15</f>
        <v>0</v>
      </c>
      <c r="CV15" s="183"/>
      <c r="CW15" s="183"/>
      <c r="CX15" s="183"/>
      <c r="CY15" s="183"/>
      <c r="CZ15" s="183"/>
      <c r="DA15" s="181">
        <f>DB15+DC15</f>
        <v>0</v>
      </c>
      <c r="DB15" s="183"/>
      <c r="DC15" s="183"/>
      <c r="DD15" s="181">
        <f>DE15+DF15+DG15+DH15</f>
        <v>0</v>
      </c>
      <c r="DE15" s="183"/>
      <c r="DF15" s="183"/>
      <c r="DG15" s="183"/>
      <c r="DH15" s="183"/>
      <c r="DI15" s="93"/>
    </row>
    <row r="16" spans="1:113" ht="19.5" customHeight="1" x14ac:dyDescent="0.15">
      <c r="A16" s="176" t="s">
        <v>91</v>
      </c>
      <c r="B16" s="176" t="s">
        <v>92</v>
      </c>
      <c r="C16" s="177" t="s">
        <v>94</v>
      </c>
      <c r="D16" s="178" t="s">
        <v>95</v>
      </c>
      <c r="E16" s="179">
        <f>F16+T16+AV16+BI16+BN16+CA16+CR16+CU16+DA16+DD16</f>
        <v>5904.48</v>
      </c>
      <c r="F16" s="180">
        <f>G16+H16+I16+J16+K16+L16+M16+N16+O16+P16+Q16+R16+S16</f>
        <v>5904.48</v>
      </c>
      <c r="G16" s="183"/>
      <c r="H16" s="181"/>
      <c r="I16" s="183"/>
      <c r="J16" s="181"/>
      <c r="K16" s="183"/>
      <c r="L16" s="181"/>
      <c r="M16" s="158">
        <v>5904.48</v>
      </c>
      <c r="N16" s="181"/>
      <c r="O16" s="181"/>
      <c r="P16" s="181"/>
      <c r="Q16" s="181"/>
      <c r="R16" s="181"/>
      <c r="S16" s="183"/>
      <c r="T16" s="181">
        <f>U16+V16+W16+X16+Y16+Z16+AA16+AB16+AC16+AD16+AE16+AF16+AG16+AH16+AI16+AJ16+AK16+AL16+AM16+AN16+AO16+AP16+AQ16+AR16+AS16+AT16+AU16</f>
        <v>0</v>
      </c>
      <c r="U16" s="183"/>
      <c r="V16" s="183"/>
      <c r="W16" s="183"/>
      <c r="X16" s="183"/>
      <c r="Y16" s="183"/>
      <c r="Z16" s="181"/>
      <c r="AA16" s="181"/>
      <c r="AB16" s="183"/>
      <c r="AC16" s="183"/>
      <c r="AD16" s="183"/>
      <c r="AE16" s="183"/>
      <c r="AF16" s="181"/>
      <c r="AG16" s="181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  <c r="AV16" s="183">
        <f>AW16+AX16+AY16+AZ16+BA16+BB16+BC16+BD16+BE16+BF16+BG16+BH16</f>
        <v>0</v>
      </c>
      <c r="AW16" s="183"/>
      <c r="AX16" s="183"/>
      <c r="AY16" s="183"/>
      <c r="AZ16" s="183"/>
      <c r="BA16" s="183"/>
      <c r="BB16" s="183"/>
      <c r="BC16" s="183"/>
      <c r="BD16" s="183"/>
      <c r="BE16" s="183"/>
      <c r="BF16" s="183"/>
      <c r="BG16" s="183"/>
      <c r="BH16" s="183"/>
      <c r="BI16" s="183">
        <f>BJ16+BK16+BL16+BM16</f>
        <v>0</v>
      </c>
      <c r="BJ16" s="183"/>
      <c r="BK16" s="183"/>
      <c r="BL16" s="183"/>
      <c r="BM16" s="183"/>
      <c r="BN16" s="181">
        <f>BO16+BP16+BQ16+BR16+BS16+BT16+BU16+BV16+BW16+BX16+BY16+BZ16</f>
        <v>0</v>
      </c>
      <c r="BO16" s="183"/>
      <c r="BP16" s="183"/>
      <c r="BQ16" s="183"/>
      <c r="BR16" s="183"/>
      <c r="BS16" s="183"/>
      <c r="BT16" s="183"/>
      <c r="BU16" s="183"/>
      <c r="BV16" s="183"/>
      <c r="BW16" s="183"/>
      <c r="BX16" s="183"/>
      <c r="BY16" s="183"/>
      <c r="BZ16" s="183"/>
      <c r="CA16" s="183"/>
      <c r="CB16" s="183"/>
      <c r="CC16" s="183"/>
      <c r="CD16" s="183"/>
      <c r="CE16" s="183"/>
      <c r="CF16" s="183"/>
      <c r="CG16" s="183"/>
      <c r="CH16" s="183"/>
      <c r="CI16" s="183"/>
      <c r="CJ16" s="183"/>
      <c r="CK16" s="183"/>
      <c r="CL16" s="183"/>
      <c r="CM16" s="183"/>
      <c r="CN16" s="183"/>
      <c r="CO16" s="183"/>
      <c r="CP16" s="183"/>
      <c r="CQ16" s="183"/>
      <c r="CR16" s="181">
        <f>CS16+CT16</f>
        <v>0</v>
      </c>
      <c r="CS16" s="183"/>
      <c r="CT16" s="183"/>
      <c r="CU16" s="181">
        <f>CV16+CW16+CX16+CY16+CZ16</f>
        <v>0</v>
      </c>
      <c r="CV16" s="183"/>
      <c r="CW16" s="183"/>
      <c r="CX16" s="183"/>
      <c r="CY16" s="183"/>
      <c r="CZ16" s="183"/>
      <c r="DA16" s="181">
        <f>DB16+DC16</f>
        <v>0</v>
      </c>
      <c r="DB16" s="183"/>
      <c r="DC16" s="183"/>
      <c r="DD16" s="181">
        <f>DE16+DF16+DG16+DH16</f>
        <v>0</v>
      </c>
      <c r="DE16" s="183"/>
      <c r="DF16" s="183"/>
      <c r="DG16" s="183"/>
      <c r="DH16" s="183"/>
      <c r="DI16" s="93"/>
    </row>
    <row r="17" spans="1:113" ht="19.5" customHeight="1" x14ac:dyDescent="0.15">
      <c r="A17" s="176" t="s">
        <v>96</v>
      </c>
      <c r="B17" s="176" t="s">
        <v>97</v>
      </c>
      <c r="C17" s="177" t="s">
        <v>102</v>
      </c>
      <c r="D17" s="178" t="s">
        <v>107</v>
      </c>
      <c r="E17" s="179">
        <f>F17+T17+AV17+BI17+BN17+CA17+CR17+CU17+DA17+DD17</f>
        <v>5216.4</v>
      </c>
      <c r="F17" s="180">
        <f>G17+H17+I17+J17+K17+L17+M17+N17+O17+P17+Q17+R17+S17</f>
        <v>5216.4</v>
      </c>
      <c r="G17" s="183"/>
      <c r="H17" s="181"/>
      <c r="I17" s="183"/>
      <c r="J17" s="181"/>
      <c r="K17" s="181"/>
      <c r="L17" s="181"/>
      <c r="M17" s="183"/>
      <c r="N17" s="158">
        <v>5216.4</v>
      </c>
      <c r="O17" s="183"/>
      <c r="P17" s="183"/>
      <c r="Q17" s="183"/>
      <c r="R17" s="183"/>
      <c r="S17" s="183"/>
      <c r="T17" s="181">
        <f>U17+V17+W17+X17+Y17+Z17+AA17+AB17+AC17+AD17+AE17+AF17+AG17+AH17+AI17+AJ17+AK17+AL17+AM17+AN17+AO17+AP17+AQ17+AR17+AS17+AT17+AU17</f>
        <v>0</v>
      </c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1"/>
      <c r="AF17" s="181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  <c r="AV17" s="183">
        <f>AW17+AX17+AY17+AZ17+BA17+BB17+BC17+BD17+BE17+BF17+BG17+BH17</f>
        <v>0</v>
      </c>
      <c r="AW17" s="183"/>
      <c r="AX17" s="183"/>
      <c r="AY17" s="183"/>
      <c r="AZ17" s="183"/>
      <c r="BA17" s="183"/>
      <c r="BB17" s="183"/>
      <c r="BC17" s="183"/>
      <c r="BD17" s="183"/>
      <c r="BE17" s="183"/>
      <c r="BF17" s="183"/>
      <c r="BG17" s="183"/>
      <c r="BH17" s="183"/>
      <c r="BI17" s="183">
        <f>BJ17+BK17+BL17+BM17</f>
        <v>0</v>
      </c>
      <c r="BJ17" s="183"/>
      <c r="BK17" s="183"/>
      <c r="BL17" s="183"/>
      <c r="BM17" s="183"/>
      <c r="BN17" s="181">
        <f>BO17+BP17+BQ17+BR17+BS17+BT17+BU17+BV17+BW17+BX17+BY17+BZ17</f>
        <v>0</v>
      </c>
      <c r="BO17" s="183"/>
      <c r="BP17" s="183"/>
      <c r="BQ17" s="183"/>
      <c r="BR17" s="183"/>
      <c r="BS17" s="183"/>
      <c r="BT17" s="183"/>
      <c r="BU17" s="183"/>
      <c r="BV17" s="183"/>
      <c r="BW17" s="183"/>
      <c r="BX17" s="183"/>
      <c r="BY17" s="183"/>
      <c r="BZ17" s="183"/>
      <c r="CA17" s="183"/>
      <c r="CB17" s="183"/>
      <c r="CC17" s="183"/>
      <c r="CD17" s="183"/>
      <c r="CE17" s="183"/>
      <c r="CF17" s="183"/>
      <c r="CG17" s="183"/>
      <c r="CH17" s="183"/>
      <c r="CI17" s="183"/>
      <c r="CJ17" s="183"/>
      <c r="CK17" s="183"/>
      <c r="CL17" s="183"/>
      <c r="CM17" s="183"/>
      <c r="CN17" s="183"/>
      <c r="CO17" s="183"/>
      <c r="CP17" s="183"/>
      <c r="CQ17" s="183"/>
      <c r="CR17" s="181">
        <f>CS17+CT17</f>
        <v>0</v>
      </c>
      <c r="CS17" s="183"/>
      <c r="CT17" s="183"/>
      <c r="CU17" s="181">
        <f>CV17+CW17+CX17+CY17+CZ17</f>
        <v>0</v>
      </c>
      <c r="CV17" s="183"/>
      <c r="CW17" s="183"/>
      <c r="CX17" s="183"/>
      <c r="CY17" s="183"/>
      <c r="CZ17" s="183"/>
      <c r="DA17" s="181">
        <f>DB17+DC17</f>
        <v>0</v>
      </c>
      <c r="DB17" s="183"/>
      <c r="DC17" s="183"/>
      <c r="DD17" s="181">
        <f>DE17+DF17+DG17+DH17</f>
        <v>0</v>
      </c>
      <c r="DE17" s="183"/>
      <c r="DF17" s="183"/>
      <c r="DG17" s="183"/>
      <c r="DH17" s="183"/>
      <c r="DI17" s="93"/>
    </row>
    <row r="18" spans="1:113" ht="19.5" customHeight="1" x14ac:dyDescent="0.15">
      <c r="A18" s="184" t="s">
        <v>96</v>
      </c>
      <c r="B18" s="184" t="s">
        <v>97</v>
      </c>
      <c r="C18" s="185" t="s">
        <v>99</v>
      </c>
      <c r="D18" s="178" t="s">
        <v>100</v>
      </c>
      <c r="E18" s="179">
        <f>F18+T18+AV18+BI18+BN18+CA18+CR18+CU18+DA18+DD18</f>
        <v>1476.12</v>
      </c>
      <c r="F18" s="180">
        <f>G18+H18+I18+J18+K18+L18+M18+N18+O18+P18+Q18+R18+S18</f>
        <v>1476.12</v>
      </c>
      <c r="G18" s="183"/>
      <c r="H18" s="183"/>
      <c r="I18" s="181"/>
      <c r="J18" s="183"/>
      <c r="K18" s="183"/>
      <c r="L18" s="181"/>
      <c r="M18" s="183"/>
      <c r="N18" s="183"/>
      <c r="O18" s="158">
        <v>1476.12</v>
      </c>
      <c r="P18" s="183"/>
      <c r="Q18" s="183"/>
      <c r="R18" s="183"/>
      <c r="S18" s="183"/>
      <c r="T18" s="181">
        <f>U18+V18+W18+X18+Y18+Z18+AA18+AB18+AC18+AD18+AE18+AF18+AG18+AH18+AI18+AJ18+AK18+AL18+AM18+AN18+AO18+AP18+AQ18+AR18+AS18+AT18+AU18</f>
        <v>0</v>
      </c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1"/>
      <c r="AF18" s="181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>
        <f>AW18+AX18+AY18+AZ18+BA18+BB18+BC18+BD18+BE18+BF18+BG18+BH18</f>
        <v>0</v>
      </c>
      <c r="AW18" s="183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  <c r="BH18" s="183"/>
      <c r="BI18" s="183">
        <f>BJ18+BK18+BL18+BM18</f>
        <v>0</v>
      </c>
      <c r="BJ18" s="183"/>
      <c r="BK18" s="183"/>
      <c r="BL18" s="183"/>
      <c r="BM18" s="183"/>
      <c r="BN18" s="181">
        <f>BO18+BP18+BQ18+BR18+BS18+BT18+BU18+BV18+BW18+BX18+BY18+BZ18</f>
        <v>0</v>
      </c>
      <c r="BO18" s="183"/>
      <c r="BP18" s="183"/>
      <c r="BQ18" s="183"/>
      <c r="BR18" s="183"/>
      <c r="BS18" s="183"/>
      <c r="BT18" s="183"/>
      <c r="BU18" s="183"/>
      <c r="BV18" s="183"/>
      <c r="BW18" s="183"/>
      <c r="BX18" s="183"/>
      <c r="BY18" s="183"/>
      <c r="BZ18" s="183"/>
      <c r="CA18" s="183"/>
      <c r="CB18" s="183"/>
      <c r="CC18" s="183"/>
      <c r="CD18" s="183"/>
      <c r="CE18" s="183"/>
      <c r="CF18" s="183"/>
      <c r="CG18" s="183"/>
      <c r="CH18" s="183"/>
      <c r="CI18" s="183"/>
      <c r="CJ18" s="183"/>
      <c r="CK18" s="183"/>
      <c r="CL18" s="183"/>
      <c r="CM18" s="183"/>
      <c r="CN18" s="183"/>
      <c r="CO18" s="183"/>
      <c r="CP18" s="183"/>
      <c r="CQ18" s="183"/>
      <c r="CR18" s="181">
        <f>CS18+CT18</f>
        <v>0</v>
      </c>
      <c r="CS18" s="183"/>
      <c r="CT18" s="183"/>
      <c r="CU18" s="181">
        <f>CV18+CW18+CX18+CY18+CZ18</f>
        <v>0</v>
      </c>
      <c r="CV18" s="183"/>
      <c r="CW18" s="183"/>
      <c r="CX18" s="183"/>
      <c r="CY18" s="183"/>
      <c r="CZ18" s="183"/>
      <c r="DA18" s="181">
        <f>DB18+DC18</f>
        <v>0</v>
      </c>
      <c r="DB18" s="183"/>
      <c r="DC18" s="183"/>
      <c r="DD18" s="181">
        <f>DE18+DF18+DG18+DH18</f>
        <v>0</v>
      </c>
      <c r="DE18" s="183"/>
      <c r="DF18" s="183"/>
      <c r="DG18" s="183"/>
      <c r="DH18" s="183"/>
      <c r="DI18" s="93"/>
    </row>
    <row r="19" spans="1:113" ht="19.5" customHeight="1" x14ac:dyDescent="0.15">
      <c r="A19" s="176" t="s">
        <v>101</v>
      </c>
      <c r="B19" s="176" t="s">
        <v>102</v>
      </c>
      <c r="C19" s="177" t="s">
        <v>89</v>
      </c>
      <c r="D19" s="178" t="s">
        <v>103</v>
      </c>
      <c r="E19" s="179">
        <f>F19+T19+AV19+BI19+BN19+CA19+CR19+CU19+DA19+DD19</f>
        <v>8327.04</v>
      </c>
      <c r="F19" s="180">
        <f>G19+H19+I19+J19+K19+L19+M19+N19+O19+P19+Q19+R19+S19</f>
        <v>8327.04</v>
      </c>
      <c r="G19" s="183"/>
      <c r="H19" s="183"/>
      <c r="I19" s="181"/>
      <c r="J19" s="183"/>
      <c r="K19" s="183"/>
      <c r="L19" s="183"/>
      <c r="M19" s="183"/>
      <c r="N19" s="183"/>
      <c r="O19" s="183"/>
      <c r="P19" s="183"/>
      <c r="Q19" s="158">
        <v>8327.04</v>
      </c>
      <c r="R19" s="183"/>
      <c r="S19" s="183"/>
      <c r="T19" s="181">
        <f>U19+V19+W19+X19+Y19+Z19+AA19+AB19+AC19+AD19+AE19+AF19+AG19+AH19+AI19+AJ19+AK19+AL19+AM19+AN19+AO19+AP19+AQ19+AR19+AS19+AT19+AU19</f>
        <v>0</v>
      </c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1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>
        <f>AW19+AX19+AY19+AZ19+BA19+BB19+BC19+BD19+BE19+BF19+BG19+BH19</f>
        <v>0</v>
      </c>
      <c r="AW19" s="183"/>
      <c r="AX19" s="183"/>
      <c r="AY19" s="183"/>
      <c r="AZ19" s="183"/>
      <c r="BA19" s="183"/>
      <c r="BB19" s="183"/>
      <c r="BC19" s="183"/>
      <c r="BD19" s="183"/>
      <c r="BE19" s="183"/>
      <c r="BF19" s="183"/>
      <c r="BG19" s="183"/>
      <c r="BH19" s="183"/>
      <c r="BI19" s="183">
        <f>BJ19+BK19+BL19+BM19</f>
        <v>0</v>
      </c>
      <c r="BJ19" s="183"/>
      <c r="BK19" s="183"/>
      <c r="BL19" s="183"/>
      <c r="BM19" s="183"/>
      <c r="BN19" s="181">
        <f>BO19+BP19+BQ19+BR19+BS19+BT19+BU19+BV19+BW19+BX19+BY19+BZ19</f>
        <v>0</v>
      </c>
      <c r="BO19" s="183"/>
      <c r="BP19" s="183"/>
      <c r="BQ19" s="183"/>
      <c r="BR19" s="183"/>
      <c r="BS19" s="183"/>
      <c r="BT19" s="183"/>
      <c r="BU19" s="183"/>
      <c r="BV19" s="183"/>
      <c r="BW19" s="183"/>
      <c r="BX19" s="183"/>
      <c r="BY19" s="183"/>
      <c r="BZ19" s="183"/>
      <c r="CA19" s="183"/>
      <c r="CB19" s="183"/>
      <c r="CC19" s="183"/>
      <c r="CD19" s="183"/>
      <c r="CE19" s="183"/>
      <c r="CF19" s="183"/>
      <c r="CG19" s="183"/>
      <c r="CH19" s="183"/>
      <c r="CI19" s="183"/>
      <c r="CJ19" s="183"/>
      <c r="CK19" s="183"/>
      <c r="CL19" s="183"/>
      <c r="CM19" s="183"/>
      <c r="CN19" s="183"/>
      <c r="CO19" s="183"/>
      <c r="CP19" s="183"/>
      <c r="CQ19" s="183"/>
      <c r="CR19" s="181">
        <f>CS19+CT19</f>
        <v>0</v>
      </c>
      <c r="CS19" s="183"/>
      <c r="CT19" s="183"/>
      <c r="CU19" s="181">
        <f>CV19+CW19+CX19+CY19+CZ19</f>
        <v>0</v>
      </c>
      <c r="CV19" s="183"/>
      <c r="CW19" s="183"/>
      <c r="CX19" s="183"/>
      <c r="CY19" s="183"/>
      <c r="CZ19" s="183"/>
      <c r="DA19" s="181">
        <f>DB19+DC19</f>
        <v>0</v>
      </c>
      <c r="DB19" s="183"/>
      <c r="DC19" s="183"/>
      <c r="DD19" s="181">
        <f>DE19+DF19+DG19+DH19</f>
        <v>0</v>
      </c>
      <c r="DE19" s="183"/>
      <c r="DF19" s="183"/>
      <c r="DG19" s="183"/>
      <c r="DH19" s="183"/>
      <c r="DI19" s="93"/>
    </row>
    <row r="20" spans="1:113" ht="19.5" customHeight="1" x14ac:dyDescent="0.15">
      <c r="A20" s="176"/>
      <c r="B20" s="176"/>
      <c r="C20" s="177"/>
      <c r="D20" s="178"/>
      <c r="E20" s="179">
        <f>E8+E9+E10+E11+E12+E13+E14+E15+E16+E17+E18+E19</f>
        <v>5185100.810000001</v>
      </c>
      <c r="F20" s="179">
        <f>F8+F9+F10+F11+F12+F13+F14+F15+F16+F17+F18+F19</f>
        <v>4080928.81</v>
      </c>
      <c r="G20" s="179">
        <f>G8+G9+G10+G11+G12+G13+G14+G15+G16+G17+G18+G19</f>
        <v>1210344</v>
      </c>
      <c r="H20" s="179">
        <f>H8+H9+H10+H11+H12+H13+H14+H15+H16+H17+H18+H19</f>
        <v>1360350</v>
      </c>
      <c r="I20" s="179">
        <f>I8+I9+I10+I11+I12+I13+I14+I15+I16+I17+I18+I19</f>
        <v>98706</v>
      </c>
      <c r="J20" s="179">
        <f>J8+J9+J10+J11+J12+J13+J14+J15+J16+J17+J18+J19</f>
        <v>0</v>
      </c>
      <c r="K20" s="179">
        <f>K8+K9+K10+K11+K12+K13+K14+K15+K16+K17+K18+K19</f>
        <v>30848</v>
      </c>
      <c r="L20" s="179">
        <f>L8+L9+L10+L11+L12+L13+L14+L15+L16+L17+L18+L19</f>
        <v>432860.16000000003</v>
      </c>
      <c r="M20" s="179">
        <f>M8+M9+M10+M11+M12+M13+M14+M15+M16+M17+M18+M19</f>
        <v>216372.96000000002</v>
      </c>
      <c r="N20" s="179">
        <f>N8+N9+N10+N11+N12+N13+N14+N15+N16+N17+N18+N19</f>
        <v>189376.32</v>
      </c>
      <c r="O20" s="179">
        <f>O8+O9+O10+O11+O12+O13+O14+O15+O16+O17+O18+O19</f>
        <v>72273.23999999999</v>
      </c>
      <c r="P20" s="179">
        <f>P8+P9+P10+P11+P12+P13+P14+P15+P16+P17+P18+P19</f>
        <v>36688.37</v>
      </c>
      <c r="Q20" s="179">
        <f>Q8+Q9+Q10+Q11+Q12+Q13+Q14+Q15+Q16+Q17+Q18+Q19</f>
        <v>433109.75999999995</v>
      </c>
      <c r="R20" s="179">
        <f>R8+R9+R10+R11+R12+R13+R14+R15+R16+R17+R18+R19</f>
        <v>0</v>
      </c>
      <c r="S20" s="179">
        <f>S8+S9+S10+S11+S12+S13+S14+S15+S16+S17+S18+S19</f>
        <v>0</v>
      </c>
      <c r="T20" s="179">
        <f>T8+T9+T10+T11+T12+T13+T14+T15+T16+T17+T18+T19</f>
        <v>1064000</v>
      </c>
      <c r="U20" s="179">
        <f>U8+U9+U10+U11+U12+U13+U14+U15+U16+U17+U18+U19</f>
        <v>142500</v>
      </c>
      <c r="V20" s="179">
        <f>V8+V9+V10+V11+V12+V13+V14+V15+V16+V17+V18+V19</f>
        <v>0</v>
      </c>
      <c r="W20" s="179">
        <f>W8+W9+W10+W11+W12+W13+W14+W15+W16+W17+W18+W19</f>
        <v>0</v>
      </c>
      <c r="X20" s="179">
        <f>X8+X9+X10+X11+X12+X13+X14+X15+X16+X17+X18+X19</f>
        <v>0</v>
      </c>
      <c r="Y20" s="179">
        <f>Y8+Y9+Y10+Y11+Y12+Y13+Y14+Y15+Y16+Y17+Y18+Y19</f>
        <v>3000</v>
      </c>
      <c r="Z20" s="179">
        <f>Z8+Z9+Z10+Z11+Z12+Z13+Z14+Z15+Z16+Z17+Z18+Z19</f>
        <v>20000</v>
      </c>
      <c r="AA20" s="179">
        <f>AA8+AA9+AA10+AA11+AA12+AA13+AA14+AA15+AA16+AA17+AA18+AA19</f>
        <v>150000</v>
      </c>
      <c r="AB20" s="179">
        <f>AB8+AB9+AB10+AB11+AB12+AB13+AB14+AB15+AB16+AB17+AB18+AB19</f>
        <v>0</v>
      </c>
      <c r="AC20" s="179">
        <f>AC8+AC9+AC10+AC11+AC12+AC13+AC14+AC15+AC16+AC17+AC18+AC19</f>
        <v>0</v>
      </c>
      <c r="AD20" s="179">
        <f>AD8+AD9+AD10+AD11+AD12+AD13+AD14+AD15+AD16+AD17+AD18+AD19</f>
        <v>328500</v>
      </c>
      <c r="AE20" s="179">
        <f>AE8+AE9+AE10+AE11+AE12+AE13+AE14+AE15+AE16+AE17+AE18+AE19</f>
        <v>0</v>
      </c>
      <c r="AF20" s="179">
        <f>AF8+AF9+AF10+AF11+AF12+AF13+AF14+AF15+AF16+AF17+AF18+AF19</f>
        <v>0</v>
      </c>
      <c r="AG20" s="179">
        <f>AG8+AG9+AG10+AG11+AG12+AG13+AG14+AG15+AG16+AG17+AG18+AG19</f>
        <v>0</v>
      </c>
      <c r="AH20" s="179">
        <f>AH8+AH9+AH10+AH11+AH12+AH13+AH14+AH15+AH16+AH17+AH18+AH19</f>
        <v>0</v>
      </c>
      <c r="AI20" s="179">
        <f>AI8+AI9+AI10+AI11+AI12+AI13+AI14+AI15+AI16+AI17+AI18+AI19</f>
        <v>20000</v>
      </c>
      <c r="AJ20" s="179">
        <f>AJ8+AJ9+AJ10+AJ11+AJ12+AJ13+AJ14+AJ15+AJ16+AJ17+AJ18+AJ19</f>
        <v>20000</v>
      </c>
      <c r="AK20" s="179">
        <f>AK8+AK9+AK10+AK11+AK12+AK13+AK14+AK15+AK16+AK17+AK18+AK19</f>
        <v>0</v>
      </c>
      <c r="AL20" s="179">
        <f>AL8+AL9+AL10+AL11+AL12+AL13+AL14+AL15+AL16+AL17+AL18+AL19</f>
        <v>0</v>
      </c>
      <c r="AM20" s="179">
        <f>AM8+AM9+AM10+AM11+AM12+AM13+AM14+AM15+AM16+AM17+AM18+AM19</f>
        <v>0</v>
      </c>
      <c r="AN20" s="179">
        <f>AN8+AN9+AN10+AN11+AN12+AN13+AN14+AN15+AN16+AN17+AN18+AN19</f>
        <v>0</v>
      </c>
      <c r="AO20" s="179">
        <f>AO8+AO9+AO10+AO11+AO12+AO13+AO14+AO15+AO16+AO17+AO18+AO19</f>
        <v>0</v>
      </c>
      <c r="AP20" s="179">
        <f>AP8+AP9+AP10+AP11+AP12+AP13+AP14+AP15+AP16+AP17+AP18+AP19</f>
        <v>0</v>
      </c>
      <c r="AQ20" s="179">
        <f>AQ8+AQ9+AQ10+AQ11+AQ12+AQ13+AQ14+AQ15+AQ16+AQ17+AQ18+AQ19</f>
        <v>0</v>
      </c>
      <c r="AR20" s="179">
        <f>AR8+AR9+AR10+AR11+AR12+AR13+AR14+AR15+AR16+AR17+AR18+AR19</f>
        <v>380000</v>
      </c>
      <c r="AS20" s="179">
        <f>AS8+AS9+AS10+AS11+AS12+AS13+AS14+AS15+AS16+AS17+AS18+AS19</f>
        <v>0</v>
      </c>
      <c r="AT20" s="179">
        <f>AT8+AT9+AT10+AT11+AT12+AT13+AT14+AT15+AT16+AT17+AT18+AT19</f>
        <v>0</v>
      </c>
      <c r="AU20" s="179">
        <f>AU8+AU9+AU10+AU11+AU12+AU13+AU14+AU15+AU16+AU17+AU18+AU19</f>
        <v>0</v>
      </c>
      <c r="AV20" s="179">
        <f>AV8+AV9+AV10+AV11+AV12+AV13+AV14+AV15+AV16+AV17+AV18+AV19</f>
        <v>40172</v>
      </c>
      <c r="AW20" s="179">
        <f>AW8+AW9+AW10+AW11+AW12+AW13+AW14+AW15+AW16+AW17+AW18+AW19</f>
        <v>0</v>
      </c>
      <c r="AX20" s="179">
        <f>AX8+AX9+AX10+AX11+AX12+AX13+AX14+AX15+AX16+AX17+AX18+AX19</f>
        <v>72</v>
      </c>
      <c r="AY20" s="179">
        <f>AY8+AY9+AY10+AY11+AY12+AY13+AY14+AY15+AY16+AY17+AY18+AY19</f>
        <v>0</v>
      </c>
      <c r="AZ20" s="179">
        <f>AZ8+AZ9+AZ10+AZ11+AZ12+AZ13+AZ14+AZ15+AZ16+AZ17+AZ18+AZ19</f>
        <v>0</v>
      </c>
      <c r="BA20" s="179">
        <f>BA8+BA9+BA10+BA11+BA12+BA13+BA14+BA15+BA16+BA17+BA18+BA19</f>
        <v>23376</v>
      </c>
      <c r="BB20" s="179">
        <f>BB8+BB9+BB10+BB11+BB12+BB13+BB14+BB15+BB16+BB17+BB18+BB19</f>
        <v>0</v>
      </c>
      <c r="BC20" s="179">
        <f>BC8+BC9+BC10+BC11+BC12+BC13+BC14+BC15+BC16+BC17+BC18+BC19</f>
        <v>16400</v>
      </c>
      <c r="BD20" s="179">
        <f>BD8+BD9+BD10+BD11+BD12+BD13+BD14+BD15+BD16+BD17+BD18+BD19</f>
        <v>0</v>
      </c>
      <c r="BE20" s="179">
        <f>BE8+BE9+BE10+BE11+BE12+BE13+BE14+BE15+BE16+BE17+BE18+BE19</f>
        <v>324</v>
      </c>
      <c r="BF20" s="179">
        <f>BF8+BF9+BF10+BF11+BF12+BF13+BF14+BF15+BF16+BF17+BF18+BF19</f>
        <v>0</v>
      </c>
      <c r="BG20" s="179">
        <f>BG8+BG9+BG10+BG11+BG12+BG13+BG14+BG15+BG16+BG17+BG18+BG19</f>
        <v>0</v>
      </c>
      <c r="BH20" s="179">
        <f>BH8+BH9+BH10+BH11+BH12+BH13+BH14+BH15+BH16+BH17+BH18+BH19</f>
        <v>0</v>
      </c>
      <c r="BI20" s="179">
        <f>BI8+BI9+BI10+BI11+BI12+BI13+BI14+BI15+BI16+BI17+BI18+BI19</f>
        <v>0</v>
      </c>
      <c r="BJ20" s="179">
        <f>BJ8+BJ9+BJ10+BJ11+BJ12+BJ13+BJ14+BJ15+BJ16+BJ17+BJ18+BJ19</f>
        <v>0</v>
      </c>
      <c r="BK20" s="179">
        <f>BK8+BK9+BK10+BK11+BK12+BK13+BK14+BK15+BK16+BK17+BK18+BK19</f>
        <v>0</v>
      </c>
      <c r="BL20" s="179">
        <f>BL8+BL9+BL10+BL11+BL12+BL13+BL14+BL15+BL16+BL17+BL18+BL19</f>
        <v>0</v>
      </c>
      <c r="BM20" s="179">
        <f>BM8+BM9+BM10+BM11+BM12+BM13+BM14+BM15+BM16+BM17+BM18+BM19</f>
        <v>0</v>
      </c>
      <c r="BN20" s="179">
        <f>BN8+BN9+BN10+BN11+BN12+BN13+BN14+BN15+BN16+BN17+BN18+BN19</f>
        <v>0</v>
      </c>
      <c r="BO20" s="179">
        <f>BO8+BO9+BO10+BO11+BO12+BO13+BO14+BO15+BO16+BO17+BO18+BO19</f>
        <v>0</v>
      </c>
      <c r="BP20" s="179">
        <f>BP8+BP9+BP10+BP11+BP12+BP13+BP14+BP15+BP16+BP17+BP18+BP19</f>
        <v>0</v>
      </c>
      <c r="BQ20" s="179">
        <f>BQ8+BQ9+BQ10+BQ11+BQ12+BQ13+BQ14+BQ15+BQ16+BQ17+BQ18+BQ19</f>
        <v>0</v>
      </c>
      <c r="BR20" s="179">
        <f>BR8+BR9+BR10+BR11+BR12+BR13+BR14+BR15+BR16+BR17+BR18+BR19</f>
        <v>0</v>
      </c>
      <c r="BS20" s="179">
        <f>BS8+BS9+BS10+BS11+BS12+BS13+BS14+BS15+BS16+BS17+BS18+BS19</f>
        <v>0</v>
      </c>
      <c r="BT20" s="179">
        <f>BT8+BT9+BT10+BT11+BT12+BT13+BT14+BT15+BT16+BT17+BT18+BT19</f>
        <v>0</v>
      </c>
      <c r="BU20" s="179">
        <f>BU8+BU9+BU10+BU11+BU12+BU13+BU14+BU15+BU16+BU17+BU18+BU19</f>
        <v>0</v>
      </c>
      <c r="BV20" s="179">
        <f>BV8+BV9+BV10+BV11+BV12+BV13+BV14+BV15+BV16+BV17+BV18+BV19</f>
        <v>0</v>
      </c>
      <c r="BW20" s="179">
        <f>BW8+BW9+BW10+BW11+BW12+BW13+BW14+BW15+BW16+BW17+BW18+BW19</f>
        <v>0</v>
      </c>
      <c r="BX20" s="179">
        <f>BX8+BX9+BX10+BX11+BX12+BX13+BX14+BX15+BX16+BX17+BX18+BX19</f>
        <v>0</v>
      </c>
      <c r="BY20" s="179">
        <f>BY8+BY9+BY10+BY11+BY12+BY13+BY14+BY15+BY16+BY17+BY18+BY19</f>
        <v>0</v>
      </c>
      <c r="BZ20" s="179">
        <f>BZ8+BZ9+BZ10+BZ11+BZ12+BZ13+BZ14+BZ15+BZ16+BZ17+BZ18+BZ19</f>
        <v>0</v>
      </c>
      <c r="CA20" s="179">
        <f>CA8+CA9+CA10+CA11+CA12+CA13+CA14+CA15+CA16+CA17+CA18+CA19</f>
        <v>0</v>
      </c>
      <c r="CB20" s="179">
        <f>CB8+CB9+CB10+CB11+CB12+CB13+CB14+CB15+CB16+CB17+CB18+CB19</f>
        <v>0</v>
      </c>
      <c r="CC20" s="179">
        <f>CC8+CC9+CC10+CC11+CC12+CC13+CC14+CC15+CC16+CC17+CC18+CC19</f>
        <v>0</v>
      </c>
      <c r="CD20" s="179">
        <f>CD8+CD9+CD10+CD11+CD12+CD13+CD14+CD15+CD16+CD17+CD18+CD19</f>
        <v>0</v>
      </c>
      <c r="CE20" s="179">
        <f>CE8+CE9+CE10+CE11+CE12+CE13+CE14+CE15+CE16+CE17+CE18+CE19</f>
        <v>0</v>
      </c>
      <c r="CF20" s="179">
        <f>CF8+CF9+CF10+CF11+CF12+CF13+CF14+CF15+CF16+CF17+CF18+CF19</f>
        <v>0</v>
      </c>
      <c r="CG20" s="179">
        <f>CG8+CG9+CG10+CG11+CG12+CG13+CG14+CG15+CG16+CG17+CG18+CG19</f>
        <v>0</v>
      </c>
      <c r="CH20" s="179">
        <f>CH8+CH9+CH10+CH11+CH12+CH13+CH14+CH15+CH16+CH17+CH18+CH19</f>
        <v>0</v>
      </c>
      <c r="CI20" s="179">
        <f>CI8+CI9+CI10+CI11+CI12+CI13+CI14+CI15+CI16+CI17+CI18+CI19</f>
        <v>0</v>
      </c>
      <c r="CJ20" s="179">
        <f>CJ8+CJ9+CJ10+CJ11+CJ12+CJ13+CJ14+CJ15+CJ16+CJ17+CJ18+CJ19</f>
        <v>0</v>
      </c>
      <c r="CK20" s="179">
        <f>CK8+CK9+CK10+CK11+CK12+CK13+CK14+CK15+CK16+CK17+CK18+CK19</f>
        <v>0</v>
      </c>
      <c r="CL20" s="179">
        <f>CL8+CL9+CL10+CL11+CL12+CL13+CL14+CL15+CL16+CL17+CL18+CL19</f>
        <v>0</v>
      </c>
      <c r="CM20" s="179">
        <f>CM8+CM9+CM10+CM11+CM12+CM13+CM14+CM15+CM16+CM17+CM18+CM19</f>
        <v>0</v>
      </c>
      <c r="CN20" s="179">
        <f>CN8+CN9+CN10+CN11+CN12+CN13+CN14+CN15+CN16+CN17+CN18+CN19</f>
        <v>0</v>
      </c>
      <c r="CO20" s="179">
        <f>CO8+CO9+CO10+CO11+CO12+CO13+CO14+CO15+CO16+CO17+CO18+CO19</f>
        <v>0</v>
      </c>
      <c r="CP20" s="179">
        <f>CP8+CP9+CP10+CP11+CP12+CP13+CP14+CP15+CP16+CP17+CP18+CP19</f>
        <v>0</v>
      </c>
      <c r="CQ20" s="179">
        <f>CQ8+CQ9+CQ10+CQ11+CQ12+CQ13+CQ14+CQ15+CQ16+CQ17+CQ18+CQ19</f>
        <v>0</v>
      </c>
      <c r="CR20" s="179">
        <f>CR8+CR9+CR10+CR11+CR12+CR13+CR14+CR15+CR16+CR17+CR18+CR19</f>
        <v>0</v>
      </c>
      <c r="CS20" s="179">
        <f>CS8+CS9+CS10+CS11+CS12+CS13+CS14+CS15+CS16+CS17+CS18+CS19</f>
        <v>0</v>
      </c>
      <c r="CT20" s="179">
        <f>CT8+CT9+CT10+CT11+CT12+CT13+CT14+CT15+CT16+CT17+CT18+CT19</f>
        <v>0</v>
      </c>
      <c r="CU20" s="179">
        <f>CU8+CU9+CU10+CU11+CU12+CU13+CU14+CU15+CU16+CU17+CU18+CU19</f>
        <v>0</v>
      </c>
      <c r="CV20" s="179">
        <f>CV8+CV9+CV10+CV11+CV12+CV13+CV14+CV15+CV16+CV17+CV18+CV19</f>
        <v>0</v>
      </c>
      <c r="CW20" s="179">
        <f>CW8+CW9+CW10+CW11+CW12+CW13+CW14+CW15+CW16+CW17+CW18+CW19</f>
        <v>0</v>
      </c>
      <c r="CX20" s="179">
        <f>CX8+CX9+CX10+CX11+CX12+CX13+CX14+CX15+CX16+CX17+CX18+CX19</f>
        <v>0</v>
      </c>
      <c r="CY20" s="179">
        <f>CY8+CY9+CY10+CY11+CY12+CY13+CY14+CY15+CY16+CY17+CY18+CY19</f>
        <v>0</v>
      </c>
      <c r="CZ20" s="179">
        <f>CZ8+CZ9+CZ10+CZ11+CZ12+CZ13+CZ14+CZ15+CZ16+CZ17+CZ18+CZ19</f>
        <v>0</v>
      </c>
      <c r="DA20" s="179">
        <f>DA8+DA9+DA10+DA11+DA12+DA13+DA14+DA15+DA16+DA17+DA18+DA19</f>
        <v>0</v>
      </c>
      <c r="DB20" s="179">
        <f>DB8+DB9+DB10+DB11+DB12+DB13+DB14+DB15+DB16+DB17+DB18+DB19</f>
        <v>0</v>
      </c>
      <c r="DC20" s="179">
        <f>DC8+DC9+DC10+DC11+DC12+DC13+DC14+DC15+DC16+DC17+DC18+DC19</f>
        <v>0</v>
      </c>
      <c r="DD20" s="179">
        <f>DD8+DD9+DD10+DD11+DD12+DD13+DD14+DD15+DD16+DD17+DD18+DD19</f>
        <v>0</v>
      </c>
      <c r="DE20" s="179">
        <f>DE8+DE9+DE10+DE11+DE12+DE13+DE14+DE15+DE16+DE17+DE18+DE19</f>
        <v>0</v>
      </c>
      <c r="DF20" s="179">
        <f>DF8+DF9+DF10+DF11+DF12+DF13+DF14+DF15+DF16+DF17+DF18+DF19</f>
        <v>0</v>
      </c>
      <c r="DG20" s="179">
        <f>DG8+DG9+DG10+DG11+DG12+DG13+DG14+DG15+DG16+DG17+DG18+DG19</f>
        <v>0</v>
      </c>
      <c r="DH20" s="179">
        <f>DH8+DH9+DH10+DH11+DH12+DH13+DH14+DH15+DH16+DH17+DH18+DH19</f>
        <v>0</v>
      </c>
      <c r="DI20" s="93"/>
    </row>
    <row r="21" spans="1:113" ht="19.5" customHeight="1" x14ac:dyDescent="0.15">
      <c r="A21" s="186"/>
      <c r="B21" s="186"/>
      <c r="C21" s="186"/>
      <c r="D21" s="186"/>
      <c r="E21" s="186"/>
      <c r="F21" s="186"/>
      <c r="G21" s="187"/>
      <c r="H21" s="187"/>
      <c r="I21" s="187"/>
      <c r="J21" s="187"/>
      <c r="K21" s="187"/>
      <c r="L21" s="187"/>
      <c r="M21" s="186"/>
      <c r="N21" s="186"/>
      <c r="O21" s="186"/>
      <c r="P21" s="186"/>
      <c r="Q21" s="186"/>
      <c r="R21" s="186"/>
      <c r="S21" s="186"/>
      <c r="T21" s="186"/>
      <c r="U21" s="186"/>
      <c r="V21" s="187"/>
      <c r="W21" s="187"/>
      <c r="X21" s="187"/>
      <c r="Y21" s="186"/>
      <c r="Z21" s="186"/>
      <c r="AA21" s="186"/>
      <c r="AB21" s="186"/>
      <c r="AC21" s="186"/>
      <c r="AD21" s="187"/>
      <c r="AE21" s="187"/>
      <c r="AF21" s="186"/>
      <c r="AG21" s="186"/>
      <c r="AH21" s="186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</row>
    <row r="22" spans="1:113" ht="19.5" customHeight="1" x14ac:dyDescent="0.15">
      <c r="A22" s="186"/>
      <c r="B22" s="186"/>
      <c r="C22" s="186"/>
      <c r="D22" s="186"/>
      <c r="E22" s="186"/>
      <c r="F22" s="186"/>
      <c r="G22" s="187"/>
      <c r="H22" s="187"/>
      <c r="I22" s="187"/>
      <c r="J22" s="187"/>
      <c r="K22" s="187"/>
      <c r="L22" s="187"/>
      <c r="M22" s="186"/>
      <c r="N22" s="186"/>
      <c r="O22" s="186"/>
      <c r="P22" s="186"/>
      <c r="Q22" s="186"/>
      <c r="R22" s="186"/>
      <c r="S22" s="186"/>
      <c r="T22" s="186"/>
      <c r="U22" s="186"/>
      <c r="V22" s="187"/>
      <c r="W22" s="187"/>
      <c r="X22" s="187"/>
      <c r="Y22" s="186"/>
      <c r="Z22" s="186"/>
      <c r="AA22" s="186"/>
      <c r="AB22" s="186"/>
      <c r="AC22" s="186"/>
      <c r="AD22" s="187"/>
      <c r="AE22" s="187"/>
      <c r="AF22" s="186"/>
      <c r="AG22" s="186"/>
      <c r="AH22" s="186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</row>
    <row r="23" spans="1:113" ht="19.5" customHeight="1" x14ac:dyDescent="0.15">
      <c r="A23" s="186"/>
      <c r="B23" s="186"/>
      <c r="C23" s="186"/>
      <c r="D23" s="186"/>
      <c r="E23" s="186"/>
      <c r="F23" s="186"/>
      <c r="G23" s="187"/>
      <c r="H23" s="187"/>
      <c r="I23" s="187"/>
      <c r="J23" s="187"/>
      <c r="K23" s="187"/>
      <c r="L23" s="187"/>
      <c r="M23" s="186"/>
      <c r="N23" s="186"/>
      <c r="O23" s="186"/>
      <c r="P23" s="186"/>
      <c r="Q23" s="186"/>
      <c r="R23" s="186"/>
      <c r="S23" s="186"/>
      <c r="T23" s="186"/>
      <c r="U23" s="186"/>
      <c r="V23" s="187"/>
      <c r="W23" s="187"/>
      <c r="X23" s="187"/>
      <c r="Y23" s="186"/>
      <c r="Z23" s="186"/>
      <c r="AA23" s="186"/>
      <c r="AB23" s="186"/>
      <c r="AC23" s="186"/>
      <c r="AD23" s="187"/>
      <c r="AE23" s="187"/>
      <c r="AF23" s="186"/>
      <c r="AG23" s="186"/>
      <c r="AH23" s="186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</row>
    <row r="24" spans="1:113" ht="19.5" customHeight="1" x14ac:dyDescent="0.15">
      <c r="A24" s="186"/>
      <c r="B24" s="186"/>
      <c r="C24" s="186"/>
      <c r="D24" s="186"/>
      <c r="E24" s="186"/>
      <c r="F24" s="186"/>
      <c r="G24" s="187"/>
      <c r="H24" s="187"/>
      <c r="I24" s="187"/>
      <c r="J24" s="187"/>
      <c r="K24" s="187"/>
      <c r="L24" s="187"/>
      <c r="M24" s="186"/>
      <c r="N24" s="186"/>
      <c r="O24" s="186"/>
      <c r="P24" s="186"/>
      <c r="Q24" s="186"/>
      <c r="R24" s="186"/>
      <c r="S24" s="186"/>
      <c r="T24" s="186"/>
      <c r="U24" s="186"/>
      <c r="V24" s="187"/>
      <c r="W24" s="187"/>
      <c r="X24" s="187"/>
      <c r="Y24" s="186"/>
      <c r="Z24" s="186"/>
      <c r="AA24" s="186"/>
      <c r="AB24" s="186"/>
      <c r="AC24" s="186"/>
      <c r="AD24" s="187"/>
      <c r="AE24" s="187"/>
      <c r="AF24" s="186"/>
      <c r="AG24" s="186"/>
      <c r="AH24" s="186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</row>
    <row r="25" spans="1:113" ht="19.5" customHeight="1" x14ac:dyDescent="0.15">
      <c r="A25" s="186"/>
      <c r="B25" s="186"/>
      <c r="C25" s="186"/>
      <c r="D25" s="186"/>
      <c r="E25" s="186"/>
      <c r="F25" s="186"/>
      <c r="G25" s="187"/>
      <c r="H25" s="187"/>
      <c r="I25" s="187"/>
      <c r="J25" s="187"/>
      <c r="K25" s="187"/>
      <c r="L25" s="187"/>
      <c r="M25" s="186"/>
      <c r="N25" s="186"/>
      <c r="O25" s="186"/>
      <c r="P25" s="186"/>
      <c r="Q25" s="186"/>
      <c r="R25" s="186"/>
      <c r="S25" s="186"/>
      <c r="T25" s="186"/>
      <c r="U25" s="186"/>
      <c r="V25" s="187"/>
      <c r="W25" s="187"/>
      <c r="X25" s="187"/>
      <c r="Y25" s="186"/>
      <c r="Z25" s="186"/>
      <c r="AA25" s="186"/>
      <c r="AB25" s="186"/>
      <c r="AC25" s="186"/>
      <c r="AD25" s="187"/>
      <c r="AE25" s="187"/>
      <c r="AF25" s="186"/>
      <c r="AG25" s="186"/>
      <c r="AH25" s="186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</row>
    <row r="26" spans="1:113" ht="19.5" customHeight="1" x14ac:dyDescent="0.15">
      <c r="A26" s="186"/>
      <c r="B26" s="186"/>
      <c r="C26" s="186"/>
      <c r="D26" s="186"/>
      <c r="E26" s="186"/>
      <c r="F26" s="186"/>
      <c r="G26" s="187"/>
      <c r="H26" s="187"/>
      <c r="I26" s="187"/>
      <c r="J26" s="187"/>
      <c r="K26" s="187"/>
      <c r="L26" s="187"/>
      <c r="M26" s="186"/>
      <c r="N26" s="186"/>
      <c r="O26" s="186"/>
      <c r="P26" s="186"/>
      <c r="Q26" s="186"/>
      <c r="R26" s="186"/>
      <c r="S26" s="186"/>
      <c r="T26" s="186"/>
      <c r="U26" s="186"/>
      <c r="V26" s="187"/>
      <c r="W26" s="187"/>
      <c r="X26" s="187"/>
      <c r="Y26" s="186"/>
      <c r="Z26" s="186"/>
      <c r="AA26" s="186"/>
      <c r="AB26" s="186"/>
      <c r="AC26" s="186"/>
      <c r="AD26" s="187"/>
      <c r="AE26" s="187"/>
      <c r="AF26" s="186"/>
      <c r="AG26" s="186"/>
      <c r="AH26" s="186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</row>
    <row r="27" spans="1:113" ht="19.5" customHeight="1" x14ac:dyDescent="0.15">
      <c r="A27" s="186"/>
      <c r="B27" s="186"/>
      <c r="C27" s="186"/>
      <c r="D27" s="186"/>
      <c r="E27" s="186"/>
      <c r="F27" s="186"/>
      <c r="G27" s="187"/>
      <c r="H27" s="187"/>
      <c r="I27" s="187"/>
      <c r="J27" s="187"/>
      <c r="K27" s="187"/>
      <c r="L27" s="187"/>
      <c r="M27" s="186"/>
      <c r="N27" s="186"/>
      <c r="O27" s="186"/>
      <c r="P27" s="186"/>
      <c r="Q27" s="186"/>
      <c r="R27" s="186"/>
      <c r="S27" s="186"/>
      <c r="T27" s="186"/>
      <c r="U27" s="186"/>
      <c r="V27" s="187"/>
      <c r="W27" s="187"/>
      <c r="X27" s="187"/>
      <c r="Y27" s="186"/>
      <c r="Z27" s="186"/>
      <c r="AA27" s="186"/>
      <c r="AB27" s="186"/>
      <c r="AC27" s="186"/>
      <c r="AD27" s="187"/>
      <c r="AE27" s="187"/>
      <c r="AF27" s="186"/>
      <c r="AG27" s="186"/>
      <c r="AH27" s="186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</row>
    <row r="28" spans="1:113" ht="19.5" customHeight="1" x14ac:dyDescent="0.15">
      <c r="A28" s="186"/>
      <c r="B28" s="186"/>
      <c r="C28" s="186"/>
      <c r="D28" s="186"/>
      <c r="E28" s="186"/>
      <c r="F28" s="186"/>
      <c r="G28" s="187"/>
      <c r="H28" s="187"/>
      <c r="I28" s="187"/>
      <c r="J28" s="187"/>
      <c r="K28" s="187"/>
      <c r="L28" s="187"/>
      <c r="M28" s="186"/>
      <c r="N28" s="186"/>
      <c r="O28" s="186"/>
      <c r="P28" s="186"/>
      <c r="Q28" s="186"/>
      <c r="R28" s="186"/>
      <c r="S28" s="186"/>
      <c r="T28" s="186"/>
      <c r="U28" s="186"/>
      <c r="V28" s="187"/>
      <c r="W28" s="187"/>
      <c r="X28" s="187"/>
      <c r="Y28" s="186"/>
      <c r="Z28" s="186"/>
      <c r="AA28" s="186"/>
      <c r="AB28" s="186"/>
      <c r="AC28" s="186"/>
      <c r="AD28" s="187"/>
      <c r="AE28" s="187"/>
      <c r="AF28" s="186"/>
      <c r="AG28" s="186"/>
      <c r="AH28" s="186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</row>
    <row r="29" spans="1:113" ht="19.5" customHeight="1" x14ac:dyDescent="0.15">
      <c r="A29" s="186"/>
      <c r="B29" s="186"/>
      <c r="C29" s="186"/>
      <c r="D29" s="186"/>
      <c r="E29" s="186"/>
      <c r="F29" s="186"/>
      <c r="G29" s="187"/>
      <c r="H29" s="187"/>
      <c r="I29" s="187"/>
      <c r="J29" s="187"/>
      <c r="K29" s="187"/>
      <c r="L29" s="187"/>
      <c r="M29" s="186"/>
      <c r="N29" s="186"/>
      <c r="O29" s="186"/>
      <c r="P29" s="186"/>
      <c r="Q29" s="186"/>
      <c r="R29" s="186"/>
      <c r="S29" s="186"/>
      <c r="T29" s="186"/>
      <c r="U29" s="186"/>
      <c r="V29" s="187"/>
      <c r="W29" s="187"/>
      <c r="X29" s="187"/>
      <c r="Y29" s="186"/>
      <c r="Z29" s="186"/>
      <c r="AA29" s="186"/>
      <c r="AB29" s="186"/>
      <c r="AC29" s="186"/>
      <c r="AD29" s="187"/>
      <c r="AE29" s="187"/>
      <c r="AF29" s="186"/>
      <c r="AG29" s="186"/>
      <c r="AH29" s="186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</row>
    <row r="30" spans="1:113" ht="19.5" customHeight="1" x14ac:dyDescent="0.15">
      <c r="A30" s="186"/>
      <c r="B30" s="186"/>
      <c r="C30" s="186"/>
      <c r="D30" s="186"/>
      <c r="E30" s="186"/>
      <c r="F30" s="186"/>
      <c r="G30" s="187"/>
      <c r="H30" s="187"/>
      <c r="I30" s="187"/>
      <c r="J30" s="187"/>
      <c r="K30" s="187"/>
      <c r="L30" s="187"/>
      <c r="M30" s="186"/>
      <c r="N30" s="186"/>
      <c r="O30" s="186"/>
      <c r="P30" s="186"/>
      <c r="Q30" s="186"/>
      <c r="R30" s="186"/>
      <c r="S30" s="186"/>
      <c r="T30" s="186"/>
      <c r="U30" s="186"/>
      <c r="V30" s="187"/>
      <c r="W30" s="187"/>
      <c r="X30" s="187"/>
      <c r="Y30" s="186"/>
      <c r="Z30" s="186"/>
      <c r="AA30" s="186"/>
      <c r="AB30" s="186"/>
      <c r="AC30" s="186"/>
      <c r="AD30" s="187"/>
      <c r="AE30" s="187"/>
      <c r="AF30" s="186"/>
      <c r="AG30" s="186"/>
      <c r="AH30" s="186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I30" s="92"/>
    </row>
    <row r="31" spans="1:113" ht="19.5" customHeight="1" x14ac:dyDescent="0.15">
      <c r="A31" s="186"/>
      <c r="B31" s="186"/>
      <c r="C31" s="186"/>
      <c r="D31" s="186"/>
      <c r="E31" s="186"/>
      <c r="F31" s="186"/>
      <c r="G31" s="187"/>
      <c r="H31" s="187"/>
      <c r="I31" s="187"/>
      <c r="J31" s="187"/>
      <c r="K31" s="187"/>
      <c r="L31" s="187"/>
      <c r="M31" s="186"/>
      <c r="N31" s="186"/>
      <c r="O31" s="186"/>
      <c r="P31" s="186"/>
      <c r="Q31" s="186"/>
      <c r="R31" s="186"/>
      <c r="S31" s="186"/>
      <c r="T31" s="186"/>
      <c r="U31" s="186"/>
      <c r="V31" s="187"/>
      <c r="W31" s="187"/>
      <c r="X31" s="187"/>
      <c r="Y31" s="186"/>
      <c r="Z31" s="186"/>
      <c r="AA31" s="186"/>
      <c r="AB31" s="186"/>
      <c r="AC31" s="186"/>
      <c r="AD31" s="187"/>
      <c r="AE31" s="187"/>
      <c r="AF31" s="186"/>
      <c r="AG31" s="186"/>
      <c r="AH31" s="186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</row>
    <row r="32" spans="1:113" ht="19.5" customHeight="1" x14ac:dyDescent="0.15">
      <c r="A32" s="186"/>
      <c r="B32" s="186"/>
      <c r="C32" s="186"/>
      <c r="D32" s="186"/>
      <c r="E32" s="186"/>
      <c r="F32" s="186"/>
      <c r="G32" s="187"/>
      <c r="H32" s="187"/>
      <c r="I32" s="187"/>
      <c r="J32" s="187"/>
      <c r="K32" s="187"/>
      <c r="L32" s="187"/>
      <c r="M32" s="186"/>
      <c r="N32" s="186"/>
      <c r="O32" s="186"/>
      <c r="P32" s="186"/>
      <c r="Q32" s="186"/>
      <c r="R32" s="186"/>
      <c r="S32" s="186"/>
      <c r="T32" s="186"/>
      <c r="U32" s="186"/>
      <c r="V32" s="187"/>
      <c r="W32" s="187"/>
      <c r="X32" s="187"/>
      <c r="Y32" s="186"/>
      <c r="Z32" s="186"/>
      <c r="AA32" s="186"/>
      <c r="AB32" s="186"/>
      <c r="AC32" s="186"/>
      <c r="AD32" s="187"/>
      <c r="AE32" s="187"/>
      <c r="AF32" s="186"/>
      <c r="AG32" s="186"/>
      <c r="AH32" s="186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</row>
  </sheetData>
  <sheetProtection formatCells="0" formatColumns="0" formatRows="0" insertColumns="0" insertRow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Height="100" errors="blank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45"/>
  <sheetViews>
    <sheetView showGridLines="0" showZeros="0" zoomScaleNormal="100" topLeftCell="A19" workbookViewId="0">
      <selection activeCell="A33" activeCellId="0" sqref="A33"/>
    </sheetView>
  </sheetViews>
  <sheetFormatPr defaultRowHeight="12.75" customHeight="1" defaultColWidth="9.16680653889974" x14ac:dyDescent="0.15"/>
  <cols>
    <col min="1" max="1" width="11.333333333333334" customWidth="1"/>
    <col min="2" max="2" width="10.166666666666666" customWidth="1" style="134"/>
    <col min="3" max="3" width="9.166666666666666"/>
    <col min="4" max="4" width="33.833333333333336" customWidth="1"/>
    <col min="5" max="5" width="25.833333333333332" customWidth="1"/>
    <col min="6" max="7" width="21.833333333333332" customWidth="1"/>
    <col min="8" max="8" width="8.666666666666666" customWidth="1"/>
  </cols>
  <sheetData>
    <row r="1" spans="1:8" ht="19.5" customHeight="1" x14ac:dyDescent="0.15">
      <c r="A1" s="95"/>
      <c r="B1" s="135"/>
      <c r="C1" s="95"/>
      <c r="D1" s="96"/>
      <c r="E1" s="95"/>
      <c r="F1" s="95"/>
      <c r="G1" s="62" t="s">
        <v>380</v>
      </c>
      <c r="H1" s="111"/>
    </row>
    <row r="2" spans="1:8" ht="26.0" customHeight="1" x14ac:dyDescent="0.15">
      <c r="A2" s="356" t="s">
        <v>381</v>
      </c>
      <c r="B2" s="412"/>
      <c r="C2" s="356"/>
      <c r="D2" s="356"/>
      <c r="E2" s="356"/>
      <c r="F2" s="356"/>
      <c r="G2" s="356"/>
      <c r="H2" s="111"/>
    </row>
    <row r="3" spans="1:8" ht="19.5" customHeight="1" x14ac:dyDescent="0.15">
      <c r="A3" s="120" t="s">
        <v>182</v>
      </c>
      <c r="B3" s="137"/>
      <c r="C3" s="60"/>
      <c r="D3" s="60"/>
      <c r="E3" s="56"/>
      <c r="F3" s="56"/>
      <c r="G3" s="62" t="s">
        <v>6</v>
      </c>
      <c r="H3" s="111"/>
    </row>
    <row r="4" spans="1:8" ht="19.5" customHeight="1" x14ac:dyDescent="0.15">
      <c r="A4" s="416" t="s">
        <v>382</v>
      </c>
      <c r="B4" s="415"/>
      <c r="C4" s="414"/>
      <c r="D4" s="413"/>
      <c r="E4" s="365" t="s">
        <v>110</v>
      </c>
      <c r="F4" s="364"/>
      <c r="G4" s="364"/>
      <c r="H4" s="111"/>
    </row>
    <row r="5" spans="1:8" ht="19.5" customHeight="1" x14ac:dyDescent="0.15">
      <c r="A5" s="416" t="s">
        <v>68</v>
      </c>
      <c r="B5" s="417"/>
      <c r="C5" s="422" t="s">
        <v>69</v>
      </c>
      <c r="D5" s="376" t="s">
        <v>383</v>
      </c>
      <c r="E5" s="364" t="s">
        <v>60</v>
      </c>
      <c r="F5" s="360" t="s">
        <v>384</v>
      </c>
      <c r="G5" s="426" t="s">
        <v>385</v>
      </c>
      <c r="H5" s="111"/>
    </row>
    <row r="6" spans="1:8" ht="34.0" customHeight="1" x14ac:dyDescent="0.15">
      <c r="A6" s="72" t="s">
        <v>80</v>
      </c>
      <c r="B6" s="144" t="s">
        <v>81</v>
      </c>
      <c r="C6" s="421"/>
      <c r="D6" s="423"/>
      <c r="E6" s="383"/>
      <c r="F6" s="424"/>
      <c r="G6" s="425"/>
      <c r="H6" s="111"/>
    </row>
    <row r="7" spans="1:8" ht="36.0" customHeight="1" x14ac:dyDescent="0.15">
      <c r="A7" s="121" t="s">
        <v>169</v>
      </c>
      <c r="B7" s="147" t="s">
        <v>170</v>
      </c>
      <c r="C7" s="148" t="s">
        <v>83</v>
      </c>
      <c r="D7" s="121" t="s">
        <v>171</v>
      </c>
      <c r="E7" s="149" t="s">
        <v>115</v>
      </c>
      <c r="F7" s="150" t="s">
        <v>386</v>
      </c>
      <c r="G7" s="151" t="s">
        <v>288</v>
      </c>
      <c r="H7" s="119"/>
    </row>
    <row r="8" spans="1:8" ht="19.5" customHeight="1" x14ac:dyDescent="0.15">
      <c r="A8" s="152">
        <v>301</v>
      </c>
      <c r="B8" s="153" t="s">
        <v>89</v>
      </c>
      <c r="C8" s="152">
        <v>101101</v>
      </c>
      <c r="D8" s="154" t="s">
        <v>193</v>
      </c>
      <c r="E8" s="155">
        <f>F8+G8</f>
        <v>1184472</v>
      </c>
      <c r="F8" s="155">
        <v>1184472</v>
      </c>
      <c r="G8" s="156"/>
      <c r="H8" s="111"/>
    </row>
    <row r="9" spans="1:8" ht="19.5" customHeight="1" x14ac:dyDescent="0.15">
      <c r="A9" s="152">
        <v>301</v>
      </c>
      <c r="B9" s="153" t="s">
        <v>102</v>
      </c>
      <c r="C9" s="152">
        <v>101101</v>
      </c>
      <c r="D9" s="154" t="s">
        <v>194</v>
      </c>
      <c r="E9" s="155">
        <f>F9+G9</f>
        <v>1347678</v>
      </c>
      <c r="F9" s="155">
        <v>1347678</v>
      </c>
      <c r="G9" s="156"/>
      <c r="H9" s="116"/>
    </row>
    <row r="10" spans="1:8" ht="19.5" customHeight="1" x14ac:dyDescent="0.15">
      <c r="A10" s="152">
        <v>301</v>
      </c>
      <c r="B10" s="153" t="s">
        <v>99</v>
      </c>
      <c r="C10" s="152">
        <v>101101</v>
      </c>
      <c r="D10" s="154" t="s">
        <v>195</v>
      </c>
      <c r="E10" s="155">
        <f>F10+G10</f>
        <v>98706</v>
      </c>
      <c r="F10" s="155">
        <v>98706</v>
      </c>
      <c r="G10" s="156"/>
      <c r="H10" s="116"/>
    </row>
    <row r="11" spans="1:8" ht="19.5" customHeight="1" x14ac:dyDescent="0.15">
      <c r="A11" s="152">
        <v>301</v>
      </c>
      <c r="B11" s="153" t="s">
        <v>387</v>
      </c>
      <c r="C11" s="152">
        <v>101101</v>
      </c>
      <c r="D11" s="154" t="s">
        <v>93</v>
      </c>
      <c r="E11" s="155">
        <f>F11+G11</f>
        <v>420936.96</v>
      </c>
      <c r="F11" s="157">
        <v>420936.96</v>
      </c>
      <c r="G11" s="156"/>
      <c r="H11" s="116"/>
    </row>
    <row r="12" spans="1:8" ht="19.5" customHeight="1" x14ac:dyDescent="0.15">
      <c r="A12" s="152">
        <v>301</v>
      </c>
      <c r="B12" s="153" t="s">
        <v>388</v>
      </c>
      <c r="C12" s="152">
        <v>101101</v>
      </c>
      <c r="D12" s="154" t="s">
        <v>95</v>
      </c>
      <c r="E12" s="155">
        <f>F12+G12</f>
        <v>210468.48</v>
      </c>
      <c r="F12" s="157">
        <v>210468.48</v>
      </c>
      <c r="G12" s="156"/>
      <c r="H12" s="116"/>
    </row>
    <row r="13" spans="1:8" ht="19.5" customHeight="1" x14ac:dyDescent="0.15">
      <c r="A13" s="152">
        <v>301</v>
      </c>
      <c r="B13" s="153" t="s">
        <v>389</v>
      </c>
      <c r="C13" s="152">
        <v>101101</v>
      </c>
      <c r="D13" s="154" t="s">
        <v>98</v>
      </c>
      <c r="E13" s="155">
        <f>F13+G13</f>
        <v>184159.92</v>
      </c>
      <c r="F13" s="157">
        <v>184159.92</v>
      </c>
      <c r="G13" s="156"/>
      <c r="H13" s="116"/>
    </row>
    <row r="14" spans="1:8" ht="19.5" customHeight="1" x14ac:dyDescent="0.15">
      <c r="A14" s="152">
        <v>301</v>
      </c>
      <c r="B14" s="153" t="s">
        <v>97</v>
      </c>
      <c r="C14" s="152">
        <v>101101</v>
      </c>
      <c r="D14" s="154" t="s">
        <v>100</v>
      </c>
      <c r="E14" s="155">
        <f>F14+G14</f>
        <v>70797.12</v>
      </c>
      <c r="F14" s="157">
        <v>70797.12</v>
      </c>
      <c r="G14" s="156"/>
      <c r="H14" s="116"/>
    </row>
    <row r="15" spans="1:8" ht="19.5" customHeight="1" x14ac:dyDescent="0.15">
      <c r="A15" s="152">
        <v>301</v>
      </c>
      <c r="B15" s="153" t="s">
        <v>390</v>
      </c>
      <c r="C15" s="152">
        <v>101101</v>
      </c>
      <c r="D15" s="154" t="s">
        <v>391</v>
      </c>
      <c r="E15" s="155">
        <f>F15+G15</f>
        <v>2209.51</v>
      </c>
      <c r="F15" s="152">
        <v>2209.51</v>
      </c>
      <c r="G15" s="156"/>
      <c r="H15" s="116"/>
    </row>
    <row r="16" spans="1:8" ht="19.5" customHeight="1" x14ac:dyDescent="0.15">
      <c r="A16" s="152">
        <v>301</v>
      </c>
      <c r="B16" s="153" t="s">
        <v>392</v>
      </c>
      <c r="C16" s="152">
        <v>101101</v>
      </c>
      <c r="D16" s="154" t="s">
        <v>393</v>
      </c>
      <c r="E16" s="155">
        <f>F16+G16</f>
        <v>5276.02</v>
      </c>
      <c r="F16" s="152">
        <v>5276.02</v>
      </c>
      <c r="G16" s="156"/>
      <c r="H16" s="116"/>
    </row>
    <row r="17" spans="1:8" ht="19.5" customHeight="1" x14ac:dyDescent="0.15">
      <c r="A17" s="152">
        <v>301</v>
      </c>
      <c r="B17" s="153" t="s">
        <v>394</v>
      </c>
      <c r="C17" s="152">
        <v>101101</v>
      </c>
      <c r="D17" s="154" t="s">
        <v>395</v>
      </c>
      <c r="E17" s="155">
        <f>F17+G17</f>
        <v>27423.36</v>
      </c>
      <c r="F17" s="152">
        <v>27423.36</v>
      </c>
      <c r="G17" s="156"/>
      <c r="H17" s="116"/>
    </row>
    <row r="18" spans="1:8" ht="19.5" customHeight="1" x14ac:dyDescent="0.15">
      <c r="A18" s="152">
        <v>301</v>
      </c>
      <c r="B18" s="153" t="s">
        <v>396</v>
      </c>
      <c r="C18" s="152">
        <v>101101</v>
      </c>
      <c r="D18" s="154" t="s">
        <v>103</v>
      </c>
      <c r="E18" s="155">
        <f>F18+G18</f>
        <v>424782.72</v>
      </c>
      <c r="F18" s="158">
        <v>424782.72</v>
      </c>
      <c r="G18" s="156"/>
      <c r="H18" s="116"/>
    </row>
    <row r="19" spans="1:8" ht="19.5" customHeight="1" x14ac:dyDescent="0.15">
      <c r="A19" s="152">
        <v>302</v>
      </c>
      <c r="B19" s="153" t="s">
        <v>89</v>
      </c>
      <c r="C19" s="152">
        <v>101101</v>
      </c>
      <c r="D19" s="154" t="s">
        <v>205</v>
      </c>
      <c r="E19" s="155">
        <f>F19+G19</f>
        <v>142500</v>
      </c>
      <c r="F19" s="159"/>
      <c r="G19" s="155">
        <v>142500</v>
      </c>
      <c r="H19" s="116"/>
    </row>
    <row r="20" spans="1:8" ht="19.5" customHeight="1" x14ac:dyDescent="0.15">
      <c r="A20" s="152">
        <v>302</v>
      </c>
      <c r="B20" s="153" t="s">
        <v>92</v>
      </c>
      <c r="C20" s="152">
        <v>101101</v>
      </c>
      <c r="D20" s="154" t="s">
        <v>209</v>
      </c>
      <c r="E20" s="155">
        <f>F20+G20</f>
        <v>3000</v>
      </c>
      <c r="F20" s="159"/>
      <c r="G20" s="155">
        <v>3000</v>
      </c>
      <c r="H20" s="116"/>
    </row>
    <row r="21" spans="1:8" ht="19.5" customHeight="1" x14ac:dyDescent="0.15">
      <c r="A21" s="152">
        <v>302</v>
      </c>
      <c r="B21" s="160" t="s">
        <v>94</v>
      </c>
      <c r="C21" s="152">
        <v>101101</v>
      </c>
      <c r="D21" s="154" t="s">
        <v>210</v>
      </c>
      <c r="E21" s="155">
        <f>F21+G21</f>
        <v>20000</v>
      </c>
      <c r="F21" s="159"/>
      <c r="G21" s="155">
        <v>20000</v>
      </c>
      <c r="H21" s="116"/>
    </row>
    <row r="22" spans="1:8" ht="19.5" customHeight="1" x14ac:dyDescent="0.15">
      <c r="A22" s="152">
        <v>302</v>
      </c>
      <c r="B22" s="153" t="s">
        <v>397</v>
      </c>
      <c r="C22" s="152">
        <v>101101</v>
      </c>
      <c r="D22" s="161" t="s">
        <v>211</v>
      </c>
      <c r="E22" s="155">
        <f>F22+G22</f>
        <v>150000</v>
      </c>
      <c r="F22" s="156"/>
      <c r="G22" s="155">
        <v>150000</v>
      </c>
      <c r="H22" s="116"/>
    </row>
    <row r="23" spans="1:8" ht="19.5" customHeight="1" x14ac:dyDescent="0.15">
      <c r="A23" s="152">
        <v>302</v>
      </c>
      <c r="B23" s="153" t="s">
        <v>97</v>
      </c>
      <c r="C23" s="152">
        <v>101101</v>
      </c>
      <c r="D23" s="161" t="s">
        <v>214</v>
      </c>
      <c r="E23" s="155">
        <f>F23+G23</f>
        <v>300000</v>
      </c>
      <c r="F23" s="156"/>
      <c r="G23" s="155">
        <v>300000</v>
      </c>
      <c r="H23" s="116"/>
    </row>
    <row r="24" spans="1:8" ht="19.5" customHeight="1" x14ac:dyDescent="0.15">
      <c r="A24" s="152">
        <v>302</v>
      </c>
      <c r="B24" s="153" t="s">
        <v>398</v>
      </c>
      <c r="C24" s="152">
        <v>101101</v>
      </c>
      <c r="D24" s="161" t="s">
        <v>219</v>
      </c>
      <c r="E24" s="155">
        <f>F24+G24</f>
        <v>20000</v>
      </c>
      <c r="F24" s="156"/>
      <c r="G24" s="155">
        <v>20000</v>
      </c>
      <c r="H24" s="116"/>
    </row>
    <row r="25" spans="1:8" ht="19.5" customHeight="1" x14ac:dyDescent="0.15">
      <c r="A25" s="152">
        <v>302</v>
      </c>
      <c r="B25" s="153" t="s">
        <v>399</v>
      </c>
      <c r="C25" s="152">
        <v>101101</v>
      </c>
      <c r="D25" s="161" t="s">
        <v>220</v>
      </c>
      <c r="E25" s="155">
        <f>F25+G25</f>
        <v>20000</v>
      </c>
      <c r="F25" s="156"/>
      <c r="G25" s="155">
        <v>20000</v>
      </c>
      <c r="H25" s="116"/>
    </row>
    <row r="26" spans="1:8" ht="19.5" customHeight="1" x14ac:dyDescent="0.15">
      <c r="A26" s="152">
        <v>302</v>
      </c>
      <c r="B26" s="153" t="s">
        <v>400</v>
      </c>
      <c r="C26" s="152">
        <v>101101</v>
      </c>
      <c r="D26" s="161" t="s">
        <v>401</v>
      </c>
      <c r="E26" s="155">
        <f>F26+G26</f>
        <v>380000</v>
      </c>
      <c r="F26" s="156"/>
      <c r="G26" s="155">
        <v>380000</v>
      </c>
      <c r="H26" s="116"/>
    </row>
    <row r="27" spans="1:8" ht="19.5" customHeight="1" x14ac:dyDescent="0.15">
      <c r="A27" s="152">
        <v>303</v>
      </c>
      <c r="B27" s="153" t="s">
        <v>102</v>
      </c>
      <c r="C27" s="152">
        <v>101101</v>
      </c>
      <c r="D27" s="161" t="s">
        <v>233</v>
      </c>
      <c r="E27" s="155">
        <f>F27+G27</f>
        <v>72</v>
      </c>
      <c r="F27" s="161">
        <v>72</v>
      </c>
      <c r="G27" s="156"/>
      <c r="H27" s="116"/>
    </row>
    <row r="28" spans="1:8" ht="19.5" customHeight="1" x14ac:dyDescent="0.15">
      <c r="A28" s="152">
        <v>303</v>
      </c>
      <c r="B28" s="153" t="s">
        <v>402</v>
      </c>
      <c r="C28" s="152">
        <v>101101</v>
      </c>
      <c r="D28" s="161" t="s">
        <v>236</v>
      </c>
      <c r="E28" s="155">
        <f>F28+G28</f>
        <v>23376</v>
      </c>
      <c r="F28" s="161">
        <v>23376</v>
      </c>
      <c r="G28" s="156"/>
      <c r="H28" s="116"/>
    </row>
    <row r="29" spans="1:8" ht="19.5" customHeight="1" x14ac:dyDescent="0.15">
      <c r="A29" s="152">
        <v>303</v>
      </c>
      <c r="B29" s="153" t="s">
        <v>397</v>
      </c>
      <c r="C29" s="152">
        <v>101101</v>
      </c>
      <c r="D29" s="161" t="s">
        <v>403</v>
      </c>
      <c r="E29" s="155">
        <f>F29+G29</f>
        <v>15200</v>
      </c>
      <c r="F29" s="155">
        <v>15200</v>
      </c>
      <c r="G29" s="156"/>
      <c r="H29" s="116"/>
    </row>
    <row r="30" spans="1:8" ht="19.5" customHeight="1" x14ac:dyDescent="0.15">
      <c r="A30" s="152">
        <v>303</v>
      </c>
      <c r="B30" s="153" t="s">
        <v>388</v>
      </c>
      <c r="C30" s="152">
        <v>101101</v>
      </c>
      <c r="D30" s="161" t="s">
        <v>404</v>
      </c>
      <c r="E30" s="155">
        <f>F30+G30</f>
        <v>324</v>
      </c>
      <c r="F30" s="155">
        <v>324</v>
      </c>
      <c r="G30" s="156"/>
      <c r="H30" s="116"/>
    </row>
    <row r="31" spans="1:8" ht="19.5" customHeight="1" x14ac:dyDescent="0.15">
      <c r="A31" s="152">
        <v>301</v>
      </c>
      <c r="B31" s="153" t="s">
        <v>89</v>
      </c>
      <c r="C31" s="152">
        <v>101102</v>
      </c>
      <c r="D31" s="154" t="s">
        <v>193</v>
      </c>
      <c r="E31" s="155">
        <f>F31+G31</f>
        <v>25872</v>
      </c>
      <c r="F31" s="155">
        <v>25872</v>
      </c>
      <c r="G31" s="156"/>
      <c r="H31" s="116"/>
    </row>
    <row r="32" spans="1:8" ht="19.5" customHeight="1" x14ac:dyDescent="0.15">
      <c r="A32" s="152">
        <v>301</v>
      </c>
      <c r="B32" s="153" t="s">
        <v>102</v>
      </c>
      <c r="C32" s="152">
        <v>101102</v>
      </c>
      <c r="D32" s="154" t="s">
        <v>194</v>
      </c>
      <c r="E32" s="155">
        <f>F32+G32</f>
        <v>12672</v>
      </c>
      <c r="F32" s="155">
        <v>12672</v>
      </c>
      <c r="G32" s="156"/>
      <c r="H32" s="116"/>
    </row>
    <row r="33" spans="1:7" ht="19.5" customHeight="1" x14ac:dyDescent="0.15">
      <c r="A33" s="152">
        <v>301</v>
      </c>
      <c r="B33" s="153" t="s">
        <v>397</v>
      </c>
      <c r="C33" s="152">
        <v>101102</v>
      </c>
      <c r="D33" s="155" t="s">
        <v>197</v>
      </c>
      <c r="E33" s="155">
        <f>F33+G33</f>
        <v>30848</v>
      </c>
      <c r="F33" s="155">
        <v>30848</v>
      </c>
      <c r="G33" s="156"/>
    </row>
    <row r="34" spans="1:7" ht="19.5" customHeight="1" x14ac:dyDescent="0.15">
      <c r="A34" s="152">
        <v>301</v>
      </c>
      <c r="B34" s="153" t="s">
        <v>387</v>
      </c>
      <c r="C34" s="152">
        <v>101102</v>
      </c>
      <c r="D34" s="154" t="s">
        <v>93</v>
      </c>
      <c r="E34" s="155">
        <f>F34+G34</f>
        <v>11923.2</v>
      </c>
      <c r="F34" s="158">
        <v>11923.2</v>
      </c>
      <c r="G34" s="156"/>
    </row>
    <row r="35" spans="1:7" ht="19.5" customHeight="1" x14ac:dyDescent="0.15">
      <c r="A35" s="152">
        <v>301</v>
      </c>
      <c r="B35" s="153" t="s">
        <v>388</v>
      </c>
      <c r="C35" s="152">
        <v>101102</v>
      </c>
      <c r="D35" s="154" t="s">
        <v>95</v>
      </c>
      <c r="E35" s="155">
        <f>F35+G35</f>
        <v>5904.48</v>
      </c>
      <c r="F35" s="158">
        <v>5904.48</v>
      </c>
      <c r="G35" s="156"/>
    </row>
    <row r="36" spans="1:7" ht="19.5" customHeight="1" x14ac:dyDescent="0.15">
      <c r="A36" s="152">
        <v>301</v>
      </c>
      <c r="B36" s="153" t="s">
        <v>389</v>
      </c>
      <c r="C36" s="152">
        <v>101102</v>
      </c>
      <c r="D36" s="154" t="s">
        <v>107</v>
      </c>
      <c r="E36" s="155">
        <f>F36+G36</f>
        <v>5216.4</v>
      </c>
      <c r="F36" s="158">
        <v>5216.4</v>
      </c>
      <c r="G36" s="156"/>
    </row>
    <row r="37" spans="1:7" ht="19.5" customHeight="1" x14ac:dyDescent="0.15">
      <c r="A37" s="152">
        <v>301</v>
      </c>
      <c r="B37" s="153" t="s">
        <v>97</v>
      </c>
      <c r="C37" s="152">
        <v>101102</v>
      </c>
      <c r="D37" s="154" t="s">
        <v>100</v>
      </c>
      <c r="E37" s="155">
        <f>F37+G37</f>
        <v>1476.12</v>
      </c>
      <c r="F37" s="158">
        <v>1476.12</v>
      </c>
      <c r="G37" s="156"/>
    </row>
    <row r="38" spans="1:7" ht="19.5" customHeight="1" x14ac:dyDescent="0.15">
      <c r="A38" s="152">
        <v>301</v>
      </c>
      <c r="B38" s="153" t="s">
        <v>390</v>
      </c>
      <c r="C38" s="152">
        <v>101102</v>
      </c>
      <c r="D38" s="154" t="s">
        <v>391</v>
      </c>
      <c r="E38" s="155">
        <f>F38+G38</f>
        <v>416.35</v>
      </c>
      <c r="F38" s="152">
        <v>416.35</v>
      </c>
      <c r="G38" s="156"/>
    </row>
    <row r="39" spans="1:7" ht="19.5" customHeight="1" x14ac:dyDescent="0.15">
      <c r="A39" s="152">
        <v>301</v>
      </c>
      <c r="B39" s="153" t="s">
        <v>392</v>
      </c>
      <c r="C39" s="152">
        <v>101102</v>
      </c>
      <c r="D39" s="154" t="s">
        <v>393</v>
      </c>
      <c r="E39" s="155">
        <f>F39+G39</f>
        <v>170.81</v>
      </c>
      <c r="F39" s="162">
        <v>170.81</v>
      </c>
      <c r="G39" s="156"/>
    </row>
    <row r="40" spans="1:7" ht="19.5" customHeight="1" x14ac:dyDescent="0.15">
      <c r="A40" s="152">
        <v>301</v>
      </c>
      <c r="B40" s="153" t="s">
        <v>394</v>
      </c>
      <c r="C40" s="152">
        <v>101102</v>
      </c>
      <c r="D40" s="154" t="s">
        <v>395</v>
      </c>
      <c r="E40" s="155">
        <f>F40+G40</f>
        <v>1192.32</v>
      </c>
      <c r="F40" s="152">
        <v>1192.32</v>
      </c>
      <c r="G40" s="156"/>
    </row>
    <row r="41" spans="1:7" ht="19.5" customHeight="1" x14ac:dyDescent="0.15">
      <c r="A41" s="152">
        <v>301</v>
      </c>
      <c r="B41" s="153" t="s">
        <v>396</v>
      </c>
      <c r="C41" s="152">
        <v>101102</v>
      </c>
      <c r="D41" s="154" t="s">
        <v>103</v>
      </c>
      <c r="E41" s="155">
        <f>F41+G41</f>
        <v>8327.04</v>
      </c>
      <c r="F41" s="158">
        <v>8327.04</v>
      </c>
      <c r="G41" s="156"/>
    </row>
    <row r="42" spans="1:7" ht="19.5" customHeight="1" x14ac:dyDescent="0.15">
      <c r="A42" s="152">
        <v>302</v>
      </c>
      <c r="B42" s="153" t="s">
        <v>97</v>
      </c>
      <c r="C42" s="152">
        <v>101102</v>
      </c>
      <c r="D42" s="161" t="s">
        <v>214</v>
      </c>
      <c r="E42" s="155">
        <f>F42+G42</f>
        <v>28500</v>
      </c>
      <c r="F42" s="155">
        <v>28500</v>
      </c>
      <c r="G42" s="156"/>
    </row>
    <row r="43" spans="1:7" ht="19.5" customHeight="1" x14ac:dyDescent="0.15">
      <c r="A43" s="152">
        <v>303</v>
      </c>
      <c r="B43" s="153" t="s">
        <v>397</v>
      </c>
      <c r="C43" s="152">
        <v>101101</v>
      </c>
      <c r="D43" s="161" t="s">
        <v>403</v>
      </c>
      <c r="E43" s="155">
        <v>1200</v>
      </c>
      <c r="F43" s="155">
        <v>1200</v>
      </c>
      <c r="G43" s="156"/>
    </row>
    <row r="44" spans="1:7" ht="19.5" customHeight="1" x14ac:dyDescent="0.15">
      <c r="A44" s="420" t="s">
        <v>60</v>
      </c>
      <c r="B44" s="419"/>
      <c r="C44" s="419"/>
      <c r="D44" s="418"/>
      <c r="E44" s="155">
        <f>SUM(E8:E43)</f>
        <v>5185100.8100000005</v>
      </c>
      <c r="F44" s="155">
        <f>SUM(F8:F43)</f>
        <v>4149600.81</v>
      </c>
      <c r="G44" s="155">
        <f>SUM(G8:G43)</f>
        <v>1035500</v>
      </c>
    </row>
    <row r="45" spans="1:7" ht="12.75" customHeight="1" x14ac:dyDescent="0.15">
      <c r="A45" s="166"/>
      <c r="B45" s="167"/>
      <c r="C45" s="166"/>
      <c r="D45" s="166"/>
      <c r="E45" s="166"/>
      <c r="F45" s="166"/>
      <c r="G45" s="166"/>
    </row>
  </sheetData>
  <sheetProtection formatCells="0" formatColumns="0" formatRows="0" insertColumns="0" insertRows="0" insertHyperlinks="0" deleteColumns="0" deleteRows="0" sort="0" autoFilter="0" pivotTables="0"/>
  <mergeCells count="10">
    <mergeCell ref="A2:G2"/>
    <mergeCell ref="A4:D4"/>
    <mergeCell ref="E4:G4"/>
    <mergeCell ref="A5:B5"/>
    <mergeCell ref="A44:D44"/>
    <mergeCell ref="C5:C6"/>
    <mergeCell ref="D5:D6"/>
    <mergeCell ref="E5:E6"/>
    <mergeCell ref="F5:F6"/>
    <mergeCell ref="G5:G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Height="100" errors="blank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I47"/>
  <sheetViews>
    <sheetView showGridLines="0" showZeros="0" zoomScaleNormal="100" topLeftCell="A1" workbookViewId="0">
      <selection activeCell="E7" activeCellId="0" sqref="E7"/>
    </sheetView>
  </sheetViews>
  <sheetFormatPr defaultRowHeight="12.75" customHeight="1" defaultColWidth="9.16680653889974" x14ac:dyDescent="0.15"/>
  <cols>
    <col min="1" max="3" width="5.666666666666667" customWidth="1"/>
    <col min="4" max="4" width="17.0" customWidth="1"/>
    <col min="5" max="5" width="78.5" customWidth="1"/>
    <col min="6" max="6" width="25.0" customWidth="1"/>
    <col min="7" max="243" width="10.666666666666666" customWidth="1"/>
  </cols>
  <sheetData>
    <row r="1" spans="1:243" ht="19.5" customHeight="1" x14ac:dyDescent="0.15">
      <c r="A1" s="56"/>
      <c r="B1" s="57"/>
      <c r="C1" s="57"/>
      <c r="D1" s="57"/>
      <c r="E1" s="57"/>
      <c r="F1" s="58" t="s">
        <v>405</v>
      </c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</row>
    <row r="2" spans="1:243" ht="19.5" customHeight="1" x14ac:dyDescent="0.15">
      <c r="A2" s="356" t="s">
        <v>406</v>
      </c>
      <c r="B2" s="356"/>
      <c r="C2" s="356"/>
      <c r="D2" s="356"/>
      <c r="E2" s="356"/>
      <c r="F2" s="356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</row>
    <row r="3" spans="1:243" ht="19.5" customHeight="1" x14ac:dyDescent="0.15">
      <c r="A3" s="120" t="s">
        <v>182</v>
      </c>
      <c r="B3" s="60"/>
      <c r="C3" s="60"/>
      <c r="D3" s="128"/>
      <c r="E3" s="128"/>
      <c r="F3" s="62" t="s">
        <v>6</v>
      </c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</row>
    <row r="4" spans="1:243" ht="19.5" customHeight="1" x14ac:dyDescent="0.15">
      <c r="A4" s="416" t="s">
        <v>68</v>
      </c>
      <c r="B4" s="414"/>
      <c r="C4" s="413"/>
      <c r="D4" s="428" t="s">
        <v>69</v>
      </c>
      <c r="E4" s="378" t="s">
        <v>407</v>
      </c>
      <c r="F4" s="360" t="s">
        <v>73</v>
      </c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</row>
    <row r="5" spans="1:243" ht="19.5" customHeight="1" x14ac:dyDescent="0.15">
      <c r="A5" s="71" t="s">
        <v>80</v>
      </c>
      <c r="B5" s="72" t="s">
        <v>81</v>
      </c>
      <c r="C5" s="73" t="s">
        <v>82</v>
      </c>
      <c r="D5" s="427"/>
      <c r="E5" s="378"/>
      <c r="F5" s="424"/>
      <c r="G5" s="94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</row>
    <row r="6" spans="1:243" ht="19.5" customHeight="1" x14ac:dyDescent="0.15">
      <c r="A6" s="131" t="s">
        <v>80</v>
      </c>
      <c r="B6" s="131" t="s">
        <v>81</v>
      </c>
      <c r="C6" s="131" t="s">
        <v>82</v>
      </c>
      <c r="D6" s="132" t="s">
        <v>83</v>
      </c>
      <c r="E6" s="132" t="s">
        <v>408</v>
      </c>
      <c r="F6" s="133" t="s">
        <v>87</v>
      </c>
      <c r="G6" s="94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</row>
    <row r="7" spans="1:243" ht="19.5" customHeight="1" x14ac:dyDescent="0.15">
      <c r="A7" s="82"/>
      <c r="B7" s="82"/>
      <c r="C7" s="82"/>
      <c r="D7" s="83"/>
      <c r="E7" s="83" t="s">
        <v>409</v>
      </c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</row>
    <row r="8" spans="1:243" ht="19.5" customHeight="1" x14ac:dyDescent="0.15">
      <c r="A8" s="84"/>
      <c r="B8" s="84"/>
      <c r="C8" s="84"/>
      <c r="D8" s="85"/>
      <c r="E8" s="85"/>
      <c r="F8" s="85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</row>
    <row r="9" spans="1:243" ht="19.5" customHeight="1" x14ac:dyDescent="0.15">
      <c r="A9" s="84"/>
      <c r="B9" s="84"/>
      <c r="C9" s="84"/>
      <c r="D9" s="84"/>
      <c r="E9" s="84"/>
      <c r="F9" s="85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</row>
    <row r="10" spans="1:243" ht="19.5" customHeight="1" x14ac:dyDescent="0.15">
      <c r="A10" s="84"/>
      <c r="B10" s="84"/>
      <c r="C10" s="84"/>
      <c r="D10" s="85"/>
      <c r="E10" s="85"/>
      <c r="F10" s="85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</row>
    <row r="11" spans="1:243" ht="19.5" customHeight="1" x14ac:dyDescent="0.15">
      <c r="A11" s="84"/>
      <c r="B11" s="84"/>
      <c r="C11" s="84"/>
      <c r="D11" s="85"/>
      <c r="E11" s="85"/>
      <c r="F11" s="85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</row>
    <row r="12" spans="1:243" ht="19.5" customHeight="1" x14ac:dyDescent="0.15">
      <c r="A12" s="84"/>
      <c r="B12" s="84"/>
      <c r="C12" s="84"/>
      <c r="D12" s="84"/>
      <c r="E12" s="84"/>
      <c r="F12" s="85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</row>
    <row r="13" spans="1:243" ht="19.5" customHeight="1" x14ac:dyDescent="0.15">
      <c r="A13" s="84"/>
      <c r="B13" s="84"/>
      <c r="C13" s="84"/>
      <c r="D13" s="85"/>
      <c r="E13" s="85"/>
      <c r="F13" s="85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</row>
    <row r="14" spans="1:243" ht="19.5" customHeight="1" x14ac:dyDescent="0.15">
      <c r="A14" s="86"/>
      <c r="B14" s="84"/>
      <c r="C14" s="84"/>
      <c r="D14" s="85"/>
      <c r="E14" s="85" t="s">
        <v>410</v>
      </c>
      <c r="F14" s="85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</row>
    <row r="15" spans="1:243" ht="19.5" customHeight="1" x14ac:dyDescent="0.15">
      <c r="A15" s="86"/>
      <c r="B15" s="86"/>
      <c r="C15" s="84"/>
      <c r="D15" s="84"/>
      <c r="E15" s="86"/>
      <c r="F15" s="85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</row>
    <row r="16" spans="1:243" ht="19.5" customHeight="1" x14ac:dyDescent="0.15">
      <c r="A16" s="86"/>
      <c r="B16" s="86"/>
      <c r="C16" s="84"/>
      <c r="D16" s="85"/>
      <c r="E16" s="85"/>
      <c r="F16" s="85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</row>
    <row r="17" spans="1:243" ht="19.5" customHeight="1" x14ac:dyDescent="0.15">
      <c r="A17" s="84"/>
      <c r="B17" s="86"/>
      <c r="C17" s="84"/>
      <c r="D17" s="85"/>
      <c r="E17" s="85"/>
      <c r="F17" s="85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</row>
    <row r="18" spans="1:243" ht="19.5" customHeight="1" x14ac:dyDescent="0.15">
      <c r="A18" s="84"/>
      <c r="B18" s="86"/>
      <c r="C18" s="86"/>
      <c r="D18" s="86"/>
      <c r="E18" s="86"/>
      <c r="F18" s="85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</row>
    <row r="19" spans="1:243" ht="19.5" customHeight="1" x14ac:dyDescent="0.15">
      <c r="A19" s="86"/>
      <c r="B19" s="86"/>
      <c r="C19" s="86"/>
      <c r="D19" s="85"/>
      <c r="E19" s="85"/>
      <c r="F19" s="85"/>
      <c r="G19" s="86"/>
      <c r="H19" s="84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</row>
    <row r="20" spans="1:243" ht="19.5" customHeight="1" x14ac:dyDescent="0.15">
      <c r="A20" s="86"/>
      <c r="B20" s="86"/>
      <c r="C20" s="86"/>
      <c r="D20" s="85"/>
      <c r="E20" s="85"/>
      <c r="F20" s="85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</row>
    <row r="21" spans="1:243" ht="19.5" customHeight="1" x14ac:dyDescent="0.15">
      <c r="A21" s="86"/>
      <c r="B21" s="86"/>
      <c r="C21" s="86"/>
      <c r="D21" s="86"/>
      <c r="E21" s="86"/>
      <c r="F21" s="85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</row>
    <row r="22" spans="1:243" ht="19.5" customHeight="1" x14ac:dyDescent="0.15">
      <c r="A22" s="86"/>
      <c r="B22" s="86"/>
      <c r="C22" s="86"/>
      <c r="D22" s="85"/>
      <c r="E22" s="85"/>
      <c r="F22" s="85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</row>
    <row r="23" spans="1:243" ht="19.5" customHeight="1" x14ac:dyDescent="0.15">
      <c r="A23" s="86"/>
      <c r="B23" s="86"/>
      <c r="C23" s="86"/>
      <c r="D23" s="85"/>
      <c r="E23" s="85"/>
      <c r="F23" s="85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86"/>
      <c r="EZ23" s="86"/>
      <c r="FA23" s="86"/>
      <c r="FB23" s="86"/>
      <c r="FC23" s="86"/>
      <c r="FD23" s="86"/>
      <c r="FE23" s="86"/>
      <c r="FF23" s="86"/>
      <c r="FG23" s="86"/>
      <c r="FH23" s="86"/>
      <c r="FI23" s="86"/>
      <c r="FJ23" s="86"/>
      <c r="FK23" s="86"/>
      <c r="FL23" s="86"/>
      <c r="FM23" s="86"/>
      <c r="FN23" s="86"/>
      <c r="FO23" s="86"/>
      <c r="FP23" s="86"/>
      <c r="FQ23" s="86"/>
      <c r="FR23" s="86"/>
      <c r="FS23" s="86"/>
      <c r="FT23" s="86"/>
      <c r="FU23" s="86"/>
      <c r="FV23" s="86"/>
      <c r="FW23" s="86"/>
      <c r="FX23" s="86"/>
      <c r="FY23" s="86"/>
      <c r="FZ23" s="86"/>
      <c r="GA23" s="86"/>
      <c r="GB23" s="86"/>
      <c r="GC23" s="86"/>
      <c r="GD23" s="86"/>
      <c r="GE23" s="86"/>
      <c r="GF23" s="86"/>
      <c r="GG23" s="86"/>
      <c r="GH23" s="86"/>
      <c r="GI23" s="86"/>
      <c r="GJ23" s="86"/>
      <c r="GK23" s="86"/>
      <c r="GL23" s="86"/>
      <c r="GM23" s="86"/>
      <c r="GN23" s="86"/>
      <c r="GO23" s="86"/>
      <c r="GP23" s="86"/>
      <c r="GQ23" s="86"/>
      <c r="GR23" s="86"/>
      <c r="GS23" s="86"/>
      <c r="GT23" s="86"/>
      <c r="GU23" s="86"/>
      <c r="GV23" s="86"/>
      <c r="GW23" s="86"/>
      <c r="GX23" s="86"/>
      <c r="GY23" s="86"/>
      <c r="GZ23" s="86"/>
      <c r="HA23" s="86"/>
      <c r="HB23" s="86"/>
      <c r="HC23" s="86"/>
      <c r="HD23" s="86"/>
      <c r="HE23" s="86"/>
      <c r="HF23" s="86"/>
      <c r="HG23" s="86"/>
      <c r="HH23" s="86"/>
      <c r="HI23" s="86"/>
      <c r="HJ23" s="86"/>
      <c r="HK23" s="86"/>
      <c r="HL23" s="86"/>
      <c r="HM23" s="86"/>
      <c r="HN23" s="86"/>
      <c r="HO23" s="86"/>
      <c r="HP23" s="86"/>
      <c r="HQ23" s="86"/>
      <c r="HR23" s="86"/>
      <c r="HS23" s="86"/>
      <c r="HT23" s="86"/>
      <c r="HU23" s="86"/>
      <c r="HV23" s="86"/>
      <c r="HW23" s="86"/>
      <c r="HX23" s="86"/>
      <c r="HY23" s="86"/>
      <c r="HZ23" s="86"/>
      <c r="IA23" s="86"/>
      <c r="IB23" s="86"/>
      <c r="IC23" s="86"/>
      <c r="ID23" s="86"/>
      <c r="IE23" s="86"/>
      <c r="IF23" s="86"/>
      <c r="IG23" s="86"/>
      <c r="IH23" s="86"/>
      <c r="II23" s="86"/>
    </row>
    <row r="24" spans="1:243" ht="19.5" customHeight="1" x14ac:dyDescent="0.15">
      <c r="A24" s="86"/>
      <c r="B24" s="86"/>
      <c r="C24" s="86"/>
      <c r="D24" s="86"/>
      <c r="E24" s="86"/>
      <c r="F24" s="85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86"/>
      <c r="DY24" s="86"/>
      <c r="DZ24" s="86"/>
      <c r="EA24" s="86"/>
      <c r="EB24" s="86"/>
      <c r="EC24" s="86"/>
      <c r="ED24" s="86"/>
      <c r="EE24" s="86"/>
      <c r="EF24" s="86"/>
      <c r="EG24" s="86"/>
      <c r="EH24" s="86"/>
      <c r="EI24" s="86"/>
      <c r="EJ24" s="86"/>
      <c r="EK24" s="86"/>
      <c r="EL24" s="86"/>
      <c r="EM24" s="86"/>
      <c r="EN24" s="86"/>
      <c r="EO24" s="86"/>
      <c r="EP24" s="86"/>
      <c r="EQ24" s="86"/>
      <c r="ER24" s="86"/>
      <c r="ES24" s="86"/>
      <c r="ET24" s="86"/>
      <c r="EU24" s="86"/>
      <c r="EV24" s="86"/>
      <c r="EW24" s="86"/>
      <c r="EX24" s="86"/>
      <c r="EY24" s="86"/>
      <c r="EZ24" s="86"/>
      <c r="FA24" s="86"/>
      <c r="FB24" s="86"/>
      <c r="FC24" s="86"/>
      <c r="FD24" s="86"/>
      <c r="FE24" s="86"/>
      <c r="FF24" s="86"/>
      <c r="FG24" s="86"/>
      <c r="FH24" s="86"/>
      <c r="FI24" s="86"/>
      <c r="FJ24" s="86"/>
      <c r="FK24" s="86"/>
      <c r="FL24" s="86"/>
      <c r="FM24" s="86"/>
      <c r="FN24" s="86"/>
      <c r="FO24" s="86"/>
      <c r="FP24" s="86"/>
      <c r="FQ24" s="86"/>
      <c r="FR24" s="86"/>
      <c r="FS24" s="86"/>
      <c r="FT24" s="86"/>
      <c r="FU24" s="86"/>
      <c r="FV24" s="86"/>
      <c r="FW24" s="86"/>
      <c r="FX24" s="86"/>
      <c r="FY24" s="86"/>
      <c r="FZ24" s="86"/>
      <c r="GA24" s="86"/>
      <c r="GB24" s="86"/>
      <c r="GC24" s="86"/>
      <c r="GD24" s="86"/>
      <c r="GE24" s="86"/>
      <c r="GF24" s="86"/>
      <c r="GG24" s="86"/>
      <c r="GH24" s="86"/>
      <c r="GI24" s="86"/>
      <c r="GJ24" s="86"/>
      <c r="GK24" s="86"/>
      <c r="GL24" s="86"/>
      <c r="GM24" s="86"/>
      <c r="GN24" s="86"/>
      <c r="GO24" s="86"/>
      <c r="GP24" s="86"/>
      <c r="GQ24" s="86"/>
      <c r="GR24" s="86"/>
      <c r="GS24" s="86"/>
      <c r="GT24" s="86"/>
      <c r="GU24" s="86"/>
      <c r="GV24" s="86"/>
      <c r="GW24" s="86"/>
      <c r="GX24" s="86"/>
      <c r="GY24" s="86"/>
      <c r="GZ24" s="86"/>
      <c r="HA24" s="86"/>
      <c r="HB24" s="86"/>
      <c r="HC24" s="86"/>
      <c r="HD24" s="86"/>
      <c r="HE24" s="86"/>
      <c r="HF24" s="86"/>
      <c r="HG24" s="86"/>
      <c r="HH24" s="86"/>
      <c r="HI24" s="86"/>
      <c r="HJ24" s="86"/>
      <c r="HK24" s="86"/>
      <c r="HL24" s="86"/>
      <c r="HM24" s="86"/>
      <c r="HN24" s="86"/>
      <c r="HO24" s="86"/>
      <c r="HP24" s="86"/>
      <c r="HQ24" s="86"/>
      <c r="HR24" s="86"/>
      <c r="HS24" s="86"/>
      <c r="HT24" s="86"/>
      <c r="HU24" s="86"/>
      <c r="HV24" s="86"/>
      <c r="HW24" s="86"/>
      <c r="HX24" s="86"/>
      <c r="HY24" s="86"/>
      <c r="HZ24" s="86"/>
      <c r="IA24" s="86"/>
      <c r="IB24" s="86"/>
      <c r="IC24" s="86"/>
      <c r="ID24" s="86"/>
      <c r="IE24" s="86"/>
      <c r="IF24" s="86"/>
      <c r="IG24" s="86"/>
      <c r="IH24" s="86"/>
      <c r="II24" s="86"/>
    </row>
    <row r="25" spans="1:243" ht="19.5" customHeight="1" x14ac:dyDescent="0.15">
      <c r="A25" s="86"/>
      <c r="B25" s="86"/>
      <c r="C25" s="86"/>
      <c r="D25" s="85"/>
      <c r="E25" s="85"/>
      <c r="F25" s="85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86"/>
      <c r="FA25" s="86"/>
      <c r="FB25" s="86"/>
      <c r="FC25" s="86"/>
      <c r="FD25" s="86"/>
      <c r="FE25" s="86"/>
      <c r="FF25" s="86"/>
      <c r="FG25" s="86"/>
      <c r="FH25" s="86"/>
      <c r="FI25" s="86"/>
      <c r="FJ25" s="86"/>
      <c r="FK25" s="86"/>
      <c r="FL25" s="86"/>
      <c r="FM25" s="86"/>
      <c r="FN25" s="86"/>
      <c r="FO25" s="86"/>
      <c r="FP25" s="86"/>
      <c r="FQ25" s="86"/>
      <c r="FR25" s="86"/>
      <c r="FS25" s="86"/>
      <c r="FT25" s="86"/>
      <c r="FU25" s="86"/>
      <c r="FV25" s="86"/>
      <c r="FW25" s="86"/>
      <c r="FX25" s="86"/>
      <c r="FY25" s="86"/>
      <c r="FZ25" s="86"/>
      <c r="GA25" s="86"/>
      <c r="GB25" s="86"/>
      <c r="GC25" s="86"/>
      <c r="GD25" s="86"/>
      <c r="GE25" s="86"/>
      <c r="GF25" s="86"/>
      <c r="GG25" s="86"/>
      <c r="GH25" s="86"/>
      <c r="GI25" s="86"/>
      <c r="GJ25" s="86"/>
      <c r="GK25" s="86"/>
      <c r="GL25" s="86"/>
      <c r="GM25" s="86"/>
      <c r="GN25" s="86"/>
      <c r="GO25" s="86"/>
      <c r="GP25" s="86"/>
      <c r="GQ25" s="86"/>
      <c r="GR25" s="86"/>
      <c r="GS25" s="86"/>
      <c r="GT25" s="86"/>
      <c r="GU25" s="86"/>
      <c r="GV25" s="86"/>
      <c r="GW25" s="86"/>
      <c r="GX25" s="86"/>
      <c r="GY25" s="86"/>
      <c r="GZ25" s="86"/>
      <c r="HA25" s="86"/>
      <c r="HB25" s="86"/>
      <c r="HC25" s="86"/>
      <c r="HD25" s="86"/>
      <c r="HE25" s="86"/>
      <c r="HF25" s="86"/>
      <c r="HG25" s="86"/>
      <c r="HH25" s="86"/>
      <c r="HI25" s="86"/>
      <c r="HJ25" s="86"/>
      <c r="HK25" s="86"/>
      <c r="HL25" s="86"/>
      <c r="HM25" s="86"/>
      <c r="HN25" s="86"/>
      <c r="HO25" s="86"/>
      <c r="HP25" s="86"/>
      <c r="HQ25" s="86"/>
      <c r="HR25" s="86"/>
      <c r="HS25" s="86"/>
      <c r="HT25" s="86"/>
      <c r="HU25" s="86"/>
      <c r="HV25" s="86"/>
      <c r="HW25" s="86"/>
      <c r="HX25" s="86"/>
      <c r="HY25" s="86"/>
      <c r="HZ25" s="86"/>
      <c r="IA25" s="86"/>
      <c r="IB25" s="86"/>
      <c r="IC25" s="86"/>
      <c r="ID25" s="86"/>
      <c r="IE25" s="86"/>
      <c r="IF25" s="86"/>
      <c r="IG25" s="86"/>
      <c r="IH25" s="86"/>
      <c r="II25" s="86"/>
    </row>
    <row r="26" spans="1:243" ht="19.5" customHeight="1" x14ac:dyDescent="0.15">
      <c r="A26" s="86"/>
      <c r="B26" s="86"/>
      <c r="C26" s="86"/>
      <c r="D26" s="85"/>
      <c r="E26" s="85"/>
      <c r="F26" s="85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86"/>
      <c r="DY26" s="86"/>
      <c r="DZ26" s="86"/>
      <c r="EA26" s="86"/>
      <c r="EB26" s="86"/>
      <c r="EC26" s="86"/>
      <c r="ED26" s="86"/>
      <c r="EE26" s="86"/>
      <c r="EF26" s="86"/>
      <c r="EG26" s="86"/>
      <c r="EH26" s="86"/>
      <c r="EI26" s="86"/>
      <c r="EJ26" s="86"/>
      <c r="EK26" s="86"/>
      <c r="EL26" s="86"/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86"/>
      <c r="EZ26" s="86"/>
      <c r="FA26" s="86"/>
      <c r="FB26" s="86"/>
      <c r="FC26" s="86"/>
      <c r="FD26" s="86"/>
      <c r="FE26" s="86"/>
      <c r="FF26" s="86"/>
      <c r="FG26" s="86"/>
      <c r="FH26" s="86"/>
      <c r="FI26" s="86"/>
      <c r="FJ26" s="86"/>
      <c r="FK26" s="86"/>
      <c r="FL26" s="86"/>
      <c r="FM26" s="86"/>
      <c r="FN26" s="86"/>
      <c r="FO26" s="86"/>
      <c r="FP26" s="86"/>
      <c r="FQ26" s="86"/>
      <c r="FR26" s="86"/>
      <c r="FS26" s="86"/>
      <c r="FT26" s="86"/>
      <c r="FU26" s="86"/>
      <c r="FV26" s="86"/>
      <c r="FW26" s="86"/>
      <c r="FX26" s="86"/>
      <c r="FY26" s="86"/>
      <c r="FZ26" s="86"/>
      <c r="GA26" s="86"/>
      <c r="GB26" s="86"/>
      <c r="GC26" s="86"/>
      <c r="GD26" s="86"/>
      <c r="GE26" s="86"/>
      <c r="GF26" s="86"/>
      <c r="GG26" s="86"/>
      <c r="GH26" s="86"/>
      <c r="GI26" s="86"/>
      <c r="GJ26" s="86"/>
      <c r="GK26" s="86"/>
      <c r="GL26" s="86"/>
      <c r="GM26" s="86"/>
      <c r="GN26" s="86"/>
      <c r="GO26" s="86"/>
      <c r="GP26" s="86"/>
      <c r="GQ26" s="86"/>
      <c r="GR26" s="86"/>
      <c r="GS26" s="86"/>
      <c r="GT26" s="86"/>
      <c r="GU26" s="86"/>
      <c r="GV26" s="86"/>
      <c r="GW26" s="86"/>
      <c r="GX26" s="86"/>
      <c r="GY26" s="86"/>
      <c r="GZ26" s="86"/>
      <c r="HA26" s="86"/>
      <c r="HB26" s="86"/>
      <c r="HC26" s="86"/>
      <c r="HD26" s="86"/>
      <c r="HE26" s="86"/>
      <c r="HF26" s="86"/>
      <c r="HG26" s="86"/>
      <c r="HH26" s="86"/>
      <c r="HI26" s="86"/>
      <c r="HJ26" s="86"/>
      <c r="HK26" s="86"/>
      <c r="HL26" s="86"/>
      <c r="HM26" s="86"/>
      <c r="HN26" s="86"/>
      <c r="HO26" s="86"/>
      <c r="HP26" s="86"/>
      <c r="HQ26" s="86"/>
      <c r="HR26" s="86"/>
      <c r="HS26" s="86"/>
      <c r="HT26" s="86"/>
      <c r="HU26" s="86"/>
      <c r="HV26" s="86"/>
      <c r="HW26" s="86"/>
      <c r="HX26" s="86"/>
      <c r="HY26" s="86"/>
      <c r="HZ26" s="86"/>
      <c r="IA26" s="86"/>
      <c r="IB26" s="86"/>
      <c r="IC26" s="86"/>
      <c r="ID26" s="86"/>
      <c r="IE26" s="86"/>
      <c r="IF26" s="86"/>
      <c r="IG26" s="86"/>
      <c r="IH26" s="86"/>
      <c r="II26" s="86"/>
    </row>
    <row r="27" spans="1:243" ht="19.5" customHeight="1" x14ac:dyDescent="0.15">
      <c r="A27" s="86"/>
      <c r="B27" s="86"/>
      <c r="C27" s="86"/>
      <c r="D27" s="86"/>
      <c r="E27" s="86"/>
      <c r="F27" s="85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86"/>
      <c r="EZ27" s="86"/>
      <c r="FA27" s="86"/>
      <c r="FB27" s="86"/>
      <c r="FC27" s="86"/>
      <c r="FD27" s="86"/>
      <c r="FE27" s="86"/>
      <c r="FF27" s="86"/>
      <c r="FG27" s="86"/>
      <c r="FH27" s="86"/>
      <c r="FI27" s="86"/>
      <c r="FJ27" s="86"/>
      <c r="FK27" s="86"/>
      <c r="FL27" s="86"/>
      <c r="FM27" s="86"/>
      <c r="FN27" s="86"/>
      <c r="FO27" s="86"/>
      <c r="FP27" s="86"/>
      <c r="FQ27" s="86"/>
      <c r="FR27" s="86"/>
      <c r="FS27" s="86"/>
      <c r="FT27" s="86"/>
      <c r="FU27" s="86"/>
      <c r="FV27" s="86"/>
      <c r="FW27" s="86"/>
      <c r="FX27" s="86"/>
      <c r="FY27" s="86"/>
      <c r="FZ27" s="86"/>
      <c r="GA27" s="86"/>
      <c r="GB27" s="86"/>
      <c r="GC27" s="86"/>
      <c r="GD27" s="86"/>
      <c r="GE27" s="86"/>
      <c r="GF27" s="86"/>
      <c r="GG27" s="86"/>
      <c r="GH27" s="86"/>
      <c r="GI27" s="86"/>
      <c r="GJ27" s="86"/>
      <c r="GK27" s="86"/>
      <c r="GL27" s="86"/>
      <c r="GM27" s="86"/>
      <c r="GN27" s="86"/>
      <c r="GO27" s="86"/>
      <c r="GP27" s="86"/>
      <c r="GQ27" s="86"/>
      <c r="GR27" s="86"/>
      <c r="GS27" s="86"/>
      <c r="GT27" s="86"/>
      <c r="GU27" s="86"/>
      <c r="GV27" s="86"/>
      <c r="GW27" s="86"/>
      <c r="GX27" s="86"/>
      <c r="GY27" s="86"/>
      <c r="GZ27" s="86"/>
      <c r="HA27" s="86"/>
      <c r="HB27" s="86"/>
      <c r="HC27" s="86"/>
      <c r="HD27" s="86"/>
      <c r="HE27" s="86"/>
      <c r="HF27" s="86"/>
      <c r="HG27" s="86"/>
      <c r="HH27" s="86"/>
      <c r="HI27" s="86"/>
      <c r="HJ27" s="86"/>
      <c r="HK27" s="86"/>
      <c r="HL27" s="86"/>
      <c r="HM27" s="86"/>
      <c r="HN27" s="86"/>
      <c r="HO27" s="86"/>
      <c r="HP27" s="86"/>
      <c r="HQ27" s="86"/>
      <c r="HR27" s="86"/>
      <c r="HS27" s="86"/>
      <c r="HT27" s="86"/>
      <c r="HU27" s="86"/>
      <c r="HV27" s="86"/>
      <c r="HW27" s="86"/>
      <c r="HX27" s="86"/>
      <c r="HY27" s="86"/>
      <c r="HZ27" s="86"/>
      <c r="IA27" s="86"/>
      <c r="IB27" s="86"/>
      <c r="IC27" s="86"/>
      <c r="ID27" s="86"/>
      <c r="IE27" s="86"/>
      <c r="IF27" s="86"/>
      <c r="IG27" s="86"/>
      <c r="IH27" s="86"/>
      <c r="II27" s="86"/>
    </row>
    <row r="28" spans="1:243" ht="19.5" customHeight="1" x14ac:dyDescent="0.15">
      <c r="A28" s="86"/>
      <c r="B28" s="86"/>
      <c r="C28" s="86"/>
      <c r="D28" s="85"/>
      <c r="E28" s="85"/>
      <c r="F28" s="85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6"/>
      <c r="DQ28" s="86"/>
      <c r="DR28" s="86"/>
      <c r="DS28" s="86"/>
      <c r="DT28" s="86"/>
      <c r="DU28" s="86"/>
      <c r="DV28" s="86"/>
      <c r="DW28" s="86"/>
      <c r="DX28" s="86"/>
      <c r="DY28" s="86"/>
      <c r="DZ28" s="86"/>
      <c r="EA28" s="86"/>
      <c r="EB28" s="86"/>
      <c r="EC28" s="86"/>
      <c r="ED28" s="86"/>
      <c r="EE28" s="86"/>
      <c r="EF28" s="86"/>
      <c r="EG28" s="86"/>
      <c r="EH28" s="86"/>
      <c r="EI28" s="86"/>
      <c r="EJ28" s="86"/>
      <c r="EK28" s="86"/>
      <c r="EL28" s="86"/>
      <c r="EM28" s="86"/>
      <c r="EN28" s="86"/>
      <c r="EO28" s="86"/>
      <c r="EP28" s="86"/>
      <c r="EQ28" s="86"/>
      <c r="ER28" s="86"/>
      <c r="ES28" s="86"/>
      <c r="ET28" s="86"/>
      <c r="EU28" s="86"/>
      <c r="EV28" s="86"/>
      <c r="EW28" s="86"/>
      <c r="EX28" s="86"/>
      <c r="EY28" s="86"/>
      <c r="EZ28" s="86"/>
      <c r="FA28" s="86"/>
      <c r="FB28" s="86"/>
      <c r="FC28" s="86"/>
      <c r="FD28" s="86"/>
      <c r="FE28" s="86"/>
      <c r="FF28" s="86"/>
      <c r="FG28" s="86"/>
      <c r="FH28" s="86"/>
      <c r="FI28" s="86"/>
      <c r="FJ28" s="86"/>
      <c r="FK28" s="86"/>
      <c r="FL28" s="86"/>
      <c r="FM28" s="86"/>
      <c r="FN28" s="86"/>
      <c r="FO28" s="86"/>
      <c r="FP28" s="86"/>
      <c r="FQ28" s="86"/>
      <c r="FR28" s="86"/>
      <c r="FS28" s="86"/>
      <c r="FT28" s="86"/>
      <c r="FU28" s="86"/>
      <c r="FV28" s="86"/>
      <c r="FW28" s="86"/>
      <c r="FX28" s="86"/>
      <c r="FY28" s="86"/>
      <c r="FZ28" s="86"/>
      <c r="GA28" s="86"/>
      <c r="GB28" s="86"/>
      <c r="GC28" s="86"/>
      <c r="GD28" s="86"/>
      <c r="GE28" s="86"/>
      <c r="GF28" s="86"/>
      <c r="GG28" s="86"/>
      <c r="GH28" s="86"/>
      <c r="GI28" s="86"/>
      <c r="GJ28" s="86"/>
      <c r="GK28" s="86"/>
      <c r="GL28" s="86"/>
      <c r="GM28" s="86"/>
      <c r="GN28" s="86"/>
      <c r="GO28" s="86"/>
      <c r="GP28" s="86"/>
      <c r="GQ28" s="86"/>
      <c r="GR28" s="86"/>
      <c r="GS28" s="86"/>
      <c r="GT28" s="86"/>
      <c r="GU28" s="86"/>
      <c r="GV28" s="86"/>
      <c r="GW28" s="86"/>
      <c r="GX28" s="86"/>
      <c r="GY28" s="86"/>
      <c r="GZ28" s="86"/>
      <c r="HA28" s="86"/>
      <c r="HB28" s="86"/>
      <c r="HC28" s="86"/>
      <c r="HD28" s="86"/>
      <c r="HE28" s="86"/>
      <c r="HF28" s="86"/>
      <c r="HG28" s="86"/>
      <c r="HH28" s="86"/>
      <c r="HI28" s="86"/>
      <c r="HJ28" s="86"/>
      <c r="HK28" s="86"/>
      <c r="HL28" s="86"/>
      <c r="HM28" s="86"/>
      <c r="HN28" s="86"/>
      <c r="HO28" s="86"/>
      <c r="HP28" s="86"/>
      <c r="HQ28" s="86"/>
      <c r="HR28" s="86"/>
      <c r="HS28" s="86"/>
      <c r="HT28" s="86"/>
      <c r="HU28" s="86"/>
      <c r="HV28" s="86"/>
      <c r="HW28" s="86"/>
      <c r="HX28" s="86"/>
      <c r="HY28" s="86"/>
      <c r="HZ28" s="86"/>
      <c r="IA28" s="86"/>
      <c r="IB28" s="86"/>
      <c r="IC28" s="86"/>
      <c r="ID28" s="86"/>
      <c r="IE28" s="86"/>
      <c r="IF28" s="86"/>
      <c r="IG28" s="86"/>
      <c r="IH28" s="86"/>
      <c r="II28" s="86"/>
    </row>
    <row r="29" spans="1:243" ht="19.5" customHeight="1" x14ac:dyDescent="0.15">
      <c r="A29" s="86"/>
      <c r="B29" s="86"/>
      <c r="C29" s="86"/>
      <c r="D29" s="85"/>
      <c r="E29" s="85"/>
      <c r="F29" s="85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6"/>
      <c r="DQ29" s="86"/>
      <c r="DR29" s="86"/>
      <c r="DS29" s="86"/>
      <c r="DT29" s="86"/>
      <c r="DU29" s="86"/>
      <c r="DV29" s="86"/>
      <c r="DW29" s="86"/>
      <c r="DX29" s="86"/>
      <c r="DY29" s="86"/>
      <c r="DZ29" s="86"/>
      <c r="EA29" s="86"/>
      <c r="EB29" s="86"/>
      <c r="EC29" s="86"/>
      <c r="ED29" s="86"/>
      <c r="EE29" s="86"/>
      <c r="EF29" s="86"/>
      <c r="EG29" s="86"/>
      <c r="EH29" s="86"/>
      <c r="EI29" s="86"/>
      <c r="EJ29" s="86"/>
      <c r="EK29" s="86"/>
      <c r="EL29" s="86"/>
      <c r="EM29" s="86"/>
      <c r="EN29" s="86"/>
      <c r="EO29" s="86"/>
      <c r="EP29" s="86"/>
      <c r="EQ29" s="86"/>
      <c r="ER29" s="86"/>
      <c r="ES29" s="86"/>
      <c r="ET29" s="86"/>
      <c r="EU29" s="86"/>
      <c r="EV29" s="86"/>
      <c r="EW29" s="86"/>
      <c r="EX29" s="86"/>
      <c r="EY29" s="86"/>
      <c r="EZ29" s="86"/>
      <c r="FA29" s="86"/>
      <c r="FB29" s="86"/>
      <c r="FC29" s="86"/>
      <c r="FD29" s="86"/>
      <c r="FE29" s="86"/>
      <c r="FF29" s="86"/>
      <c r="FG29" s="86"/>
      <c r="FH29" s="86"/>
      <c r="FI29" s="86"/>
      <c r="FJ29" s="86"/>
      <c r="FK29" s="86"/>
      <c r="FL29" s="86"/>
      <c r="FM29" s="86"/>
      <c r="FN29" s="86"/>
      <c r="FO29" s="86"/>
      <c r="FP29" s="86"/>
      <c r="FQ29" s="86"/>
      <c r="FR29" s="86"/>
      <c r="FS29" s="86"/>
      <c r="FT29" s="86"/>
      <c r="FU29" s="86"/>
      <c r="FV29" s="86"/>
      <c r="FW29" s="86"/>
      <c r="FX29" s="86"/>
      <c r="FY29" s="86"/>
      <c r="FZ29" s="86"/>
      <c r="GA29" s="86"/>
      <c r="GB29" s="86"/>
      <c r="GC29" s="86"/>
      <c r="GD29" s="86"/>
      <c r="GE29" s="86"/>
      <c r="GF29" s="86"/>
      <c r="GG29" s="86"/>
      <c r="GH29" s="86"/>
      <c r="GI29" s="86"/>
      <c r="GJ29" s="86"/>
      <c r="GK29" s="86"/>
      <c r="GL29" s="86"/>
      <c r="GM29" s="86"/>
      <c r="GN29" s="86"/>
      <c r="GO29" s="86"/>
      <c r="GP29" s="86"/>
      <c r="GQ29" s="86"/>
      <c r="GR29" s="86"/>
      <c r="GS29" s="86"/>
      <c r="GT29" s="86"/>
      <c r="GU29" s="86"/>
      <c r="GV29" s="86"/>
      <c r="GW29" s="86"/>
      <c r="GX29" s="86"/>
      <c r="GY29" s="86"/>
      <c r="GZ29" s="86"/>
      <c r="HA29" s="86"/>
      <c r="HB29" s="86"/>
      <c r="HC29" s="86"/>
      <c r="HD29" s="86"/>
      <c r="HE29" s="86"/>
      <c r="HF29" s="86"/>
      <c r="HG29" s="86"/>
      <c r="HH29" s="86"/>
      <c r="HI29" s="86"/>
      <c r="HJ29" s="86"/>
      <c r="HK29" s="86"/>
      <c r="HL29" s="86"/>
      <c r="HM29" s="86"/>
      <c r="HN29" s="86"/>
      <c r="HO29" s="86"/>
      <c r="HP29" s="86"/>
      <c r="HQ29" s="86"/>
      <c r="HR29" s="86"/>
      <c r="HS29" s="86"/>
      <c r="HT29" s="86"/>
      <c r="HU29" s="86"/>
      <c r="HV29" s="86"/>
      <c r="HW29" s="86"/>
      <c r="HX29" s="86"/>
      <c r="HY29" s="86"/>
      <c r="HZ29" s="86"/>
      <c r="IA29" s="86"/>
      <c r="IB29" s="86"/>
      <c r="IC29" s="86"/>
      <c r="ID29" s="86"/>
      <c r="IE29" s="86"/>
      <c r="IF29" s="86"/>
      <c r="IG29" s="86"/>
      <c r="IH29" s="86"/>
      <c r="II29" s="86"/>
    </row>
    <row r="30" spans="1:243" ht="19.5" customHeight="1" x14ac:dyDescent="0.15">
      <c r="A30" s="86"/>
      <c r="B30" s="86"/>
      <c r="C30" s="86"/>
      <c r="D30" s="86"/>
      <c r="E30" s="86"/>
      <c r="F30" s="85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/>
      <c r="DU30" s="86"/>
      <c r="DV30" s="86"/>
      <c r="DW30" s="86"/>
      <c r="DX30" s="86"/>
      <c r="DY30" s="86"/>
      <c r="DZ30" s="86"/>
      <c r="EA30" s="86"/>
      <c r="EB30" s="86"/>
      <c r="EC30" s="86"/>
      <c r="ED30" s="86"/>
      <c r="EE30" s="86"/>
      <c r="EF30" s="86"/>
      <c r="EG30" s="86"/>
      <c r="EH30" s="86"/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6"/>
      <c r="EW30" s="86"/>
      <c r="EX30" s="86"/>
      <c r="EY30" s="86"/>
      <c r="EZ30" s="86"/>
      <c r="FA30" s="86"/>
      <c r="FB30" s="86"/>
      <c r="FC30" s="86"/>
      <c r="FD30" s="86"/>
      <c r="FE30" s="86"/>
      <c r="FF30" s="86"/>
      <c r="FG30" s="86"/>
      <c r="FH30" s="86"/>
      <c r="FI30" s="86"/>
      <c r="FJ30" s="86"/>
      <c r="FK30" s="86"/>
      <c r="FL30" s="86"/>
      <c r="FM30" s="86"/>
      <c r="FN30" s="86"/>
      <c r="FO30" s="86"/>
      <c r="FP30" s="86"/>
      <c r="FQ30" s="86"/>
      <c r="FR30" s="86"/>
      <c r="FS30" s="86"/>
      <c r="FT30" s="86"/>
      <c r="FU30" s="86"/>
      <c r="FV30" s="86"/>
      <c r="FW30" s="86"/>
      <c r="FX30" s="86"/>
      <c r="FY30" s="86"/>
      <c r="FZ30" s="86"/>
      <c r="GA30" s="86"/>
      <c r="GB30" s="86"/>
      <c r="GC30" s="86"/>
      <c r="GD30" s="86"/>
      <c r="GE30" s="86"/>
      <c r="GF30" s="86"/>
      <c r="GG30" s="86"/>
      <c r="GH30" s="86"/>
      <c r="GI30" s="86"/>
      <c r="GJ30" s="86"/>
      <c r="GK30" s="86"/>
      <c r="GL30" s="86"/>
      <c r="GM30" s="86"/>
      <c r="GN30" s="86"/>
      <c r="GO30" s="86"/>
      <c r="GP30" s="86"/>
      <c r="GQ30" s="86"/>
      <c r="GR30" s="86"/>
      <c r="GS30" s="86"/>
      <c r="GT30" s="86"/>
      <c r="GU30" s="86"/>
      <c r="GV30" s="86"/>
      <c r="GW30" s="86"/>
      <c r="GX30" s="86"/>
      <c r="GY30" s="86"/>
      <c r="GZ30" s="86"/>
      <c r="HA30" s="86"/>
      <c r="HB30" s="86"/>
      <c r="HC30" s="86"/>
      <c r="HD30" s="86"/>
      <c r="HE30" s="86"/>
      <c r="HF30" s="86"/>
      <c r="HG30" s="86"/>
      <c r="HH30" s="86"/>
      <c r="HI30" s="86"/>
      <c r="HJ30" s="86"/>
      <c r="HK30" s="86"/>
      <c r="HL30" s="86"/>
      <c r="HM30" s="86"/>
      <c r="HN30" s="86"/>
      <c r="HO30" s="86"/>
      <c r="HP30" s="86"/>
      <c r="HQ30" s="86"/>
      <c r="HR30" s="86"/>
      <c r="HS30" s="86"/>
      <c r="HT30" s="86"/>
      <c r="HU30" s="86"/>
      <c r="HV30" s="86"/>
      <c r="HW30" s="86"/>
      <c r="HX30" s="86"/>
      <c r="HY30" s="86"/>
      <c r="HZ30" s="86"/>
      <c r="IA30" s="86"/>
      <c r="IB30" s="86"/>
      <c r="IC30" s="86"/>
      <c r="ID30" s="86"/>
      <c r="IE30" s="86"/>
      <c r="IF30" s="86"/>
      <c r="IG30" s="86"/>
      <c r="IH30" s="86"/>
      <c r="II30" s="86"/>
    </row>
    <row r="31" spans="1:243" ht="19.5" customHeight="1" x14ac:dyDescent="0.15">
      <c r="A31" s="86"/>
      <c r="B31" s="86"/>
      <c r="C31" s="86"/>
      <c r="D31" s="86"/>
      <c r="E31" s="87"/>
      <c r="F31" s="85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6"/>
      <c r="DQ31" s="86"/>
      <c r="DR31" s="86"/>
      <c r="DS31" s="86"/>
      <c r="DT31" s="86"/>
      <c r="DU31" s="86"/>
      <c r="DV31" s="86"/>
      <c r="DW31" s="86"/>
      <c r="DX31" s="86"/>
      <c r="DY31" s="86"/>
      <c r="DZ31" s="86"/>
      <c r="EA31" s="86"/>
      <c r="EB31" s="86"/>
      <c r="EC31" s="86"/>
      <c r="ED31" s="86"/>
      <c r="EE31" s="86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6"/>
      <c r="ER31" s="86"/>
      <c r="ES31" s="86"/>
      <c r="ET31" s="86"/>
      <c r="EU31" s="86"/>
      <c r="EV31" s="86"/>
      <c r="EW31" s="86"/>
      <c r="EX31" s="86"/>
      <c r="EY31" s="86"/>
      <c r="EZ31" s="86"/>
      <c r="FA31" s="86"/>
      <c r="FB31" s="86"/>
      <c r="FC31" s="86"/>
      <c r="FD31" s="86"/>
      <c r="FE31" s="86"/>
      <c r="FF31" s="86"/>
      <c r="FG31" s="86"/>
      <c r="FH31" s="86"/>
      <c r="FI31" s="86"/>
      <c r="FJ31" s="86"/>
      <c r="FK31" s="86"/>
      <c r="FL31" s="86"/>
      <c r="FM31" s="86"/>
      <c r="FN31" s="86"/>
      <c r="FO31" s="86"/>
      <c r="FP31" s="86"/>
      <c r="FQ31" s="86"/>
      <c r="FR31" s="86"/>
      <c r="FS31" s="86"/>
      <c r="FT31" s="86"/>
      <c r="FU31" s="86"/>
      <c r="FV31" s="86"/>
      <c r="FW31" s="86"/>
      <c r="FX31" s="86"/>
      <c r="FY31" s="86"/>
      <c r="FZ31" s="86"/>
      <c r="GA31" s="86"/>
      <c r="GB31" s="86"/>
      <c r="GC31" s="86"/>
      <c r="GD31" s="86"/>
      <c r="GE31" s="86"/>
      <c r="GF31" s="86"/>
      <c r="GG31" s="86"/>
      <c r="GH31" s="86"/>
      <c r="GI31" s="86"/>
      <c r="GJ31" s="86"/>
      <c r="GK31" s="86"/>
      <c r="GL31" s="86"/>
      <c r="GM31" s="86"/>
      <c r="GN31" s="86"/>
      <c r="GO31" s="86"/>
      <c r="GP31" s="86"/>
      <c r="GQ31" s="86"/>
      <c r="GR31" s="86"/>
      <c r="GS31" s="86"/>
      <c r="GT31" s="86"/>
      <c r="GU31" s="86"/>
      <c r="GV31" s="86"/>
      <c r="GW31" s="86"/>
      <c r="GX31" s="86"/>
      <c r="GY31" s="86"/>
      <c r="GZ31" s="86"/>
      <c r="HA31" s="86"/>
      <c r="HB31" s="86"/>
      <c r="HC31" s="86"/>
      <c r="HD31" s="86"/>
      <c r="HE31" s="86"/>
      <c r="HF31" s="86"/>
      <c r="HG31" s="86"/>
      <c r="HH31" s="86"/>
      <c r="HI31" s="86"/>
      <c r="HJ31" s="86"/>
      <c r="HK31" s="86"/>
      <c r="HL31" s="86"/>
      <c r="HM31" s="86"/>
      <c r="HN31" s="86"/>
      <c r="HO31" s="86"/>
      <c r="HP31" s="86"/>
      <c r="HQ31" s="86"/>
      <c r="HR31" s="86"/>
      <c r="HS31" s="86"/>
      <c r="HT31" s="86"/>
      <c r="HU31" s="86"/>
      <c r="HV31" s="86"/>
      <c r="HW31" s="86"/>
      <c r="HX31" s="86"/>
      <c r="HY31" s="86"/>
      <c r="HZ31" s="86"/>
      <c r="IA31" s="86"/>
      <c r="IB31" s="86"/>
      <c r="IC31" s="86"/>
      <c r="ID31" s="86"/>
      <c r="IE31" s="86"/>
      <c r="IF31" s="86"/>
      <c r="IG31" s="86"/>
      <c r="IH31" s="86"/>
      <c r="II31" s="86"/>
    </row>
    <row r="32" spans="1:243" ht="19.5" customHeight="1" x14ac:dyDescent="0.15">
      <c r="A32" s="86"/>
      <c r="B32" s="86"/>
      <c r="C32" s="86"/>
      <c r="D32" s="86"/>
      <c r="E32" s="87"/>
      <c r="F32" s="85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6"/>
      <c r="DQ32" s="86"/>
      <c r="DR32" s="86"/>
      <c r="DS32" s="86"/>
      <c r="DT32" s="86"/>
      <c r="DU32" s="86"/>
      <c r="DV32" s="86"/>
      <c r="DW32" s="86"/>
      <c r="DX32" s="86"/>
      <c r="DY32" s="86"/>
      <c r="DZ32" s="86"/>
      <c r="EA32" s="86"/>
      <c r="EB32" s="86"/>
      <c r="EC32" s="86"/>
      <c r="ED32" s="86"/>
      <c r="EE32" s="86"/>
      <c r="EF32" s="86"/>
      <c r="EG32" s="86"/>
      <c r="EH32" s="86"/>
      <c r="EI32" s="86"/>
      <c r="EJ32" s="86"/>
      <c r="EK32" s="86"/>
      <c r="EL32" s="86"/>
      <c r="EM32" s="86"/>
      <c r="EN32" s="86"/>
      <c r="EO32" s="86"/>
      <c r="EP32" s="86"/>
      <c r="EQ32" s="86"/>
      <c r="ER32" s="86"/>
      <c r="ES32" s="86"/>
      <c r="ET32" s="86"/>
      <c r="EU32" s="86"/>
      <c r="EV32" s="86"/>
      <c r="EW32" s="86"/>
      <c r="EX32" s="86"/>
      <c r="EY32" s="86"/>
      <c r="EZ32" s="86"/>
      <c r="FA32" s="86"/>
      <c r="FB32" s="86"/>
      <c r="FC32" s="86"/>
      <c r="FD32" s="86"/>
      <c r="FE32" s="86"/>
      <c r="FF32" s="86"/>
      <c r="FG32" s="86"/>
      <c r="FH32" s="86"/>
      <c r="FI32" s="86"/>
      <c r="FJ32" s="86"/>
      <c r="FK32" s="86"/>
      <c r="FL32" s="86"/>
      <c r="FM32" s="86"/>
      <c r="FN32" s="86"/>
      <c r="FO32" s="86"/>
      <c r="FP32" s="86"/>
      <c r="FQ32" s="86"/>
      <c r="FR32" s="86"/>
      <c r="FS32" s="86"/>
      <c r="FT32" s="86"/>
      <c r="FU32" s="86"/>
      <c r="FV32" s="86"/>
      <c r="FW32" s="86"/>
      <c r="FX32" s="86"/>
      <c r="FY32" s="86"/>
      <c r="FZ32" s="86"/>
      <c r="GA32" s="86"/>
      <c r="GB32" s="86"/>
      <c r="GC32" s="86"/>
      <c r="GD32" s="86"/>
      <c r="GE32" s="86"/>
      <c r="GF32" s="86"/>
      <c r="GG32" s="86"/>
      <c r="GH32" s="86"/>
      <c r="GI32" s="86"/>
      <c r="GJ32" s="86"/>
      <c r="GK32" s="86"/>
      <c r="GL32" s="86"/>
      <c r="GM32" s="86"/>
      <c r="GN32" s="86"/>
      <c r="GO32" s="86"/>
      <c r="GP32" s="86"/>
      <c r="GQ32" s="86"/>
      <c r="GR32" s="86"/>
      <c r="GS32" s="86"/>
      <c r="GT32" s="86"/>
      <c r="GU32" s="86"/>
      <c r="GV32" s="86"/>
      <c r="GW32" s="86"/>
      <c r="GX32" s="86"/>
      <c r="GY32" s="86"/>
      <c r="GZ32" s="86"/>
      <c r="HA32" s="86"/>
      <c r="HB32" s="86"/>
      <c r="HC32" s="86"/>
      <c r="HD32" s="86"/>
      <c r="HE32" s="86"/>
      <c r="HF32" s="86"/>
      <c r="HG32" s="86"/>
      <c r="HH32" s="86"/>
      <c r="HI32" s="86"/>
      <c r="HJ32" s="86"/>
      <c r="HK32" s="86"/>
      <c r="HL32" s="86"/>
      <c r="HM32" s="86"/>
      <c r="HN32" s="86"/>
      <c r="HO32" s="86"/>
      <c r="HP32" s="86"/>
      <c r="HQ32" s="86"/>
      <c r="HR32" s="86"/>
      <c r="HS32" s="86"/>
      <c r="HT32" s="86"/>
      <c r="HU32" s="86"/>
      <c r="HV32" s="86"/>
      <c r="HW32" s="86"/>
      <c r="HX32" s="86"/>
      <c r="HY32" s="86"/>
      <c r="HZ32" s="86"/>
      <c r="IA32" s="86"/>
      <c r="IB32" s="86"/>
      <c r="IC32" s="86"/>
      <c r="ID32" s="86"/>
      <c r="IE32" s="86"/>
      <c r="IF32" s="86"/>
      <c r="IG32" s="86"/>
      <c r="IH32" s="86"/>
      <c r="II32" s="86"/>
    </row>
    <row r="33" spans="1:243" ht="19.5" customHeight="1" x14ac:dyDescent="0.15">
      <c r="A33" s="86"/>
      <c r="B33" s="86"/>
      <c r="C33" s="86"/>
      <c r="D33" s="86"/>
      <c r="E33" s="86"/>
      <c r="F33" s="85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6"/>
      <c r="DS33" s="86"/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6"/>
      <c r="EH33" s="86"/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6"/>
      <c r="EW33" s="86"/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6"/>
      <c r="FL33" s="86"/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6"/>
      <c r="GA33" s="86"/>
      <c r="GB33" s="86"/>
      <c r="GC33" s="86"/>
      <c r="GD33" s="86"/>
      <c r="GE33" s="86"/>
      <c r="GF33" s="86"/>
      <c r="GG33" s="86"/>
      <c r="GH33" s="86"/>
      <c r="GI33" s="86"/>
      <c r="GJ33" s="86"/>
      <c r="GK33" s="86"/>
      <c r="GL33" s="86"/>
      <c r="GM33" s="86"/>
      <c r="GN33" s="86"/>
      <c r="GO33" s="86"/>
      <c r="GP33" s="86"/>
      <c r="GQ33" s="86"/>
      <c r="GR33" s="86"/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6"/>
      <c r="HG33" s="86"/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6"/>
      <c r="HV33" s="86"/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</row>
    <row r="34" spans="1:243" ht="19.5" customHeight="1" x14ac:dyDescent="0.15">
      <c r="A34" s="86"/>
      <c r="B34" s="86"/>
      <c r="C34" s="86"/>
      <c r="D34" s="86"/>
      <c r="E34" s="88"/>
      <c r="F34" s="85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6"/>
      <c r="DS34" s="86"/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6"/>
      <c r="EH34" s="86"/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6"/>
      <c r="EW34" s="86"/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6"/>
      <c r="FL34" s="86"/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6"/>
      <c r="GA34" s="86"/>
      <c r="GB34" s="86"/>
      <c r="GC34" s="86"/>
      <c r="GD34" s="86"/>
      <c r="GE34" s="86"/>
      <c r="GF34" s="86"/>
      <c r="GG34" s="86"/>
      <c r="GH34" s="86"/>
      <c r="GI34" s="86"/>
      <c r="GJ34" s="86"/>
      <c r="GK34" s="86"/>
      <c r="GL34" s="86"/>
      <c r="GM34" s="86"/>
      <c r="GN34" s="86"/>
      <c r="GO34" s="86"/>
      <c r="GP34" s="86"/>
      <c r="GQ34" s="86"/>
      <c r="GR34" s="86"/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6"/>
      <c r="HG34" s="86"/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6"/>
      <c r="HV34" s="86"/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</row>
    <row r="35" spans="1:243" ht="19.5" customHeight="1" x14ac:dyDescent="0.15">
      <c r="A35" s="89"/>
      <c r="B35" s="89"/>
      <c r="C35" s="89"/>
      <c r="D35" s="89"/>
      <c r="E35" s="90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89"/>
      <c r="DY35" s="89"/>
      <c r="DZ35" s="89"/>
      <c r="EA35" s="89"/>
      <c r="EB35" s="89"/>
      <c r="EC35" s="89"/>
      <c r="ED35" s="89"/>
      <c r="EE35" s="89"/>
      <c r="EF35" s="89"/>
      <c r="EG35" s="89"/>
      <c r="EH35" s="89"/>
      <c r="EI35" s="89"/>
      <c r="EJ35" s="89"/>
      <c r="EK35" s="89"/>
      <c r="EL35" s="89"/>
      <c r="EM35" s="89"/>
      <c r="EN35" s="89"/>
      <c r="EO35" s="89"/>
      <c r="EP35" s="89"/>
      <c r="EQ35" s="89"/>
      <c r="ER35" s="89"/>
      <c r="ES35" s="89"/>
      <c r="ET35" s="89"/>
      <c r="EU35" s="89"/>
      <c r="EV35" s="89"/>
      <c r="EW35" s="89"/>
      <c r="EX35" s="89"/>
      <c r="EY35" s="89"/>
      <c r="EZ35" s="89"/>
      <c r="FA35" s="89"/>
      <c r="FB35" s="89"/>
      <c r="FC35" s="89"/>
      <c r="FD35" s="89"/>
      <c r="FE35" s="89"/>
      <c r="FF35" s="89"/>
      <c r="FG35" s="89"/>
      <c r="FH35" s="89"/>
      <c r="FI35" s="89"/>
      <c r="FJ35" s="89"/>
      <c r="FK35" s="89"/>
      <c r="FL35" s="89"/>
      <c r="FM35" s="89"/>
      <c r="FN35" s="89"/>
      <c r="FO35" s="89"/>
      <c r="FP35" s="89"/>
      <c r="FQ35" s="89"/>
      <c r="FR35" s="89"/>
      <c r="FS35" s="89"/>
      <c r="FT35" s="89"/>
      <c r="FU35" s="89"/>
      <c r="FV35" s="89"/>
      <c r="FW35" s="89"/>
      <c r="FX35" s="89"/>
      <c r="FY35" s="89"/>
      <c r="FZ35" s="89"/>
      <c r="GA35" s="89"/>
      <c r="GB35" s="89"/>
      <c r="GC35" s="89"/>
      <c r="GD35" s="89"/>
      <c r="GE35" s="89"/>
      <c r="GF35" s="89"/>
      <c r="GG35" s="89"/>
      <c r="GH35" s="89"/>
      <c r="GI35" s="89"/>
      <c r="GJ35" s="89"/>
      <c r="GK35" s="89"/>
      <c r="GL35" s="89"/>
      <c r="GM35" s="89"/>
      <c r="GN35" s="89"/>
      <c r="GO35" s="89"/>
      <c r="GP35" s="89"/>
      <c r="GQ35" s="89"/>
      <c r="GR35" s="89"/>
      <c r="GS35" s="89"/>
      <c r="GT35" s="89"/>
      <c r="GU35" s="89"/>
      <c r="GV35" s="89"/>
      <c r="GW35" s="89"/>
      <c r="GX35" s="89"/>
      <c r="GY35" s="89"/>
      <c r="GZ35" s="89"/>
      <c r="HA35" s="89"/>
      <c r="HB35" s="89"/>
      <c r="HC35" s="89"/>
      <c r="HD35" s="89"/>
      <c r="HE35" s="89"/>
      <c r="HF35" s="89"/>
      <c r="HG35" s="89"/>
      <c r="HH35" s="89"/>
      <c r="HI35" s="89"/>
      <c r="HJ35" s="89"/>
      <c r="HK35" s="89"/>
      <c r="HL35" s="89"/>
      <c r="HM35" s="89"/>
      <c r="HN35" s="89"/>
      <c r="HO35" s="89"/>
      <c r="HP35" s="89"/>
      <c r="HQ35" s="89"/>
      <c r="HR35" s="89"/>
      <c r="HS35" s="89"/>
      <c r="HT35" s="89"/>
      <c r="HU35" s="89"/>
      <c r="HV35" s="89"/>
      <c r="HW35" s="89"/>
      <c r="HX35" s="89"/>
      <c r="HY35" s="89"/>
      <c r="HZ35" s="89"/>
      <c r="IA35" s="89"/>
      <c r="IB35" s="89"/>
      <c r="IC35" s="89"/>
      <c r="ID35" s="89"/>
      <c r="IE35" s="89"/>
      <c r="IF35" s="89"/>
      <c r="IG35" s="89"/>
      <c r="IH35" s="89"/>
      <c r="II35" s="89"/>
    </row>
    <row r="36" spans="1:243" ht="19.5" customHeight="1" x14ac:dyDescent="0.15">
      <c r="A36" s="91"/>
      <c r="B36" s="91"/>
      <c r="C36" s="91"/>
      <c r="D36" s="91"/>
      <c r="E36" s="91"/>
      <c r="F36" s="92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  <c r="DL36" s="93"/>
      <c r="DM36" s="93"/>
      <c r="DN36" s="93"/>
      <c r="DO36" s="93"/>
      <c r="DP36" s="93"/>
      <c r="DQ36" s="93"/>
      <c r="DR36" s="93"/>
      <c r="DS36" s="93"/>
      <c r="DT36" s="93"/>
      <c r="DU36" s="93"/>
      <c r="DV36" s="93"/>
      <c r="DW36" s="93"/>
      <c r="DX36" s="93"/>
      <c r="DY36" s="93"/>
      <c r="DZ36" s="93"/>
      <c r="EA36" s="93"/>
      <c r="EB36" s="93"/>
      <c r="EC36" s="93"/>
      <c r="ED36" s="93"/>
      <c r="EE36" s="93"/>
      <c r="EF36" s="93"/>
      <c r="EG36" s="93"/>
      <c r="EH36" s="93"/>
      <c r="EI36" s="93"/>
      <c r="EJ36" s="93"/>
      <c r="EK36" s="93"/>
      <c r="EL36" s="93"/>
      <c r="EM36" s="93"/>
      <c r="EN36" s="93"/>
      <c r="EO36" s="93"/>
      <c r="EP36" s="93"/>
      <c r="EQ36" s="93"/>
      <c r="ER36" s="93"/>
      <c r="ES36" s="93"/>
      <c r="ET36" s="93"/>
      <c r="EU36" s="93"/>
      <c r="EV36" s="93"/>
      <c r="EW36" s="93"/>
      <c r="EX36" s="93"/>
      <c r="EY36" s="93"/>
      <c r="EZ36" s="93"/>
      <c r="FA36" s="93"/>
      <c r="FB36" s="93"/>
      <c r="FC36" s="93"/>
      <c r="FD36" s="93"/>
      <c r="FE36" s="93"/>
      <c r="FF36" s="93"/>
      <c r="FG36" s="93"/>
      <c r="FH36" s="93"/>
      <c r="FI36" s="93"/>
      <c r="FJ36" s="93"/>
      <c r="FK36" s="93"/>
      <c r="FL36" s="93"/>
      <c r="FM36" s="93"/>
      <c r="FN36" s="93"/>
      <c r="FO36" s="93"/>
      <c r="FP36" s="93"/>
      <c r="FQ36" s="93"/>
      <c r="FR36" s="93"/>
      <c r="FS36" s="93"/>
      <c r="FT36" s="93"/>
      <c r="FU36" s="93"/>
      <c r="FV36" s="93"/>
      <c r="FW36" s="93"/>
      <c r="FX36" s="93"/>
      <c r="FY36" s="93"/>
      <c r="FZ36" s="93"/>
      <c r="GA36" s="93"/>
      <c r="GB36" s="93"/>
      <c r="GC36" s="93"/>
      <c r="GD36" s="93"/>
      <c r="GE36" s="93"/>
      <c r="GF36" s="93"/>
      <c r="GG36" s="93"/>
      <c r="GH36" s="93"/>
      <c r="GI36" s="93"/>
      <c r="GJ36" s="93"/>
      <c r="GK36" s="93"/>
      <c r="GL36" s="93"/>
      <c r="GM36" s="93"/>
      <c r="GN36" s="93"/>
      <c r="GO36" s="93"/>
      <c r="GP36" s="93"/>
      <c r="GQ36" s="93"/>
      <c r="GR36" s="93"/>
      <c r="GS36" s="93"/>
      <c r="GT36" s="93"/>
      <c r="GU36" s="93"/>
      <c r="GV36" s="93"/>
      <c r="GW36" s="93"/>
      <c r="GX36" s="93"/>
      <c r="GY36" s="93"/>
      <c r="GZ36" s="93"/>
      <c r="HA36" s="93"/>
      <c r="HB36" s="93"/>
      <c r="HC36" s="93"/>
      <c r="HD36" s="93"/>
      <c r="HE36" s="93"/>
      <c r="HF36" s="93"/>
      <c r="HG36" s="93"/>
      <c r="HH36" s="93"/>
      <c r="HI36" s="93"/>
      <c r="HJ36" s="93"/>
      <c r="HK36" s="93"/>
      <c r="HL36" s="93"/>
      <c r="HM36" s="93"/>
      <c r="HN36" s="93"/>
      <c r="HO36" s="93"/>
      <c r="HP36" s="93"/>
      <c r="HQ36" s="93"/>
      <c r="HR36" s="93"/>
      <c r="HS36" s="93"/>
      <c r="HT36" s="93"/>
      <c r="HU36" s="93"/>
      <c r="HV36" s="93"/>
      <c r="HW36" s="93"/>
      <c r="HX36" s="93"/>
      <c r="HY36" s="93"/>
      <c r="HZ36" s="93"/>
      <c r="IA36" s="93"/>
      <c r="IB36" s="93"/>
      <c r="IC36" s="93"/>
      <c r="ID36" s="93"/>
      <c r="IE36" s="93"/>
      <c r="IF36" s="93"/>
      <c r="IG36" s="93"/>
      <c r="IH36" s="93"/>
      <c r="II36" s="93"/>
    </row>
    <row r="37" spans="1:243" ht="19.5" customHeight="1" x14ac:dyDescent="0.15">
      <c r="A37" s="89"/>
      <c r="B37" s="89"/>
      <c r="C37" s="89"/>
      <c r="D37" s="89"/>
      <c r="E37" s="89"/>
      <c r="F37" s="92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3"/>
      <c r="CJ37" s="93"/>
      <c r="CK37" s="93"/>
      <c r="CL37" s="93"/>
      <c r="CM37" s="93"/>
      <c r="CN37" s="93"/>
      <c r="CO37" s="93"/>
      <c r="CP37" s="93"/>
      <c r="CQ37" s="93"/>
      <c r="CR37" s="93"/>
      <c r="CS37" s="93"/>
      <c r="CT37" s="93"/>
      <c r="CU37" s="93"/>
      <c r="CV37" s="93"/>
      <c r="CW37" s="93"/>
      <c r="CX37" s="93"/>
      <c r="CY37" s="93"/>
      <c r="CZ37" s="93"/>
      <c r="DA37" s="93"/>
      <c r="DB37" s="93"/>
      <c r="DC37" s="93"/>
      <c r="DD37" s="93"/>
      <c r="DE37" s="93"/>
      <c r="DF37" s="93"/>
      <c r="DG37" s="93"/>
      <c r="DH37" s="93"/>
      <c r="DI37" s="93"/>
      <c r="DJ37" s="93"/>
      <c r="DK37" s="93"/>
      <c r="DL37" s="93"/>
      <c r="DM37" s="93"/>
      <c r="DN37" s="93"/>
      <c r="DO37" s="93"/>
      <c r="DP37" s="93"/>
      <c r="DQ37" s="93"/>
      <c r="DR37" s="93"/>
      <c r="DS37" s="93"/>
      <c r="DT37" s="93"/>
      <c r="DU37" s="93"/>
      <c r="DV37" s="93"/>
      <c r="DW37" s="93"/>
      <c r="DX37" s="93"/>
      <c r="DY37" s="93"/>
      <c r="DZ37" s="93"/>
      <c r="EA37" s="93"/>
      <c r="EB37" s="93"/>
      <c r="EC37" s="93"/>
      <c r="ED37" s="93"/>
      <c r="EE37" s="93"/>
      <c r="EF37" s="93"/>
      <c r="EG37" s="93"/>
      <c r="EH37" s="93"/>
      <c r="EI37" s="93"/>
      <c r="EJ37" s="93"/>
      <c r="EK37" s="93"/>
      <c r="EL37" s="93"/>
      <c r="EM37" s="93"/>
      <c r="EN37" s="93"/>
      <c r="EO37" s="93"/>
      <c r="EP37" s="93"/>
      <c r="EQ37" s="93"/>
      <c r="ER37" s="93"/>
      <c r="ES37" s="93"/>
      <c r="ET37" s="93"/>
      <c r="EU37" s="93"/>
      <c r="EV37" s="93"/>
      <c r="EW37" s="93"/>
      <c r="EX37" s="93"/>
      <c r="EY37" s="93"/>
      <c r="EZ37" s="93"/>
      <c r="FA37" s="93"/>
      <c r="FB37" s="93"/>
      <c r="FC37" s="93"/>
      <c r="FD37" s="93"/>
      <c r="FE37" s="93"/>
      <c r="FF37" s="93"/>
      <c r="FG37" s="93"/>
      <c r="FH37" s="93"/>
      <c r="FI37" s="93"/>
      <c r="FJ37" s="93"/>
      <c r="FK37" s="93"/>
      <c r="FL37" s="93"/>
      <c r="FM37" s="93"/>
      <c r="FN37" s="93"/>
      <c r="FO37" s="93"/>
      <c r="FP37" s="93"/>
      <c r="FQ37" s="93"/>
      <c r="FR37" s="93"/>
      <c r="FS37" s="93"/>
      <c r="FT37" s="93"/>
      <c r="FU37" s="93"/>
      <c r="FV37" s="93"/>
      <c r="FW37" s="93"/>
      <c r="FX37" s="93"/>
      <c r="FY37" s="93"/>
      <c r="FZ37" s="93"/>
      <c r="GA37" s="93"/>
      <c r="GB37" s="93"/>
      <c r="GC37" s="93"/>
      <c r="GD37" s="93"/>
      <c r="GE37" s="93"/>
      <c r="GF37" s="93"/>
      <c r="GG37" s="93"/>
      <c r="GH37" s="93"/>
      <c r="GI37" s="93"/>
      <c r="GJ37" s="93"/>
      <c r="GK37" s="93"/>
      <c r="GL37" s="93"/>
      <c r="GM37" s="93"/>
      <c r="GN37" s="93"/>
      <c r="GO37" s="93"/>
      <c r="GP37" s="93"/>
      <c r="GQ37" s="93"/>
      <c r="GR37" s="93"/>
      <c r="GS37" s="93"/>
      <c r="GT37" s="93"/>
      <c r="GU37" s="93"/>
      <c r="GV37" s="93"/>
      <c r="GW37" s="93"/>
      <c r="GX37" s="93"/>
      <c r="GY37" s="93"/>
      <c r="GZ37" s="93"/>
      <c r="HA37" s="93"/>
      <c r="HB37" s="93"/>
      <c r="HC37" s="93"/>
      <c r="HD37" s="93"/>
      <c r="HE37" s="93"/>
      <c r="HF37" s="93"/>
      <c r="HG37" s="93"/>
      <c r="HH37" s="93"/>
      <c r="HI37" s="93"/>
      <c r="HJ37" s="93"/>
      <c r="HK37" s="93"/>
      <c r="HL37" s="93"/>
      <c r="HM37" s="93"/>
      <c r="HN37" s="93"/>
      <c r="HO37" s="93"/>
      <c r="HP37" s="93"/>
      <c r="HQ37" s="93"/>
      <c r="HR37" s="93"/>
      <c r="HS37" s="93"/>
      <c r="HT37" s="93"/>
      <c r="HU37" s="93"/>
      <c r="HV37" s="93"/>
      <c r="HW37" s="93"/>
      <c r="HX37" s="93"/>
      <c r="HY37" s="93"/>
      <c r="HZ37" s="93"/>
      <c r="IA37" s="93"/>
      <c r="IB37" s="93"/>
      <c r="IC37" s="93"/>
      <c r="ID37" s="93"/>
      <c r="IE37" s="93"/>
      <c r="IF37" s="93"/>
      <c r="IG37" s="93"/>
      <c r="IH37" s="93"/>
      <c r="II37" s="93"/>
    </row>
    <row r="38" spans="1:243" ht="19.5" customHeight="1" x14ac:dyDescent="0.15">
      <c r="A38" s="93"/>
      <c r="B38" s="93"/>
      <c r="C38" s="93"/>
      <c r="D38" s="93"/>
      <c r="E38" s="93"/>
      <c r="F38" s="92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  <c r="DL38" s="93"/>
      <c r="DM38" s="93"/>
      <c r="DN38" s="93"/>
      <c r="DO38" s="93"/>
      <c r="DP38" s="93"/>
      <c r="DQ38" s="93"/>
      <c r="DR38" s="93"/>
      <c r="DS38" s="93"/>
      <c r="DT38" s="93"/>
      <c r="DU38" s="93"/>
      <c r="DV38" s="93"/>
      <c r="DW38" s="93"/>
      <c r="DX38" s="93"/>
      <c r="DY38" s="93"/>
      <c r="DZ38" s="93"/>
      <c r="EA38" s="93"/>
      <c r="EB38" s="93"/>
      <c r="EC38" s="93"/>
      <c r="ED38" s="93"/>
      <c r="EE38" s="93"/>
      <c r="EF38" s="93"/>
      <c r="EG38" s="93"/>
      <c r="EH38" s="93"/>
      <c r="EI38" s="93"/>
      <c r="EJ38" s="93"/>
      <c r="EK38" s="93"/>
      <c r="EL38" s="93"/>
      <c r="EM38" s="93"/>
      <c r="EN38" s="93"/>
      <c r="EO38" s="93"/>
      <c r="EP38" s="93"/>
      <c r="EQ38" s="93"/>
      <c r="ER38" s="93"/>
      <c r="ES38" s="93"/>
      <c r="ET38" s="93"/>
      <c r="EU38" s="93"/>
      <c r="EV38" s="93"/>
      <c r="EW38" s="93"/>
      <c r="EX38" s="93"/>
      <c r="EY38" s="93"/>
      <c r="EZ38" s="93"/>
      <c r="FA38" s="93"/>
      <c r="FB38" s="93"/>
      <c r="FC38" s="93"/>
      <c r="FD38" s="93"/>
      <c r="FE38" s="93"/>
      <c r="FF38" s="93"/>
      <c r="FG38" s="93"/>
      <c r="FH38" s="93"/>
      <c r="FI38" s="93"/>
      <c r="FJ38" s="93"/>
      <c r="FK38" s="93"/>
      <c r="FL38" s="93"/>
      <c r="FM38" s="93"/>
      <c r="FN38" s="93"/>
      <c r="FO38" s="93"/>
      <c r="FP38" s="93"/>
      <c r="FQ38" s="93"/>
      <c r="FR38" s="93"/>
      <c r="FS38" s="93"/>
      <c r="FT38" s="93"/>
      <c r="FU38" s="93"/>
      <c r="FV38" s="93"/>
      <c r="FW38" s="93"/>
      <c r="FX38" s="93"/>
      <c r="FY38" s="93"/>
      <c r="FZ38" s="93"/>
      <c r="GA38" s="93"/>
      <c r="GB38" s="93"/>
      <c r="GC38" s="93"/>
      <c r="GD38" s="93"/>
      <c r="GE38" s="93"/>
      <c r="GF38" s="93"/>
      <c r="GG38" s="93"/>
      <c r="GH38" s="93"/>
      <c r="GI38" s="93"/>
      <c r="GJ38" s="93"/>
      <c r="GK38" s="93"/>
      <c r="GL38" s="93"/>
      <c r="GM38" s="93"/>
      <c r="GN38" s="93"/>
      <c r="GO38" s="93"/>
      <c r="GP38" s="93"/>
      <c r="GQ38" s="93"/>
      <c r="GR38" s="93"/>
      <c r="GS38" s="93"/>
      <c r="GT38" s="93"/>
      <c r="GU38" s="93"/>
      <c r="GV38" s="93"/>
      <c r="GW38" s="93"/>
      <c r="GX38" s="93"/>
      <c r="GY38" s="93"/>
      <c r="GZ38" s="93"/>
      <c r="HA38" s="93"/>
      <c r="HB38" s="93"/>
      <c r="HC38" s="93"/>
      <c r="HD38" s="93"/>
      <c r="HE38" s="93"/>
      <c r="HF38" s="93"/>
      <c r="HG38" s="93"/>
      <c r="HH38" s="93"/>
      <c r="HI38" s="93"/>
      <c r="HJ38" s="93"/>
      <c r="HK38" s="93"/>
      <c r="HL38" s="93"/>
      <c r="HM38" s="93"/>
      <c r="HN38" s="93"/>
      <c r="HO38" s="93"/>
      <c r="HP38" s="93"/>
      <c r="HQ38" s="93"/>
      <c r="HR38" s="93"/>
      <c r="HS38" s="93"/>
      <c r="HT38" s="93"/>
      <c r="HU38" s="93"/>
      <c r="HV38" s="93"/>
      <c r="HW38" s="93"/>
      <c r="HX38" s="93"/>
      <c r="HY38" s="93"/>
      <c r="HZ38" s="93"/>
      <c r="IA38" s="93"/>
      <c r="IB38" s="93"/>
      <c r="IC38" s="93"/>
      <c r="ID38" s="93"/>
      <c r="IE38" s="93"/>
      <c r="IF38" s="93"/>
      <c r="IG38" s="93"/>
      <c r="IH38" s="93"/>
      <c r="II38" s="93"/>
    </row>
    <row r="39" spans="1:243" ht="19.5" customHeight="1" x14ac:dyDescent="0.15">
      <c r="A39" s="93"/>
      <c r="B39" s="93"/>
      <c r="C39" s="93"/>
      <c r="D39" s="93"/>
      <c r="E39" s="93"/>
      <c r="F39" s="92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3"/>
      <c r="CV39" s="93"/>
      <c r="CW39" s="93"/>
      <c r="CX39" s="93"/>
      <c r="CY39" s="93"/>
      <c r="CZ39" s="93"/>
      <c r="DA39" s="93"/>
      <c r="DB39" s="93"/>
      <c r="DC39" s="93"/>
      <c r="DD39" s="93"/>
      <c r="DE39" s="93"/>
      <c r="DF39" s="93"/>
      <c r="DG39" s="93"/>
      <c r="DH39" s="93"/>
      <c r="DI39" s="93"/>
      <c r="DJ39" s="93"/>
      <c r="DK39" s="93"/>
      <c r="DL39" s="93"/>
      <c r="DM39" s="93"/>
      <c r="DN39" s="93"/>
      <c r="DO39" s="93"/>
      <c r="DP39" s="93"/>
      <c r="DQ39" s="93"/>
      <c r="DR39" s="93"/>
      <c r="DS39" s="93"/>
      <c r="DT39" s="93"/>
      <c r="DU39" s="93"/>
      <c r="DV39" s="93"/>
      <c r="DW39" s="93"/>
      <c r="DX39" s="93"/>
      <c r="DY39" s="93"/>
      <c r="DZ39" s="93"/>
      <c r="EA39" s="93"/>
      <c r="EB39" s="93"/>
      <c r="EC39" s="93"/>
      <c r="ED39" s="93"/>
      <c r="EE39" s="93"/>
      <c r="EF39" s="93"/>
      <c r="EG39" s="93"/>
      <c r="EH39" s="93"/>
      <c r="EI39" s="93"/>
      <c r="EJ39" s="93"/>
      <c r="EK39" s="93"/>
      <c r="EL39" s="93"/>
      <c r="EM39" s="93"/>
      <c r="EN39" s="93"/>
      <c r="EO39" s="93"/>
      <c r="EP39" s="93"/>
      <c r="EQ39" s="93"/>
      <c r="ER39" s="93"/>
      <c r="ES39" s="93"/>
      <c r="ET39" s="93"/>
      <c r="EU39" s="93"/>
      <c r="EV39" s="93"/>
      <c r="EW39" s="93"/>
      <c r="EX39" s="93"/>
      <c r="EY39" s="93"/>
      <c r="EZ39" s="93"/>
      <c r="FA39" s="93"/>
      <c r="FB39" s="93"/>
      <c r="FC39" s="93"/>
      <c r="FD39" s="93"/>
      <c r="FE39" s="93"/>
      <c r="FF39" s="93"/>
      <c r="FG39" s="93"/>
      <c r="FH39" s="93"/>
      <c r="FI39" s="93"/>
      <c r="FJ39" s="93"/>
      <c r="FK39" s="93"/>
      <c r="FL39" s="93"/>
      <c r="FM39" s="93"/>
      <c r="FN39" s="93"/>
      <c r="FO39" s="93"/>
      <c r="FP39" s="93"/>
      <c r="FQ39" s="93"/>
      <c r="FR39" s="93"/>
      <c r="FS39" s="93"/>
      <c r="FT39" s="93"/>
      <c r="FU39" s="93"/>
      <c r="FV39" s="93"/>
      <c r="FW39" s="93"/>
      <c r="FX39" s="93"/>
      <c r="FY39" s="93"/>
      <c r="FZ39" s="93"/>
      <c r="GA39" s="93"/>
      <c r="GB39" s="93"/>
      <c r="GC39" s="93"/>
      <c r="GD39" s="93"/>
      <c r="GE39" s="93"/>
      <c r="GF39" s="93"/>
      <c r="GG39" s="93"/>
      <c r="GH39" s="93"/>
      <c r="GI39" s="93"/>
      <c r="GJ39" s="93"/>
      <c r="GK39" s="93"/>
      <c r="GL39" s="93"/>
      <c r="GM39" s="93"/>
      <c r="GN39" s="93"/>
      <c r="GO39" s="93"/>
      <c r="GP39" s="93"/>
      <c r="GQ39" s="93"/>
      <c r="GR39" s="93"/>
      <c r="GS39" s="93"/>
      <c r="GT39" s="93"/>
      <c r="GU39" s="93"/>
      <c r="GV39" s="93"/>
      <c r="GW39" s="93"/>
      <c r="GX39" s="93"/>
      <c r="GY39" s="93"/>
      <c r="GZ39" s="93"/>
      <c r="HA39" s="93"/>
      <c r="HB39" s="93"/>
      <c r="HC39" s="93"/>
      <c r="HD39" s="93"/>
      <c r="HE39" s="93"/>
      <c r="HF39" s="93"/>
      <c r="HG39" s="93"/>
      <c r="HH39" s="93"/>
      <c r="HI39" s="93"/>
      <c r="HJ39" s="93"/>
      <c r="HK39" s="93"/>
      <c r="HL39" s="93"/>
      <c r="HM39" s="93"/>
      <c r="HN39" s="93"/>
      <c r="HO39" s="93"/>
      <c r="HP39" s="93"/>
      <c r="HQ39" s="93"/>
      <c r="HR39" s="93"/>
      <c r="HS39" s="93"/>
      <c r="HT39" s="93"/>
      <c r="HU39" s="93"/>
      <c r="HV39" s="93"/>
      <c r="HW39" s="93"/>
      <c r="HX39" s="93"/>
      <c r="HY39" s="93"/>
      <c r="HZ39" s="93"/>
      <c r="IA39" s="93"/>
      <c r="IB39" s="93"/>
      <c r="IC39" s="93"/>
      <c r="ID39" s="93"/>
      <c r="IE39" s="93"/>
      <c r="IF39" s="93"/>
      <c r="IG39" s="93"/>
      <c r="IH39" s="93"/>
      <c r="II39" s="93"/>
    </row>
    <row r="40" spans="1:243" ht="19.5" customHeight="1" x14ac:dyDescent="0.15">
      <c r="A40" s="93"/>
      <c r="B40" s="93"/>
      <c r="C40" s="93"/>
      <c r="D40" s="93"/>
      <c r="E40" s="93"/>
      <c r="F40" s="92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93"/>
      <c r="CO40" s="93"/>
      <c r="CP40" s="93"/>
      <c r="CQ40" s="93"/>
      <c r="CR40" s="93"/>
      <c r="CS40" s="93"/>
      <c r="CT40" s="93"/>
      <c r="CU40" s="93"/>
      <c r="CV40" s="93"/>
      <c r="CW40" s="93"/>
      <c r="CX40" s="93"/>
      <c r="CY40" s="93"/>
      <c r="CZ40" s="93"/>
      <c r="DA40" s="93"/>
      <c r="DB40" s="93"/>
      <c r="DC40" s="93"/>
      <c r="DD40" s="93"/>
      <c r="DE40" s="93"/>
      <c r="DF40" s="93"/>
      <c r="DG40" s="93"/>
      <c r="DH40" s="93"/>
      <c r="DI40" s="93"/>
      <c r="DJ40" s="93"/>
      <c r="DK40" s="93"/>
      <c r="DL40" s="93"/>
      <c r="DM40" s="93"/>
      <c r="DN40" s="93"/>
      <c r="DO40" s="93"/>
      <c r="DP40" s="93"/>
      <c r="DQ40" s="93"/>
      <c r="DR40" s="93"/>
      <c r="DS40" s="93"/>
      <c r="DT40" s="93"/>
      <c r="DU40" s="93"/>
      <c r="DV40" s="93"/>
      <c r="DW40" s="93"/>
      <c r="DX40" s="93"/>
      <c r="DY40" s="93"/>
      <c r="DZ40" s="93"/>
      <c r="EA40" s="93"/>
      <c r="EB40" s="93"/>
      <c r="EC40" s="93"/>
      <c r="ED40" s="93"/>
      <c r="EE40" s="93"/>
      <c r="EF40" s="93"/>
      <c r="EG40" s="93"/>
      <c r="EH40" s="93"/>
      <c r="EI40" s="93"/>
      <c r="EJ40" s="93"/>
      <c r="EK40" s="93"/>
      <c r="EL40" s="93"/>
      <c r="EM40" s="93"/>
      <c r="EN40" s="93"/>
      <c r="EO40" s="93"/>
      <c r="EP40" s="93"/>
      <c r="EQ40" s="93"/>
      <c r="ER40" s="93"/>
      <c r="ES40" s="93"/>
      <c r="ET40" s="93"/>
      <c r="EU40" s="93"/>
      <c r="EV40" s="93"/>
      <c r="EW40" s="93"/>
      <c r="EX40" s="93"/>
      <c r="EY40" s="93"/>
      <c r="EZ40" s="93"/>
      <c r="FA40" s="93"/>
      <c r="FB40" s="93"/>
      <c r="FC40" s="93"/>
      <c r="FD40" s="93"/>
      <c r="FE40" s="93"/>
      <c r="FF40" s="93"/>
      <c r="FG40" s="93"/>
      <c r="FH40" s="93"/>
      <c r="FI40" s="93"/>
      <c r="FJ40" s="93"/>
      <c r="FK40" s="93"/>
      <c r="FL40" s="93"/>
      <c r="FM40" s="93"/>
      <c r="FN40" s="93"/>
      <c r="FO40" s="93"/>
      <c r="FP40" s="93"/>
      <c r="FQ40" s="93"/>
      <c r="FR40" s="93"/>
      <c r="FS40" s="93"/>
      <c r="FT40" s="93"/>
      <c r="FU40" s="93"/>
      <c r="FV40" s="93"/>
      <c r="FW40" s="93"/>
      <c r="FX40" s="93"/>
      <c r="FY40" s="93"/>
      <c r="FZ40" s="93"/>
      <c r="GA40" s="93"/>
      <c r="GB40" s="93"/>
      <c r="GC40" s="93"/>
      <c r="GD40" s="93"/>
      <c r="GE40" s="93"/>
      <c r="GF40" s="93"/>
      <c r="GG40" s="93"/>
      <c r="GH40" s="93"/>
      <c r="GI40" s="93"/>
      <c r="GJ40" s="93"/>
      <c r="GK40" s="93"/>
      <c r="GL40" s="93"/>
      <c r="GM40" s="93"/>
      <c r="GN40" s="93"/>
      <c r="GO40" s="93"/>
      <c r="GP40" s="93"/>
      <c r="GQ40" s="93"/>
      <c r="GR40" s="93"/>
      <c r="GS40" s="93"/>
      <c r="GT40" s="93"/>
      <c r="GU40" s="93"/>
      <c r="GV40" s="93"/>
      <c r="GW40" s="93"/>
      <c r="GX40" s="93"/>
      <c r="GY40" s="93"/>
      <c r="GZ40" s="93"/>
      <c r="HA40" s="93"/>
      <c r="HB40" s="93"/>
      <c r="HC40" s="93"/>
      <c r="HD40" s="93"/>
      <c r="HE40" s="93"/>
      <c r="HF40" s="93"/>
      <c r="HG40" s="93"/>
      <c r="HH40" s="93"/>
      <c r="HI40" s="93"/>
      <c r="HJ40" s="93"/>
      <c r="HK40" s="93"/>
      <c r="HL40" s="93"/>
      <c r="HM40" s="93"/>
      <c r="HN40" s="93"/>
      <c r="HO40" s="93"/>
      <c r="HP40" s="93"/>
      <c r="HQ40" s="93"/>
      <c r="HR40" s="93"/>
      <c r="HS40" s="93"/>
      <c r="HT40" s="93"/>
      <c r="HU40" s="93"/>
      <c r="HV40" s="93"/>
      <c r="HW40" s="93"/>
      <c r="HX40" s="93"/>
      <c r="HY40" s="93"/>
      <c r="HZ40" s="93"/>
      <c r="IA40" s="93"/>
      <c r="IB40" s="93"/>
      <c r="IC40" s="93"/>
      <c r="ID40" s="93"/>
      <c r="IE40" s="93"/>
      <c r="IF40" s="93"/>
      <c r="IG40" s="93"/>
      <c r="IH40" s="93"/>
      <c r="II40" s="93"/>
    </row>
    <row r="41" spans="1:243" ht="19.5" customHeight="1" x14ac:dyDescent="0.15">
      <c r="A41" s="93"/>
      <c r="B41" s="93"/>
      <c r="C41" s="93"/>
      <c r="D41" s="93"/>
      <c r="E41" s="93"/>
      <c r="F41" s="92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93"/>
      <c r="CI41" s="93"/>
      <c r="CJ41" s="93"/>
      <c r="CK41" s="93"/>
      <c r="CL41" s="93"/>
      <c r="CM41" s="93"/>
      <c r="CN41" s="93"/>
      <c r="CO41" s="93"/>
      <c r="CP41" s="93"/>
      <c r="CQ41" s="93"/>
      <c r="CR41" s="93"/>
      <c r="CS41" s="93"/>
      <c r="CT41" s="93"/>
      <c r="CU41" s="93"/>
      <c r="CV41" s="93"/>
      <c r="CW41" s="93"/>
      <c r="CX41" s="93"/>
      <c r="CY41" s="93"/>
      <c r="CZ41" s="93"/>
      <c r="DA41" s="93"/>
      <c r="DB41" s="93"/>
      <c r="DC41" s="93"/>
      <c r="DD41" s="93"/>
      <c r="DE41" s="93"/>
      <c r="DF41" s="93"/>
      <c r="DG41" s="93"/>
      <c r="DH41" s="93"/>
      <c r="DI41" s="93"/>
      <c r="DJ41" s="93"/>
      <c r="DK41" s="93"/>
      <c r="DL41" s="93"/>
      <c r="DM41" s="93"/>
      <c r="DN41" s="93"/>
      <c r="DO41" s="93"/>
      <c r="DP41" s="93"/>
      <c r="DQ41" s="93"/>
      <c r="DR41" s="93"/>
      <c r="DS41" s="93"/>
      <c r="DT41" s="93"/>
      <c r="DU41" s="93"/>
      <c r="DV41" s="93"/>
      <c r="DW41" s="93"/>
      <c r="DX41" s="93"/>
      <c r="DY41" s="93"/>
      <c r="DZ41" s="93"/>
      <c r="EA41" s="93"/>
      <c r="EB41" s="93"/>
      <c r="EC41" s="93"/>
      <c r="ED41" s="93"/>
      <c r="EE41" s="93"/>
      <c r="EF41" s="93"/>
      <c r="EG41" s="93"/>
      <c r="EH41" s="93"/>
      <c r="EI41" s="93"/>
      <c r="EJ41" s="93"/>
      <c r="EK41" s="93"/>
      <c r="EL41" s="93"/>
      <c r="EM41" s="93"/>
      <c r="EN41" s="93"/>
      <c r="EO41" s="93"/>
      <c r="EP41" s="93"/>
      <c r="EQ41" s="93"/>
      <c r="ER41" s="93"/>
      <c r="ES41" s="93"/>
      <c r="ET41" s="93"/>
      <c r="EU41" s="93"/>
      <c r="EV41" s="93"/>
      <c r="EW41" s="93"/>
      <c r="EX41" s="93"/>
      <c r="EY41" s="93"/>
      <c r="EZ41" s="93"/>
      <c r="FA41" s="93"/>
      <c r="FB41" s="93"/>
      <c r="FC41" s="93"/>
      <c r="FD41" s="93"/>
      <c r="FE41" s="93"/>
      <c r="FF41" s="93"/>
      <c r="FG41" s="93"/>
      <c r="FH41" s="93"/>
      <c r="FI41" s="93"/>
      <c r="FJ41" s="93"/>
      <c r="FK41" s="93"/>
      <c r="FL41" s="93"/>
      <c r="FM41" s="93"/>
      <c r="FN41" s="93"/>
      <c r="FO41" s="93"/>
      <c r="FP41" s="93"/>
      <c r="FQ41" s="93"/>
      <c r="FR41" s="93"/>
      <c r="FS41" s="93"/>
      <c r="FT41" s="93"/>
      <c r="FU41" s="93"/>
      <c r="FV41" s="93"/>
      <c r="FW41" s="93"/>
      <c r="FX41" s="93"/>
      <c r="FY41" s="93"/>
      <c r="FZ41" s="93"/>
      <c r="GA41" s="93"/>
      <c r="GB41" s="93"/>
      <c r="GC41" s="93"/>
      <c r="GD41" s="93"/>
      <c r="GE41" s="93"/>
      <c r="GF41" s="93"/>
      <c r="GG41" s="93"/>
      <c r="GH41" s="93"/>
      <c r="GI41" s="93"/>
      <c r="GJ41" s="93"/>
      <c r="GK41" s="93"/>
      <c r="GL41" s="93"/>
      <c r="GM41" s="93"/>
      <c r="GN41" s="93"/>
      <c r="GO41" s="93"/>
      <c r="GP41" s="93"/>
      <c r="GQ41" s="93"/>
      <c r="GR41" s="93"/>
      <c r="GS41" s="93"/>
      <c r="GT41" s="93"/>
      <c r="GU41" s="93"/>
      <c r="GV41" s="93"/>
      <c r="GW41" s="93"/>
      <c r="GX41" s="93"/>
      <c r="GY41" s="93"/>
      <c r="GZ41" s="93"/>
      <c r="HA41" s="93"/>
      <c r="HB41" s="93"/>
      <c r="HC41" s="93"/>
      <c r="HD41" s="93"/>
      <c r="HE41" s="93"/>
      <c r="HF41" s="93"/>
      <c r="HG41" s="93"/>
      <c r="HH41" s="93"/>
      <c r="HI41" s="93"/>
      <c r="HJ41" s="93"/>
      <c r="HK41" s="93"/>
      <c r="HL41" s="93"/>
      <c r="HM41" s="93"/>
      <c r="HN41" s="93"/>
      <c r="HO41" s="93"/>
      <c r="HP41" s="93"/>
      <c r="HQ41" s="93"/>
      <c r="HR41" s="93"/>
      <c r="HS41" s="93"/>
      <c r="HT41" s="93"/>
      <c r="HU41" s="93"/>
      <c r="HV41" s="93"/>
      <c r="HW41" s="93"/>
      <c r="HX41" s="93"/>
      <c r="HY41" s="93"/>
      <c r="HZ41" s="93"/>
      <c r="IA41" s="93"/>
      <c r="IB41" s="93"/>
      <c r="IC41" s="93"/>
      <c r="ID41" s="93"/>
      <c r="IE41" s="93"/>
      <c r="IF41" s="93"/>
      <c r="IG41" s="93"/>
      <c r="IH41" s="93"/>
      <c r="II41" s="93"/>
    </row>
    <row r="42" spans="1:243" ht="19.5" customHeight="1" x14ac:dyDescent="0.15">
      <c r="A42" s="93"/>
      <c r="B42" s="93"/>
      <c r="C42" s="93"/>
      <c r="D42" s="93"/>
      <c r="E42" s="93"/>
      <c r="F42" s="92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  <c r="CX42" s="93"/>
      <c r="CY42" s="93"/>
      <c r="CZ42" s="93"/>
      <c r="DA42" s="93"/>
      <c r="DB42" s="93"/>
      <c r="DC42" s="93"/>
      <c r="DD42" s="93"/>
      <c r="DE42" s="93"/>
      <c r="DF42" s="93"/>
      <c r="DG42" s="93"/>
      <c r="DH42" s="93"/>
      <c r="DI42" s="93"/>
      <c r="DJ42" s="93"/>
      <c r="DK42" s="93"/>
      <c r="DL42" s="93"/>
      <c r="DM42" s="93"/>
      <c r="DN42" s="93"/>
      <c r="DO42" s="93"/>
      <c r="DP42" s="93"/>
      <c r="DQ42" s="93"/>
      <c r="DR42" s="93"/>
      <c r="DS42" s="93"/>
      <c r="DT42" s="93"/>
      <c r="DU42" s="93"/>
      <c r="DV42" s="93"/>
      <c r="DW42" s="93"/>
      <c r="DX42" s="93"/>
      <c r="DY42" s="93"/>
      <c r="DZ42" s="93"/>
      <c r="EA42" s="93"/>
      <c r="EB42" s="93"/>
      <c r="EC42" s="93"/>
      <c r="ED42" s="93"/>
      <c r="EE42" s="93"/>
      <c r="EF42" s="93"/>
      <c r="EG42" s="93"/>
      <c r="EH42" s="93"/>
      <c r="EI42" s="93"/>
      <c r="EJ42" s="93"/>
      <c r="EK42" s="93"/>
      <c r="EL42" s="93"/>
      <c r="EM42" s="93"/>
      <c r="EN42" s="93"/>
      <c r="EO42" s="93"/>
      <c r="EP42" s="93"/>
      <c r="EQ42" s="93"/>
      <c r="ER42" s="93"/>
      <c r="ES42" s="93"/>
      <c r="ET42" s="93"/>
      <c r="EU42" s="93"/>
      <c r="EV42" s="93"/>
      <c r="EW42" s="93"/>
      <c r="EX42" s="93"/>
      <c r="EY42" s="93"/>
      <c r="EZ42" s="93"/>
      <c r="FA42" s="93"/>
      <c r="FB42" s="93"/>
      <c r="FC42" s="93"/>
      <c r="FD42" s="93"/>
      <c r="FE42" s="93"/>
      <c r="FF42" s="93"/>
      <c r="FG42" s="93"/>
      <c r="FH42" s="93"/>
      <c r="FI42" s="93"/>
      <c r="FJ42" s="93"/>
      <c r="FK42" s="93"/>
      <c r="FL42" s="93"/>
      <c r="FM42" s="93"/>
      <c r="FN42" s="93"/>
      <c r="FO42" s="93"/>
      <c r="FP42" s="93"/>
      <c r="FQ42" s="93"/>
      <c r="FR42" s="93"/>
      <c r="FS42" s="93"/>
      <c r="FT42" s="93"/>
      <c r="FU42" s="93"/>
      <c r="FV42" s="93"/>
      <c r="FW42" s="93"/>
      <c r="FX42" s="93"/>
      <c r="FY42" s="93"/>
      <c r="FZ42" s="93"/>
      <c r="GA42" s="93"/>
      <c r="GB42" s="93"/>
      <c r="GC42" s="93"/>
      <c r="GD42" s="93"/>
      <c r="GE42" s="93"/>
      <c r="GF42" s="93"/>
      <c r="GG42" s="93"/>
      <c r="GH42" s="93"/>
      <c r="GI42" s="93"/>
      <c r="GJ42" s="93"/>
      <c r="GK42" s="93"/>
      <c r="GL42" s="93"/>
      <c r="GM42" s="93"/>
      <c r="GN42" s="93"/>
      <c r="GO42" s="93"/>
      <c r="GP42" s="93"/>
      <c r="GQ42" s="93"/>
      <c r="GR42" s="93"/>
      <c r="GS42" s="93"/>
      <c r="GT42" s="93"/>
      <c r="GU42" s="93"/>
      <c r="GV42" s="93"/>
      <c r="GW42" s="93"/>
      <c r="GX42" s="93"/>
      <c r="GY42" s="93"/>
      <c r="GZ42" s="93"/>
      <c r="HA42" s="93"/>
      <c r="HB42" s="93"/>
      <c r="HC42" s="93"/>
      <c r="HD42" s="93"/>
      <c r="HE42" s="93"/>
      <c r="HF42" s="93"/>
      <c r="HG42" s="93"/>
      <c r="HH42" s="93"/>
      <c r="HI42" s="93"/>
      <c r="HJ42" s="93"/>
      <c r="HK42" s="93"/>
      <c r="HL42" s="93"/>
      <c r="HM42" s="93"/>
      <c r="HN42" s="93"/>
      <c r="HO42" s="93"/>
      <c r="HP42" s="93"/>
      <c r="HQ42" s="93"/>
      <c r="HR42" s="93"/>
      <c r="HS42" s="93"/>
      <c r="HT42" s="93"/>
      <c r="HU42" s="93"/>
      <c r="HV42" s="93"/>
      <c r="HW42" s="93"/>
      <c r="HX42" s="93"/>
      <c r="HY42" s="93"/>
      <c r="HZ42" s="93"/>
      <c r="IA42" s="93"/>
      <c r="IB42" s="93"/>
      <c r="IC42" s="93"/>
      <c r="ID42" s="93"/>
      <c r="IE42" s="93"/>
      <c r="IF42" s="93"/>
      <c r="IG42" s="93"/>
      <c r="IH42" s="93"/>
      <c r="II42" s="93"/>
    </row>
    <row r="43" spans="1:243" ht="19.5" customHeight="1" x14ac:dyDescent="0.15">
      <c r="A43" s="93"/>
      <c r="B43" s="93"/>
      <c r="C43" s="93"/>
      <c r="D43" s="93"/>
      <c r="E43" s="93"/>
      <c r="F43" s="92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3"/>
      <c r="CR43" s="93"/>
      <c r="CS43" s="93"/>
      <c r="CT43" s="93"/>
      <c r="CU43" s="93"/>
      <c r="CV43" s="93"/>
      <c r="CW43" s="93"/>
      <c r="CX43" s="93"/>
      <c r="CY43" s="93"/>
      <c r="CZ43" s="93"/>
      <c r="DA43" s="93"/>
      <c r="DB43" s="93"/>
      <c r="DC43" s="93"/>
      <c r="DD43" s="93"/>
      <c r="DE43" s="93"/>
      <c r="DF43" s="93"/>
      <c r="DG43" s="93"/>
      <c r="DH43" s="93"/>
      <c r="DI43" s="93"/>
      <c r="DJ43" s="93"/>
      <c r="DK43" s="93"/>
      <c r="DL43" s="93"/>
      <c r="DM43" s="93"/>
      <c r="DN43" s="93"/>
      <c r="DO43" s="93"/>
      <c r="DP43" s="93"/>
      <c r="DQ43" s="93"/>
      <c r="DR43" s="93"/>
      <c r="DS43" s="93"/>
      <c r="DT43" s="93"/>
      <c r="DU43" s="93"/>
      <c r="DV43" s="93"/>
      <c r="DW43" s="93"/>
      <c r="DX43" s="93"/>
      <c r="DY43" s="93"/>
      <c r="DZ43" s="93"/>
      <c r="EA43" s="93"/>
      <c r="EB43" s="93"/>
      <c r="EC43" s="93"/>
      <c r="ED43" s="93"/>
      <c r="EE43" s="93"/>
      <c r="EF43" s="93"/>
      <c r="EG43" s="93"/>
      <c r="EH43" s="93"/>
      <c r="EI43" s="93"/>
      <c r="EJ43" s="93"/>
      <c r="EK43" s="93"/>
      <c r="EL43" s="93"/>
      <c r="EM43" s="93"/>
      <c r="EN43" s="93"/>
      <c r="EO43" s="93"/>
      <c r="EP43" s="93"/>
      <c r="EQ43" s="93"/>
      <c r="ER43" s="93"/>
      <c r="ES43" s="93"/>
      <c r="ET43" s="93"/>
      <c r="EU43" s="93"/>
      <c r="EV43" s="93"/>
      <c r="EW43" s="93"/>
      <c r="EX43" s="93"/>
      <c r="EY43" s="93"/>
      <c r="EZ43" s="93"/>
      <c r="FA43" s="93"/>
      <c r="FB43" s="93"/>
      <c r="FC43" s="93"/>
      <c r="FD43" s="93"/>
      <c r="FE43" s="93"/>
      <c r="FF43" s="93"/>
      <c r="FG43" s="93"/>
      <c r="FH43" s="93"/>
      <c r="FI43" s="93"/>
      <c r="FJ43" s="93"/>
      <c r="FK43" s="93"/>
      <c r="FL43" s="93"/>
      <c r="FM43" s="93"/>
      <c r="FN43" s="93"/>
      <c r="FO43" s="93"/>
      <c r="FP43" s="93"/>
      <c r="FQ43" s="93"/>
      <c r="FR43" s="93"/>
      <c r="FS43" s="93"/>
      <c r="FT43" s="93"/>
      <c r="FU43" s="93"/>
      <c r="FV43" s="93"/>
      <c r="FW43" s="93"/>
      <c r="FX43" s="93"/>
      <c r="FY43" s="93"/>
      <c r="FZ43" s="93"/>
      <c r="GA43" s="93"/>
      <c r="GB43" s="93"/>
      <c r="GC43" s="93"/>
      <c r="GD43" s="93"/>
      <c r="GE43" s="93"/>
      <c r="GF43" s="93"/>
      <c r="GG43" s="93"/>
      <c r="GH43" s="93"/>
      <c r="GI43" s="93"/>
      <c r="GJ43" s="93"/>
      <c r="GK43" s="93"/>
      <c r="GL43" s="93"/>
      <c r="GM43" s="93"/>
      <c r="GN43" s="93"/>
      <c r="GO43" s="93"/>
      <c r="GP43" s="93"/>
      <c r="GQ43" s="93"/>
      <c r="GR43" s="93"/>
      <c r="GS43" s="93"/>
      <c r="GT43" s="93"/>
      <c r="GU43" s="93"/>
      <c r="GV43" s="93"/>
      <c r="GW43" s="93"/>
      <c r="GX43" s="93"/>
      <c r="GY43" s="93"/>
      <c r="GZ43" s="93"/>
      <c r="HA43" s="93"/>
      <c r="HB43" s="93"/>
      <c r="HC43" s="93"/>
      <c r="HD43" s="93"/>
      <c r="HE43" s="93"/>
      <c r="HF43" s="93"/>
      <c r="HG43" s="93"/>
      <c r="HH43" s="93"/>
      <c r="HI43" s="93"/>
      <c r="HJ43" s="93"/>
      <c r="HK43" s="93"/>
      <c r="HL43" s="93"/>
      <c r="HM43" s="93"/>
      <c r="HN43" s="93"/>
      <c r="HO43" s="93"/>
      <c r="HP43" s="93"/>
      <c r="HQ43" s="93"/>
      <c r="HR43" s="93"/>
      <c r="HS43" s="93"/>
      <c r="HT43" s="93"/>
      <c r="HU43" s="93"/>
      <c r="HV43" s="93"/>
      <c r="HW43" s="93"/>
      <c r="HX43" s="93"/>
      <c r="HY43" s="93"/>
      <c r="HZ43" s="93"/>
      <c r="IA43" s="93"/>
      <c r="IB43" s="93"/>
      <c r="IC43" s="93"/>
      <c r="ID43" s="93"/>
      <c r="IE43" s="93"/>
      <c r="IF43" s="93"/>
      <c r="IG43" s="93"/>
      <c r="IH43" s="93"/>
      <c r="II43" s="93"/>
    </row>
    <row r="44" spans="1:243" ht="19.5" customHeight="1" x14ac:dyDescent="0.15">
      <c r="A44" s="93"/>
      <c r="B44" s="93"/>
      <c r="C44" s="93"/>
      <c r="D44" s="93"/>
      <c r="E44" s="93"/>
      <c r="F44" s="92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93"/>
      <c r="CJ44" s="93"/>
      <c r="CK44" s="93"/>
      <c r="CL44" s="93"/>
      <c r="CM44" s="93"/>
      <c r="CN44" s="93"/>
      <c r="CO44" s="93"/>
      <c r="CP44" s="93"/>
      <c r="CQ44" s="93"/>
      <c r="CR44" s="93"/>
      <c r="CS44" s="93"/>
      <c r="CT44" s="93"/>
      <c r="CU44" s="93"/>
      <c r="CV44" s="93"/>
      <c r="CW44" s="93"/>
      <c r="CX44" s="93"/>
      <c r="CY44" s="93"/>
      <c r="CZ44" s="93"/>
      <c r="DA44" s="93"/>
      <c r="DB44" s="93"/>
      <c r="DC44" s="93"/>
      <c r="DD44" s="93"/>
      <c r="DE44" s="93"/>
      <c r="DF44" s="93"/>
      <c r="DG44" s="93"/>
      <c r="DH44" s="93"/>
      <c r="DI44" s="93"/>
      <c r="DJ44" s="93"/>
      <c r="DK44" s="93"/>
      <c r="DL44" s="93"/>
      <c r="DM44" s="93"/>
      <c r="DN44" s="93"/>
      <c r="DO44" s="93"/>
      <c r="DP44" s="93"/>
      <c r="DQ44" s="93"/>
      <c r="DR44" s="93"/>
      <c r="DS44" s="93"/>
      <c r="DT44" s="93"/>
      <c r="DU44" s="93"/>
      <c r="DV44" s="93"/>
      <c r="DW44" s="93"/>
      <c r="DX44" s="93"/>
      <c r="DY44" s="93"/>
      <c r="DZ44" s="93"/>
      <c r="EA44" s="93"/>
      <c r="EB44" s="93"/>
      <c r="EC44" s="93"/>
      <c r="ED44" s="93"/>
      <c r="EE44" s="93"/>
      <c r="EF44" s="93"/>
      <c r="EG44" s="93"/>
      <c r="EH44" s="93"/>
      <c r="EI44" s="93"/>
      <c r="EJ44" s="93"/>
      <c r="EK44" s="93"/>
      <c r="EL44" s="93"/>
      <c r="EM44" s="93"/>
      <c r="EN44" s="93"/>
      <c r="EO44" s="93"/>
      <c r="EP44" s="93"/>
      <c r="EQ44" s="93"/>
      <c r="ER44" s="93"/>
      <c r="ES44" s="93"/>
      <c r="ET44" s="93"/>
      <c r="EU44" s="93"/>
      <c r="EV44" s="93"/>
      <c r="EW44" s="93"/>
      <c r="EX44" s="93"/>
      <c r="EY44" s="93"/>
      <c r="EZ44" s="93"/>
      <c r="FA44" s="93"/>
      <c r="FB44" s="93"/>
      <c r="FC44" s="93"/>
      <c r="FD44" s="93"/>
      <c r="FE44" s="93"/>
      <c r="FF44" s="93"/>
      <c r="FG44" s="93"/>
      <c r="FH44" s="93"/>
      <c r="FI44" s="93"/>
      <c r="FJ44" s="93"/>
      <c r="FK44" s="93"/>
      <c r="FL44" s="93"/>
      <c r="FM44" s="93"/>
      <c r="FN44" s="93"/>
      <c r="FO44" s="93"/>
      <c r="FP44" s="93"/>
      <c r="FQ44" s="93"/>
      <c r="FR44" s="93"/>
      <c r="FS44" s="93"/>
      <c r="FT44" s="93"/>
      <c r="FU44" s="93"/>
      <c r="FV44" s="93"/>
      <c r="FW44" s="93"/>
      <c r="FX44" s="93"/>
      <c r="FY44" s="93"/>
      <c r="FZ44" s="93"/>
      <c r="GA44" s="93"/>
      <c r="GB44" s="93"/>
      <c r="GC44" s="93"/>
      <c r="GD44" s="93"/>
      <c r="GE44" s="93"/>
      <c r="GF44" s="93"/>
      <c r="GG44" s="93"/>
      <c r="GH44" s="93"/>
      <c r="GI44" s="93"/>
      <c r="GJ44" s="93"/>
      <c r="GK44" s="93"/>
      <c r="GL44" s="93"/>
      <c r="GM44" s="93"/>
      <c r="GN44" s="93"/>
      <c r="GO44" s="93"/>
      <c r="GP44" s="93"/>
      <c r="GQ44" s="93"/>
      <c r="GR44" s="93"/>
      <c r="GS44" s="93"/>
      <c r="GT44" s="93"/>
      <c r="GU44" s="93"/>
      <c r="GV44" s="93"/>
      <c r="GW44" s="93"/>
      <c r="GX44" s="93"/>
      <c r="GY44" s="93"/>
      <c r="GZ44" s="93"/>
      <c r="HA44" s="93"/>
      <c r="HB44" s="93"/>
      <c r="HC44" s="93"/>
      <c r="HD44" s="93"/>
      <c r="HE44" s="93"/>
      <c r="HF44" s="93"/>
      <c r="HG44" s="93"/>
      <c r="HH44" s="93"/>
      <c r="HI44" s="93"/>
      <c r="HJ44" s="93"/>
      <c r="HK44" s="93"/>
      <c r="HL44" s="93"/>
      <c r="HM44" s="93"/>
      <c r="HN44" s="93"/>
      <c r="HO44" s="93"/>
      <c r="HP44" s="93"/>
      <c r="HQ44" s="93"/>
      <c r="HR44" s="93"/>
      <c r="HS44" s="93"/>
      <c r="HT44" s="93"/>
      <c r="HU44" s="93"/>
      <c r="HV44" s="93"/>
      <c r="HW44" s="93"/>
      <c r="HX44" s="93"/>
      <c r="HY44" s="93"/>
      <c r="HZ44" s="93"/>
      <c r="IA44" s="93"/>
      <c r="IB44" s="93"/>
      <c r="IC44" s="93"/>
      <c r="ID44" s="93"/>
      <c r="IE44" s="93"/>
      <c r="IF44" s="93"/>
      <c r="IG44" s="93"/>
      <c r="IH44" s="93"/>
      <c r="II44" s="93"/>
    </row>
    <row r="45" spans="1:243" ht="19.5" customHeight="1" x14ac:dyDescent="0.15">
      <c r="A45" s="93"/>
      <c r="B45" s="93"/>
      <c r="C45" s="93"/>
      <c r="D45" s="93"/>
      <c r="E45" s="93"/>
      <c r="F45" s="92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  <c r="CW45" s="93"/>
      <c r="CX45" s="93"/>
      <c r="CY45" s="93"/>
      <c r="CZ45" s="93"/>
      <c r="DA45" s="93"/>
      <c r="DB45" s="93"/>
      <c r="DC45" s="93"/>
      <c r="DD45" s="93"/>
      <c r="DE45" s="93"/>
      <c r="DF45" s="93"/>
      <c r="DG45" s="93"/>
      <c r="DH45" s="93"/>
      <c r="DI45" s="93"/>
      <c r="DJ45" s="93"/>
      <c r="DK45" s="93"/>
      <c r="DL45" s="93"/>
      <c r="DM45" s="93"/>
      <c r="DN45" s="93"/>
      <c r="DO45" s="93"/>
      <c r="DP45" s="93"/>
      <c r="DQ45" s="93"/>
      <c r="DR45" s="93"/>
      <c r="DS45" s="93"/>
      <c r="DT45" s="93"/>
      <c r="DU45" s="93"/>
      <c r="DV45" s="93"/>
      <c r="DW45" s="93"/>
      <c r="DX45" s="93"/>
      <c r="DY45" s="93"/>
      <c r="DZ45" s="93"/>
      <c r="EA45" s="93"/>
      <c r="EB45" s="93"/>
      <c r="EC45" s="93"/>
      <c r="ED45" s="93"/>
      <c r="EE45" s="93"/>
      <c r="EF45" s="93"/>
      <c r="EG45" s="93"/>
      <c r="EH45" s="93"/>
      <c r="EI45" s="93"/>
      <c r="EJ45" s="93"/>
      <c r="EK45" s="93"/>
      <c r="EL45" s="93"/>
      <c r="EM45" s="93"/>
      <c r="EN45" s="93"/>
      <c r="EO45" s="93"/>
      <c r="EP45" s="93"/>
      <c r="EQ45" s="93"/>
      <c r="ER45" s="93"/>
      <c r="ES45" s="93"/>
      <c r="ET45" s="93"/>
      <c r="EU45" s="93"/>
      <c r="EV45" s="93"/>
      <c r="EW45" s="93"/>
      <c r="EX45" s="93"/>
      <c r="EY45" s="93"/>
      <c r="EZ45" s="93"/>
      <c r="FA45" s="93"/>
      <c r="FB45" s="93"/>
      <c r="FC45" s="93"/>
      <c r="FD45" s="93"/>
      <c r="FE45" s="93"/>
      <c r="FF45" s="93"/>
      <c r="FG45" s="93"/>
      <c r="FH45" s="93"/>
      <c r="FI45" s="93"/>
      <c r="FJ45" s="93"/>
      <c r="FK45" s="93"/>
      <c r="FL45" s="93"/>
      <c r="FM45" s="93"/>
      <c r="FN45" s="93"/>
      <c r="FO45" s="93"/>
      <c r="FP45" s="93"/>
      <c r="FQ45" s="93"/>
      <c r="FR45" s="93"/>
      <c r="FS45" s="93"/>
      <c r="FT45" s="93"/>
      <c r="FU45" s="93"/>
      <c r="FV45" s="93"/>
      <c r="FW45" s="93"/>
      <c r="FX45" s="93"/>
      <c r="FY45" s="93"/>
      <c r="FZ45" s="93"/>
      <c r="GA45" s="93"/>
      <c r="GB45" s="93"/>
      <c r="GC45" s="93"/>
      <c r="GD45" s="93"/>
      <c r="GE45" s="93"/>
      <c r="GF45" s="93"/>
      <c r="GG45" s="93"/>
      <c r="GH45" s="93"/>
      <c r="GI45" s="93"/>
      <c r="GJ45" s="93"/>
      <c r="GK45" s="93"/>
      <c r="GL45" s="93"/>
      <c r="GM45" s="93"/>
      <c r="GN45" s="93"/>
      <c r="GO45" s="93"/>
      <c r="GP45" s="93"/>
      <c r="GQ45" s="93"/>
      <c r="GR45" s="93"/>
      <c r="GS45" s="93"/>
      <c r="GT45" s="93"/>
      <c r="GU45" s="93"/>
      <c r="GV45" s="93"/>
      <c r="GW45" s="93"/>
      <c r="GX45" s="93"/>
      <c r="GY45" s="93"/>
      <c r="GZ45" s="93"/>
      <c r="HA45" s="93"/>
      <c r="HB45" s="93"/>
      <c r="HC45" s="93"/>
      <c r="HD45" s="93"/>
      <c r="HE45" s="93"/>
      <c r="HF45" s="93"/>
      <c r="HG45" s="93"/>
      <c r="HH45" s="93"/>
      <c r="HI45" s="93"/>
      <c r="HJ45" s="93"/>
      <c r="HK45" s="93"/>
      <c r="HL45" s="93"/>
      <c r="HM45" s="93"/>
      <c r="HN45" s="93"/>
      <c r="HO45" s="93"/>
      <c r="HP45" s="93"/>
      <c r="HQ45" s="93"/>
      <c r="HR45" s="93"/>
      <c r="HS45" s="93"/>
      <c r="HT45" s="93"/>
      <c r="HU45" s="93"/>
      <c r="HV45" s="93"/>
      <c r="HW45" s="93"/>
      <c r="HX45" s="93"/>
      <c r="HY45" s="93"/>
      <c r="HZ45" s="93"/>
      <c r="IA45" s="93"/>
      <c r="IB45" s="93"/>
      <c r="IC45" s="93"/>
      <c r="ID45" s="93"/>
      <c r="IE45" s="93"/>
      <c r="IF45" s="93"/>
      <c r="IG45" s="93"/>
      <c r="IH45" s="93"/>
      <c r="II45" s="93"/>
    </row>
    <row r="46" spans="1:243" ht="19.5" customHeight="1" x14ac:dyDescent="0.15">
      <c r="A46" s="93"/>
      <c r="B46" s="93"/>
      <c r="C46" s="93"/>
      <c r="D46" s="93"/>
      <c r="E46" s="93"/>
      <c r="F46" s="92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  <c r="CL46" s="93"/>
      <c r="CM46" s="93"/>
      <c r="CN46" s="93"/>
      <c r="CO46" s="93"/>
      <c r="CP46" s="93"/>
      <c r="CQ46" s="93"/>
      <c r="CR46" s="93"/>
      <c r="CS46" s="93"/>
      <c r="CT46" s="93"/>
      <c r="CU46" s="93"/>
      <c r="CV46" s="93"/>
      <c r="CW46" s="93"/>
      <c r="CX46" s="93"/>
      <c r="CY46" s="93"/>
      <c r="CZ46" s="93"/>
      <c r="DA46" s="93"/>
      <c r="DB46" s="93"/>
      <c r="DC46" s="93"/>
      <c r="DD46" s="93"/>
      <c r="DE46" s="93"/>
      <c r="DF46" s="93"/>
      <c r="DG46" s="93"/>
      <c r="DH46" s="93"/>
      <c r="DI46" s="93"/>
      <c r="DJ46" s="93"/>
      <c r="DK46" s="93"/>
      <c r="DL46" s="93"/>
      <c r="DM46" s="93"/>
      <c r="DN46" s="93"/>
      <c r="DO46" s="93"/>
      <c r="DP46" s="93"/>
      <c r="DQ46" s="93"/>
      <c r="DR46" s="93"/>
      <c r="DS46" s="93"/>
      <c r="DT46" s="93"/>
      <c r="DU46" s="93"/>
      <c r="DV46" s="93"/>
      <c r="DW46" s="93"/>
      <c r="DX46" s="93"/>
      <c r="DY46" s="93"/>
      <c r="DZ46" s="93"/>
      <c r="EA46" s="93"/>
      <c r="EB46" s="93"/>
      <c r="EC46" s="93"/>
      <c r="ED46" s="93"/>
      <c r="EE46" s="93"/>
      <c r="EF46" s="93"/>
      <c r="EG46" s="93"/>
      <c r="EH46" s="93"/>
      <c r="EI46" s="93"/>
      <c r="EJ46" s="93"/>
      <c r="EK46" s="93"/>
      <c r="EL46" s="93"/>
      <c r="EM46" s="93"/>
      <c r="EN46" s="93"/>
      <c r="EO46" s="93"/>
      <c r="EP46" s="93"/>
      <c r="EQ46" s="93"/>
      <c r="ER46" s="93"/>
      <c r="ES46" s="93"/>
      <c r="ET46" s="93"/>
      <c r="EU46" s="93"/>
      <c r="EV46" s="93"/>
      <c r="EW46" s="93"/>
      <c r="EX46" s="93"/>
      <c r="EY46" s="93"/>
      <c r="EZ46" s="93"/>
      <c r="FA46" s="93"/>
      <c r="FB46" s="93"/>
      <c r="FC46" s="93"/>
      <c r="FD46" s="93"/>
      <c r="FE46" s="93"/>
      <c r="FF46" s="93"/>
      <c r="FG46" s="93"/>
      <c r="FH46" s="93"/>
      <c r="FI46" s="93"/>
      <c r="FJ46" s="93"/>
      <c r="FK46" s="93"/>
      <c r="FL46" s="93"/>
      <c r="FM46" s="93"/>
      <c r="FN46" s="93"/>
      <c r="FO46" s="93"/>
      <c r="FP46" s="93"/>
      <c r="FQ46" s="93"/>
      <c r="FR46" s="93"/>
      <c r="FS46" s="93"/>
      <c r="FT46" s="93"/>
      <c r="FU46" s="93"/>
      <c r="FV46" s="93"/>
      <c r="FW46" s="93"/>
      <c r="FX46" s="93"/>
      <c r="FY46" s="93"/>
      <c r="FZ46" s="93"/>
      <c r="GA46" s="93"/>
      <c r="GB46" s="93"/>
      <c r="GC46" s="93"/>
      <c r="GD46" s="93"/>
      <c r="GE46" s="93"/>
      <c r="GF46" s="93"/>
      <c r="GG46" s="93"/>
      <c r="GH46" s="93"/>
      <c r="GI46" s="93"/>
      <c r="GJ46" s="93"/>
      <c r="GK46" s="93"/>
      <c r="GL46" s="93"/>
      <c r="GM46" s="93"/>
      <c r="GN46" s="93"/>
      <c r="GO46" s="93"/>
      <c r="GP46" s="93"/>
      <c r="GQ46" s="93"/>
      <c r="GR46" s="93"/>
      <c r="GS46" s="93"/>
      <c r="GT46" s="93"/>
      <c r="GU46" s="93"/>
      <c r="GV46" s="93"/>
      <c r="GW46" s="93"/>
      <c r="GX46" s="93"/>
      <c r="GY46" s="93"/>
      <c r="GZ46" s="93"/>
      <c r="HA46" s="93"/>
      <c r="HB46" s="93"/>
      <c r="HC46" s="93"/>
      <c r="HD46" s="93"/>
      <c r="HE46" s="93"/>
      <c r="HF46" s="93"/>
      <c r="HG46" s="93"/>
      <c r="HH46" s="93"/>
      <c r="HI46" s="93"/>
      <c r="HJ46" s="93"/>
      <c r="HK46" s="93"/>
      <c r="HL46" s="93"/>
      <c r="HM46" s="93"/>
      <c r="HN46" s="93"/>
      <c r="HO46" s="93"/>
      <c r="HP46" s="93"/>
      <c r="HQ46" s="93"/>
      <c r="HR46" s="93"/>
      <c r="HS46" s="93"/>
      <c r="HT46" s="93"/>
      <c r="HU46" s="93"/>
      <c r="HV46" s="93"/>
      <c r="HW46" s="93"/>
      <c r="HX46" s="93"/>
      <c r="HY46" s="93"/>
      <c r="HZ46" s="93"/>
      <c r="IA46" s="93"/>
      <c r="IB46" s="93"/>
      <c r="IC46" s="93"/>
      <c r="ID46" s="93"/>
      <c r="IE46" s="93"/>
      <c r="IF46" s="93"/>
      <c r="IG46" s="93"/>
      <c r="IH46" s="93"/>
      <c r="II46" s="93"/>
    </row>
    <row r="47" spans="1:243" ht="19.5" customHeight="1" x14ac:dyDescent="0.15">
      <c r="A47" s="93"/>
      <c r="B47" s="93"/>
      <c r="C47" s="93"/>
      <c r="D47" s="93"/>
      <c r="E47" s="93"/>
      <c r="F47" s="92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  <c r="CL47" s="93"/>
      <c r="CM47" s="93"/>
      <c r="CN47" s="93"/>
      <c r="CO47" s="93"/>
      <c r="CP47" s="93"/>
      <c r="CQ47" s="93"/>
      <c r="CR47" s="93"/>
      <c r="CS47" s="93"/>
      <c r="CT47" s="93"/>
      <c r="CU47" s="93"/>
      <c r="CV47" s="93"/>
      <c r="CW47" s="93"/>
      <c r="CX47" s="93"/>
      <c r="CY47" s="93"/>
      <c r="CZ47" s="93"/>
      <c r="DA47" s="93"/>
      <c r="DB47" s="93"/>
      <c r="DC47" s="93"/>
      <c r="DD47" s="93"/>
      <c r="DE47" s="93"/>
      <c r="DF47" s="93"/>
      <c r="DG47" s="93"/>
      <c r="DH47" s="93"/>
      <c r="DI47" s="93"/>
      <c r="DJ47" s="93"/>
      <c r="DK47" s="93"/>
      <c r="DL47" s="93"/>
      <c r="DM47" s="93"/>
      <c r="DN47" s="93"/>
      <c r="DO47" s="93"/>
      <c r="DP47" s="93"/>
      <c r="DQ47" s="93"/>
      <c r="DR47" s="93"/>
      <c r="DS47" s="93"/>
      <c r="DT47" s="93"/>
      <c r="DU47" s="93"/>
      <c r="DV47" s="93"/>
      <c r="DW47" s="93"/>
      <c r="DX47" s="93"/>
      <c r="DY47" s="93"/>
      <c r="DZ47" s="93"/>
      <c r="EA47" s="93"/>
      <c r="EB47" s="93"/>
      <c r="EC47" s="93"/>
      <c r="ED47" s="93"/>
      <c r="EE47" s="93"/>
      <c r="EF47" s="93"/>
      <c r="EG47" s="93"/>
      <c r="EH47" s="93"/>
      <c r="EI47" s="93"/>
      <c r="EJ47" s="93"/>
      <c r="EK47" s="93"/>
      <c r="EL47" s="93"/>
      <c r="EM47" s="93"/>
      <c r="EN47" s="93"/>
      <c r="EO47" s="93"/>
      <c r="EP47" s="93"/>
      <c r="EQ47" s="93"/>
      <c r="ER47" s="93"/>
      <c r="ES47" s="93"/>
      <c r="ET47" s="93"/>
      <c r="EU47" s="93"/>
      <c r="EV47" s="93"/>
      <c r="EW47" s="93"/>
      <c r="EX47" s="93"/>
      <c r="EY47" s="93"/>
      <c r="EZ47" s="93"/>
      <c r="FA47" s="93"/>
      <c r="FB47" s="93"/>
      <c r="FC47" s="93"/>
      <c r="FD47" s="93"/>
      <c r="FE47" s="93"/>
      <c r="FF47" s="93"/>
      <c r="FG47" s="93"/>
      <c r="FH47" s="93"/>
      <c r="FI47" s="93"/>
      <c r="FJ47" s="93"/>
      <c r="FK47" s="93"/>
      <c r="FL47" s="93"/>
      <c r="FM47" s="93"/>
      <c r="FN47" s="93"/>
      <c r="FO47" s="93"/>
      <c r="FP47" s="93"/>
      <c r="FQ47" s="93"/>
      <c r="FR47" s="93"/>
      <c r="FS47" s="93"/>
      <c r="FT47" s="93"/>
      <c r="FU47" s="93"/>
      <c r="FV47" s="93"/>
      <c r="FW47" s="93"/>
      <c r="FX47" s="93"/>
      <c r="FY47" s="93"/>
      <c r="FZ47" s="93"/>
      <c r="GA47" s="93"/>
      <c r="GB47" s="93"/>
      <c r="GC47" s="93"/>
      <c r="GD47" s="93"/>
      <c r="GE47" s="93"/>
      <c r="GF47" s="93"/>
      <c r="GG47" s="93"/>
      <c r="GH47" s="93"/>
      <c r="GI47" s="93"/>
      <c r="GJ47" s="93"/>
      <c r="GK47" s="93"/>
      <c r="GL47" s="93"/>
      <c r="GM47" s="93"/>
      <c r="GN47" s="93"/>
      <c r="GO47" s="93"/>
      <c r="GP47" s="93"/>
      <c r="GQ47" s="93"/>
      <c r="GR47" s="93"/>
      <c r="GS47" s="93"/>
      <c r="GT47" s="93"/>
      <c r="GU47" s="93"/>
      <c r="GV47" s="93"/>
      <c r="GW47" s="93"/>
      <c r="GX47" s="93"/>
      <c r="GY47" s="93"/>
      <c r="GZ47" s="93"/>
      <c r="HA47" s="93"/>
      <c r="HB47" s="93"/>
      <c r="HC47" s="93"/>
      <c r="HD47" s="93"/>
      <c r="HE47" s="93"/>
      <c r="HF47" s="93"/>
      <c r="HG47" s="93"/>
      <c r="HH47" s="93"/>
      <c r="HI47" s="93"/>
      <c r="HJ47" s="93"/>
      <c r="HK47" s="93"/>
      <c r="HL47" s="93"/>
      <c r="HM47" s="93"/>
      <c r="HN47" s="93"/>
      <c r="HO47" s="93"/>
      <c r="HP47" s="93"/>
      <c r="HQ47" s="93"/>
      <c r="HR47" s="93"/>
      <c r="HS47" s="93"/>
      <c r="HT47" s="93"/>
      <c r="HU47" s="93"/>
      <c r="HV47" s="93"/>
      <c r="HW47" s="93"/>
      <c r="HX47" s="93"/>
      <c r="HY47" s="93"/>
      <c r="HZ47" s="93"/>
      <c r="IA47" s="93"/>
      <c r="IB47" s="93"/>
      <c r="IC47" s="93"/>
      <c r="ID47" s="93"/>
      <c r="IE47" s="93"/>
      <c r="IF47" s="93"/>
      <c r="IG47" s="93"/>
      <c r="IH47" s="93"/>
      <c r="II47" s="93"/>
    </row>
  </sheetData>
  <sheetProtection formatCells="0" formatColumns="0" formatRows="0" insertColumns="0" insertRow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Height="1000" errors="blank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user</cp:lastModifiedBy>
  <cp:revision>0</cp:revision>
  <dcterms:created xsi:type="dcterms:W3CDTF">2021-04-19T03:45:00Z</dcterms:created>
  <dcterms:modified xsi:type="dcterms:W3CDTF">2022-04-27T08:18:35Z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2052-11.1.0.11636</vt:lpwstr>
  </property>
  <property fmtid="{D5CDD505-2E9C-101B-9397-08002B2CF9AE}" pid="3" name="ICV">
    <vt:lpwstr>9D76BA1CBFA34580A70011189345FC9C</vt:lpwstr>
  </property>
</Properties>
</file>