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DETAILRANGE" localSheetId="13">'部门预算项目绩效目标'!$A$7:$L$7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HEADERRANGE" localSheetId="13">'部门预算项目绩效目标'!$A$1:$L$6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Area" localSheetId="5">'2-1'!$A$1:$AI$23</definedName>
    <definedName name="_xlnm.Print_Area" localSheetId="6">'3'!$A$1:$DH$23</definedName>
    <definedName name="_xlnm.Print_Area" localSheetId="7">'3-1'!$A$1:$G$31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'部门预算项目绩效目标'!$A$1:$L$7</definedName>
    <definedName name="_xlnm.Print_Area" localSheetId="14">'部门整体绩效目标申报表'!$A$1:$H$26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3">'部门预算项目绩效目标'!$1:$6</definedName>
    <definedName name="_xlnm.Print_Titles" localSheetId="14">'部门整体绩效目标申报表'!$1:$15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<sst xmlns="http://schemas.openxmlformats.org/spreadsheetml/2006/main" count="1345" uniqueCount="410">
  <si>
    <t>统战部（行政及参公） 或者等于 统战部（事业）</t>
  </si>
  <si>
    <t>2020年部门预算</t>
  </si>
  <si>
    <t>表1</t>
  </si>
  <si>
    <t>部门收支总表</t>
  </si>
  <si>
    <t>单位名称： 统战部（行政及参公） 或者等于 统战部（事业）</t>
  </si>
  <si>
    <t>单位：元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</si>
  <si>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</si>
  <si>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</si>
  <si>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</si>
  <si>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</si>
  <si>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</si>
  <si>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</si>
  <si>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</si>
  <si>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</si>
  <si>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</si>
  <si>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</si>
  <si>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</si>
  <si>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</si>
  <si>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</si>
  <si>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</si>
  <si>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</si>
  <si>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</si>
  <si>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</si>
  <si>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</si>
  <si>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</si>
  <si>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</si>
  <si>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</si>
  <si>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</si>
  <si>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</si>
  <si>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</si>
  <si>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</si>
  <si>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</si>
  <si>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</si>
  <si>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</si>
  <si>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</si>
  <si>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</si>
  <si>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</si>
  <si>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</si>
  <si>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 xml:space="preserve">二十三、灾害防治及应急管理支出
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</si>
  <si>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</si>
  <si>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</si>
  <si>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</si>
  <si>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</si>
  <si>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</si>
  <si>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</si>
  <si>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</si>
  <si>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</si>
  <si>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</si>
  <si>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</si>
  <si>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</si>
  <si>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</si>
  <si>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</si>
  <si>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</si>
  <si>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</si>
  <si>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</si>
  <si>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</si>
  <si>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</si>
  <si>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</si>
  <si>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</si>
  <si>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</si>
  <si>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</si>
  <si>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</si>
  <si>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</si>
  <si>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</si>
  <si>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</si>
  <si>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</si>
  <si>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</si>
  <si>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</si>
  <si>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</si>
  <si>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</si>
  <si>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</si>
  <si>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</si>
  <si>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</si>
  <si>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</si>
  <si>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</si>
  <si>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</si>
  <si>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</si>
  <si>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</si>
  <si>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</si>
  <si>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</si>
  <si>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107</t>
  </si>
  <si>
    <t>黑水县委统战部</t>
  </si>
  <si>
    <t>201</t>
  </si>
  <si>
    <t>34</t>
  </si>
  <si>
    <t>01</t>
  </si>
  <si>
    <t xml:space="preserve">  107</t>
  </si>
  <si>
    <t xml:space="preserve">  行政运行</t>
  </si>
  <si>
    <t>50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</si>
  <si>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</si>
  <si>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</si>
  <si>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</si>
  <si>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</si>
  <si>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</si>
  <si>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</si>
  <si>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</si>
  <si>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</si>
  <si>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</si>
  <si>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</si>
  <si>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</si>
  <si>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</si>
  <si>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</si>
  <si>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</si>
  <si>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</si>
  <si>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</si>
  <si>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</si>
  <si>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</si>
  <si>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</si>
  <si>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</si>
  <si>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</si>
  <si>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</si>
  <si>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</si>
  <si>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</si>
  <si>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</si>
  <si>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</si>
  <si>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</si>
  <si>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</si>
  <si>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</si>
  <si>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</si>
  <si>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</si>
  <si>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</si>
  <si>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</si>
  <si>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</si>
  <si>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</si>
  <si>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</si>
  <si>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</si>
  <si>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</si>
  <si>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</si>
  <si>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</si>
  <si>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</si>
  <si>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</si>
  <si>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</si>
  <si>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</si>
  <si>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</si>
  <si>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</si>
  <si>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</si>
  <si>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</si>
  <si>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</si>
  <si>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</si>
  <si>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</si>
  <si>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</si>
  <si>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</si>
  <si>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</si>
  <si>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</si>
  <si>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</si>
  <si>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</si>
  <si>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</si>
  <si>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</si>
  <si>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</si>
  <si>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</si>
  <si>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</si>
  <si>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</si>
  <si>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</si>
  <si>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</si>
  <si>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</si>
  <si>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</si>
  <si>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</si>
  <si>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</si>
  <si>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</si>
  <si>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</si>
  <si>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</si>
  <si>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</si>
  <si>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</si>
  <si>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</si>
  <si>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</si>
  <si>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</si>
  <si>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</si>
  <si>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</si>
  <si>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</si>
  <si>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</si>
  <si>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</si>
  <si>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</si>
  <si>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</si>
  <si>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</si>
  <si>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</si>
  <si>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</si>
  <si>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</si>
  <si>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99</t>
  </si>
  <si>
    <t xml:space="preserve">    其他商品和服务支出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</si>
  <si>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</si>
  <si>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</si>
  <si>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</si>
  <si>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</si>
  <si>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</si>
  <si>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</si>
  <si>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</si>
  <si>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</si>
  <si>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</si>
  <si>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</si>
  <si>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</si>
  <si>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</si>
  <si>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</si>
  <si>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</si>
  <si>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</si>
  <si>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</si>
  <si>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</si>
  <si>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</si>
  <si>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</si>
  <si>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</si>
  <si>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</si>
  <si>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</si>
  <si>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</si>
  <si>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</si>
  <si>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</si>
  <si>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</si>
  <si>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</si>
  <si>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</si>
  <si>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</si>
  <si>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</si>
  <si>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</si>
  <si>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</si>
  <si>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</si>
  <si>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</si>
  <si>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</si>
  <si>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</si>
  <si>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</si>
  <si>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</si>
  <si>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</si>
  <si>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</si>
  <si>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</si>
  <si>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</si>
  <si>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</si>
  <si>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</si>
  <si>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</si>
  <si>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</si>
  <si>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</si>
  <si>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</si>
  <si>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</si>
  <si>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</si>
  <si>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</si>
  <si>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</si>
  <si>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</si>
  <si>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</si>
  <si>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</si>
  <si>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</si>
  <si>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</si>
  <si>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</si>
  <si>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</si>
  <si>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</si>
  <si>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</si>
  <si>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</si>
  <si>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</si>
  <si>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</si>
  <si>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</si>
  <si>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</si>
  <si>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</si>
  <si>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</si>
  <si>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</si>
  <si>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</si>
  <si>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</si>
  <si>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</si>
  <si>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</si>
  <si>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</si>
  <si>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</si>
  <si>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</si>
  <si>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</si>
  <si>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</si>
  <si>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</si>
  <si>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</si>
  <si>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</si>
  <si>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</si>
  <si>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</si>
  <si>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</si>
  <si>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</si>
  <si>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</si>
  <si>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</si>
  <si>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</si>
  <si>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</si>
  <si>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</si>
  <si>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</si>
  <si>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</si>
  <si>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</si>
  <si>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</si>
  <si>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</si>
  <si>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</si>
  <si>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</si>
  <si>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</si>
  <si>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</si>
  <si>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</si>
  <si>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</si>
  <si>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</si>
  <si>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</si>
  <si>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</si>
  <si>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统战事务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</si>
  <si>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</si>
  <si>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</si>
  <si>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</si>
  <si>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</si>
  <si>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</si>
  <si>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</si>
  <si>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</si>
  <si>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</si>
  <si>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</si>
  <si>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</si>
  <si>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</si>
  <si>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</si>
  <si>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</si>
  <si>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</si>
  <si>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</si>
  <si>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</si>
  <si>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</si>
  <si>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</si>
  <si>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</si>
  <si>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</si>
  <si>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</si>
  <si>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</si>
  <si>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</si>
  <si>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</si>
  <si>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</si>
  <si>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</si>
  <si>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</si>
  <si>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</si>
  <si>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</si>
  <si>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</si>
  <si>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</si>
  <si>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</si>
  <si>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</si>
  <si>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</si>
  <si>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</si>
  <si>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</si>
  <si>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</si>
  <si>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</si>
  <si>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</si>
  <si>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</si>
  <si>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</si>
  <si>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 xml:space="preserve">    邮电费</t>
  </si>
  <si>
    <t xml:space="preserve">    差旅费</t>
  </si>
  <si>
    <t>16</t>
  </si>
  <si>
    <t>17</t>
  </si>
  <si>
    <t>31</t>
  </si>
  <si>
    <t>303</t>
  </si>
  <si>
    <t xml:space="preserve">  对个人和家庭的补助</t>
  </si>
  <si>
    <t xml:space="preserve">  303</t>
  </si>
  <si>
    <t xml:space="preserve">    医疗费补助</t>
  </si>
  <si>
    <t xml:space="preserve">    奖励金</t>
  </si>
  <si>
    <t>表3-2</t>
  </si>
  <si>
    <t>一般公共预算项目支出预算表</t>
  </si>
  <si>
    <t>单位名称（项目）</t>
  </si>
  <si>
    <t xml:space="preserve">    黑水县佛教协会名誉会长勒帮生活补助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</si>
  <si>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</si>
  <si>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</si>
  <si>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</si>
  <si>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</si>
  <si>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</si>
  <si>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</si>
  <si>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</si>
  <si>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</si>
  <si>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</si>
  <si>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</si>
  <si>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</si>
  <si>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</si>
  <si>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</si>
  <si>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</si>
  <si>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</si>
  <si>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</si>
  <si>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</si>
  <si>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</si>
  <si>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</si>
  <si>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</si>
  <si>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</si>
  <si>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</si>
  <si>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</si>
  <si>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</si>
  <si>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</si>
  <si>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</si>
  <si>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</si>
  <si>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</si>
  <si>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</si>
  <si>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</si>
  <si>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项目名称</t>
  </si>
  <si>
    <t>完成三级指标名称</t>
  </si>
  <si>
    <t>完成三级指标值</t>
  </si>
  <si>
    <t>效益三级指标名称</t>
  </si>
  <si>
    <t>效益三级指标值</t>
  </si>
  <si>
    <t>满意度三级指标名称</t>
  </si>
  <si>
    <t>满意度三级指标值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</si>
  <si>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</si>
  <si>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</si>
  <si>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</si>
  <si>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</si>
  <si>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</si>
  <si>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</si>
  <si>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</si>
  <si>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</si>
  <si>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</si>
  <si>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</si>
  <si>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</si>
  <si>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</si>
  <si>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</si>
  <si>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</si>
  <si>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</si>
  <si>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</si>
  <si>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</si>
  <si>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金额合计</t>
  </si>
  <si>
    <t>年度
总体
目标</t>
  </si>
  <si>
    <t>保障人员经费（工资性支出、社会保障费、住房公积金、独子费、其他补助支出、遗属生活补助、体检费）</t>
  </si>
  <si>
    <t>贯彻执行中央和省委、州委、县委关于统一战线的方针政策，开展调查研究，结合黑水实际，提出具体措施；向县委反映情况，提出开展统战工作的意见和建议。达到100%</t>
  </si>
  <si>
    <t>年
度
绩
效
指
标</t>
  </si>
  <si>
    <t>一级指标</t>
  </si>
  <si>
    <t>二级指标</t>
  </si>
  <si>
    <t>指标值（包含数字及文字描述）</t>
  </si>
  <si>
    <t>绩效目标</t>
  </si>
  <si>
    <t>一级名称</t>
  </si>
  <si>
    <t>二级名称</t>
  </si>
  <si>
    <t>三级名称</t>
  </si>
  <si>
    <t>指标值(数量指标1；)</t>
  </si>
  <si>
    <t>贯彻落实宗教政策、教规戒律，教育引导僧人，培养宗教界代表人士。</t>
  </si>
  <si>
    <t>保障人员经费（工资性支出、住房公积金、社会保障费、日常公用经费）</t>
  </si>
  <si>
    <t>公用经费开展统战部日常工作宣传党的民族宗教政策、法律法规、僧人培训</t>
  </si>
  <si>
    <t>2020年预算数</t>
  </si>
  <si>
    <t>报送日期： 2020年4月20日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</si>
</sst>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28"/>
      <name val="黑体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2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 applyProtection="1">
      <alignment vertical="center" wrapText="1"/>
      <protection/>
    </xf>
    <xf numFmtId="3" fontId="10" fillId="0" borderId="13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2" fillId="0" borderId="18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21" xfId="0" applyNumberFormat="1" applyFont="1" applyBorder="1" applyAlignment="1" applyProtection="1">
      <alignment vertical="center" wrapText="1"/>
      <protection/>
    </xf>
    <xf numFmtId="3" fontId="7" fillId="0" borderId="22" xfId="0" applyNumberFormat="1" applyFont="1" applyBorder="1" applyAlignment="1" applyProtection="1">
      <alignment vertical="center" wrapText="1"/>
      <protection/>
    </xf>
    <xf numFmtId="3" fontId="7" fillId="0" borderId="23" xfId="0" applyNumberFormat="1" applyFont="1" applyBorder="1" applyAlignment="1" applyProtection="1">
      <alignment vertical="center" wrapText="1"/>
      <protection/>
    </xf>
    <xf numFmtId="3" fontId="7" fillId="0" borderId="14" xfId="0" applyNumberFormat="1" applyFont="1" applyBorder="1" applyAlignment="1" applyProtection="1">
      <alignment vertical="center" wrapText="1"/>
      <protection/>
    </xf>
    <xf numFmtId="3" fontId="7" fillId="0" borderId="12" xfId="0" applyNumberFormat="1" applyFont="1" applyBorder="1" applyAlignment="1" applyProtection="1">
      <alignment vertical="center" wrapText="1"/>
      <protection/>
    </xf>
    <xf numFmtId="3" fontId="7" fillId="0" borderId="13" xfId="0" applyNumberFormat="1" applyFont="1" applyBorder="1" applyAlignment="1" applyProtection="1">
      <alignment vertical="center" wrapText="1"/>
      <protection/>
    </xf>
    <xf numFmtId="3" fontId="7" fillId="0" borderId="24" xfId="0" applyNumberFormat="1" applyFont="1" applyBorder="1" applyAlignment="1" applyProtection="1">
      <alignment vertical="center" wrapText="1"/>
      <protection/>
    </xf>
    <xf numFmtId="3" fontId="7" fillId="0" borderId="25" xfId="0" applyNumberFormat="1" applyFont="1" applyBorder="1" applyAlignment="1" applyProtection="1">
      <alignment vertical="center" wrapText="1"/>
      <protection/>
    </xf>
    <xf numFmtId="3" fontId="7" fillId="0" borderId="25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6" xfId="0" applyNumberFormat="1" applyFont="1" applyFill="1" applyBorder="1" applyAlignment="1" applyProtection="1">
      <alignment vertical="center" wrapText="1"/>
      <protection/>
    </xf>
    <xf numFmtId="3" fontId="10" fillId="0" borderId="21" xfId="0" applyNumberFormat="1" applyFont="1" applyBorder="1" applyAlignment="1" applyProtection="1">
      <alignment vertical="center" wrapText="1"/>
      <protection/>
    </xf>
    <xf numFmtId="3" fontId="10" fillId="0" borderId="22" xfId="0" applyNumberFormat="1" applyFont="1" applyBorder="1" applyAlignment="1" applyProtection="1">
      <alignment vertical="center" wrapText="1"/>
      <protection/>
    </xf>
    <xf numFmtId="3" fontId="10" fillId="0" borderId="23" xfId="0" applyNumberFormat="1" applyFont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187" fontId="10" fillId="0" borderId="27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3" fontId="10" fillId="0" borderId="27" xfId="0" applyNumberFormat="1" applyFont="1" applyBorder="1" applyAlignment="1" applyProtection="1">
      <alignment vertical="center" wrapText="1"/>
      <protection/>
    </xf>
    <xf numFmtId="185" fontId="10" fillId="0" borderId="28" xfId="0" applyNumberFormat="1" applyFont="1" applyBorder="1" applyAlignment="1" applyProtection="1">
      <alignment vertical="center" wrapText="1"/>
      <protection/>
    </xf>
    <xf numFmtId="3" fontId="10" fillId="0" borderId="29" xfId="0" applyNumberFormat="1" applyFont="1" applyBorder="1" applyAlignment="1" applyProtection="1">
      <alignment vertical="center" wrapText="1"/>
      <protection/>
    </xf>
    <xf numFmtId="3" fontId="10" fillId="0" borderId="30" xfId="0" applyNumberFormat="1" applyFont="1" applyBorder="1" applyAlignment="1" applyProtection="1">
      <alignment vertical="center" wrapText="1"/>
      <protection/>
    </xf>
    <xf numFmtId="3" fontId="10" fillId="0" borderId="15" xfId="0" applyNumberFormat="1" applyFont="1" applyBorder="1" applyAlignment="1" applyProtection="1">
      <alignment vertical="center" wrapText="1"/>
      <protection/>
    </xf>
    <xf numFmtId="3" fontId="10" fillId="0" borderId="17" xfId="0" applyNumberFormat="1" applyFont="1" applyBorder="1" applyAlignment="1" applyProtection="1">
      <alignment vertical="center" wrapText="1"/>
      <protection/>
    </xf>
    <xf numFmtId="185" fontId="10" fillId="0" borderId="31" xfId="0" applyNumberFormat="1" applyFont="1" applyBorder="1" applyAlignment="1" applyProtection="1">
      <alignment vertical="center" wrapText="1"/>
      <protection/>
    </xf>
    <xf numFmtId="3" fontId="10" fillId="0" borderId="30" xfId="0" applyNumberFormat="1" applyFont="1" applyBorder="1" applyAlignment="1">
      <alignment vertical="center" wrapText="1"/>
    </xf>
    <xf numFmtId="185" fontId="10" fillId="0" borderId="32" xfId="0" applyNumberFormat="1" applyFont="1" applyBorder="1" applyAlignment="1">
      <alignment vertical="center" wrapText="1"/>
    </xf>
    <xf numFmtId="185" fontId="10" fillId="0" borderId="33" xfId="0" applyNumberFormat="1" applyFont="1" applyBorder="1" applyAlignment="1">
      <alignment vertical="center" wrapText="1"/>
    </xf>
    <xf numFmtId="185" fontId="10" fillId="0" borderId="14" xfId="0" applyNumberFormat="1" applyFont="1" applyBorder="1" applyAlignment="1" applyProtection="1">
      <alignment vertical="center" wrapText="1"/>
      <protection/>
    </xf>
    <xf numFmtId="185" fontId="10" fillId="0" borderId="34" xfId="0" applyNumberFormat="1" applyFont="1" applyBorder="1" applyAlignment="1" applyProtection="1">
      <alignment vertical="center" wrapText="1"/>
      <protection/>
    </xf>
    <xf numFmtId="3" fontId="10" fillId="0" borderId="15" xfId="0" applyNumberFormat="1" applyFont="1" applyBorder="1" applyAlignment="1">
      <alignment vertical="center" wrapText="1"/>
    </xf>
    <xf numFmtId="185" fontId="10" fillId="0" borderId="35" xfId="0" applyNumberFormat="1" applyFont="1" applyBorder="1" applyAlignment="1">
      <alignment vertical="center" wrapText="1"/>
    </xf>
    <xf numFmtId="185" fontId="10" fillId="0" borderId="36" xfId="0" applyNumberFormat="1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185" fontId="10" fillId="0" borderId="37" xfId="0" applyNumberFormat="1" applyFont="1" applyBorder="1" applyAlignment="1">
      <alignment vertical="center" wrapText="1"/>
    </xf>
    <xf numFmtId="185" fontId="10" fillId="0" borderId="38" xfId="0" applyNumberFormat="1" applyFont="1" applyBorder="1" applyAlignment="1">
      <alignment vertical="center" wrapText="1"/>
    </xf>
    <xf numFmtId="0" fontId="12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Border="1" applyAlignment="1" applyProtection="1">
      <alignment vertical="center" wrapText="1"/>
      <protection/>
    </xf>
    <xf numFmtId="3" fontId="7" fillId="0" borderId="39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40" xfId="0" applyNumberFormat="1" applyFont="1" applyBorder="1" applyAlignment="1" applyProtection="1">
      <alignment vertical="center" wrapText="1"/>
      <protection/>
    </xf>
    <xf numFmtId="0" fontId="7" fillId="0" borderId="41" xfId="0" applyNumberFormat="1" applyFont="1" applyFill="1" applyBorder="1" applyAlignment="1" applyProtection="1">
      <alignment horizontal="left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3" fontId="7" fillId="0" borderId="42" xfId="0" applyNumberFormat="1" applyFont="1" applyBorder="1" applyAlignment="1" applyProtection="1">
      <alignment vertical="center" wrapText="1"/>
      <protection/>
    </xf>
    <xf numFmtId="3" fontId="7" fillId="0" borderId="39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3" fontId="7" fillId="0" borderId="43" xfId="0" applyNumberFormat="1" applyFont="1" applyBorder="1" applyAlignment="1" applyProtection="1">
      <alignment vertical="center" wrapText="1"/>
      <protection/>
    </xf>
    <xf numFmtId="3" fontId="7" fillId="0" borderId="44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13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1" fontId="0" fillId="0" borderId="0" xfId="0" applyFont="1" applyAlignment="1">
      <alignment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1" fontId="10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0" fontId="17" fillId="0" borderId="0" xfId="40" applyFont="1" applyAlignment="1">
      <alignment vertical="center"/>
      <protection/>
    </xf>
    <xf numFmtId="0" fontId="18" fillId="0" borderId="13" xfId="40" applyFont="1" applyBorder="1" applyAlignment="1">
      <alignment horizontal="center" vertical="center" wrapText="1"/>
      <protection/>
    </xf>
    <xf numFmtId="0" fontId="18" fillId="0" borderId="27" xfId="40" applyFont="1" applyBorder="1" applyAlignment="1">
      <alignment horizontal="center" vertical="center" wrapText="1"/>
      <protection/>
    </xf>
    <xf numFmtId="0" fontId="18" fillId="0" borderId="32" xfId="40" applyFont="1" applyBorder="1" applyAlignment="1">
      <alignment horizontal="center" vertical="center" wrapText="1"/>
      <protection/>
    </xf>
    <xf numFmtId="0" fontId="18" fillId="0" borderId="11" xfId="40" applyFont="1" applyBorder="1" applyAlignment="1">
      <alignment horizontal="center" vertical="center" wrapText="1"/>
      <protection/>
    </xf>
    <xf numFmtId="4" fontId="18" fillId="0" borderId="45" xfId="40" applyNumberFormat="1" applyFont="1" applyBorder="1" applyAlignment="1">
      <alignment horizontal="left" vertical="center" wrapText="1"/>
      <protection/>
    </xf>
    <xf numFmtId="4" fontId="18" fillId="0" borderId="46" xfId="40" applyNumberFormat="1" applyFont="1" applyBorder="1" applyAlignment="1">
      <alignment horizontal="left" vertical="center" wrapText="1"/>
      <protection/>
    </xf>
    <xf numFmtId="4" fontId="18" fillId="0" borderId="47" xfId="40" applyNumberFormat="1" applyFont="1" applyBorder="1" applyAlignment="1">
      <alignment horizontal="left" vertical="center" wrapText="1"/>
      <protection/>
    </xf>
    <xf numFmtId="4" fontId="18" fillId="0" borderId="48" xfId="40" applyNumberFormat="1" applyFont="1" applyBorder="1" applyAlignment="1">
      <alignment horizontal="left" vertical="center" wrapText="1"/>
      <protection/>
    </xf>
    <xf numFmtId="4" fontId="18" fillId="0" borderId="13" xfId="40" applyNumberFormat="1" applyFont="1" applyBorder="1" applyAlignment="1">
      <alignment horizontal="left" vertical="center" wrapText="1"/>
      <protection/>
    </xf>
    <xf numFmtId="0" fontId="18" fillId="0" borderId="20" xfId="40" applyFont="1" applyBorder="1" applyAlignment="1">
      <alignment horizontal="center" vertical="center" wrapText="1"/>
      <protection/>
    </xf>
    <xf numFmtId="184" fontId="19" fillId="0" borderId="0" xfId="0" applyNumberFormat="1" applyFont="1" applyFill="1" applyAlignment="1" applyProtection="1">
      <alignment horizontal="center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186" fontId="7" fillId="0" borderId="49" xfId="0" applyNumberFormat="1" applyFont="1" applyFill="1" applyBorder="1" applyAlignment="1" applyProtection="1">
      <alignment horizontal="center" vertical="center" wrapText="1"/>
      <protection/>
    </xf>
    <xf numFmtId="186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5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18" fillId="0" borderId="13" xfId="40" applyFont="1" applyBorder="1" applyAlignment="1">
      <alignment horizontal="left" vertical="center" wrapText="1"/>
      <protection/>
    </xf>
    <xf numFmtId="1" fontId="18" fillId="0" borderId="21" xfId="0" applyFont="1" applyBorder="1" applyAlignment="1">
      <alignment horizontal="center" vertical="center"/>
    </xf>
    <xf numFmtId="1" fontId="18" fillId="0" borderId="44" xfId="0" applyFont="1" applyBorder="1" applyAlignment="1">
      <alignment horizontal="center" vertical="center"/>
    </xf>
    <xf numFmtId="1" fontId="18" fillId="0" borderId="39" xfId="0" applyFont="1" applyBorder="1" applyAlignment="1">
      <alignment horizontal="center" vertical="center"/>
    </xf>
    <xf numFmtId="0" fontId="18" fillId="0" borderId="53" xfId="40" applyFont="1" applyBorder="1" applyAlignment="1">
      <alignment vertical="center" wrapText="1"/>
      <protection/>
    </xf>
    <xf numFmtId="0" fontId="18" fillId="0" borderId="0" xfId="40" applyFont="1" applyBorder="1" applyAlignment="1">
      <alignment vertical="center" wrapText="1"/>
      <protection/>
    </xf>
    <xf numFmtId="0" fontId="18" fillId="0" borderId="54" xfId="40" applyFont="1" applyBorder="1" applyAlignment="1">
      <alignment vertical="center" wrapText="1"/>
      <protection/>
    </xf>
    <xf numFmtId="0" fontId="18" fillId="0" borderId="13" xfId="40" applyFont="1" applyBorder="1" applyAlignment="1">
      <alignment horizontal="center" vertical="center" wrapText="1"/>
      <protection/>
    </xf>
    <xf numFmtId="0" fontId="18" fillId="0" borderId="0" xfId="40" applyFont="1" applyAlignment="1">
      <alignment horizontal="center" vertical="center" wrapText="1"/>
      <protection/>
    </xf>
    <xf numFmtId="0" fontId="18" fillId="0" borderId="26" xfId="40" applyFont="1" applyBorder="1" applyAlignment="1">
      <alignment horizontal="center" vertical="center" wrapText="1"/>
      <protection/>
    </xf>
    <xf numFmtId="0" fontId="18" fillId="0" borderId="12" xfId="40" applyFont="1" applyBorder="1" applyAlignment="1">
      <alignment horizontal="center" vertical="center" wrapText="1"/>
      <protection/>
    </xf>
    <xf numFmtId="0" fontId="18" fillId="0" borderId="27" xfId="40" applyFont="1" applyBorder="1" applyAlignment="1">
      <alignment horizontal="center" vertical="center" wrapText="1"/>
      <protection/>
    </xf>
    <xf numFmtId="0" fontId="18" fillId="0" borderId="50" xfId="40" applyFont="1" applyBorder="1" applyAlignment="1">
      <alignment horizontal="center" vertical="center" wrapText="1"/>
      <protection/>
    </xf>
    <xf numFmtId="0" fontId="18" fillId="0" borderId="39" xfId="40" applyFont="1" applyBorder="1" applyAlignment="1">
      <alignment horizontal="center" vertical="center" wrapText="1"/>
      <protection/>
    </xf>
    <xf numFmtId="0" fontId="18" fillId="0" borderId="21" xfId="40" applyFont="1" applyBorder="1" applyAlignment="1">
      <alignment horizontal="left" vertical="center" wrapText="1"/>
      <protection/>
    </xf>
    <xf numFmtId="0" fontId="18" fillId="0" borderId="44" xfId="40" applyFont="1" applyBorder="1" applyAlignment="1">
      <alignment horizontal="left" vertical="center" wrapText="1"/>
      <protection/>
    </xf>
    <xf numFmtId="0" fontId="18" fillId="0" borderId="39" xfId="40" applyFont="1" applyBorder="1" applyAlignment="1">
      <alignment horizontal="left" vertical="center" wrapText="1"/>
      <protection/>
    </xf>
    <xf numFmtId="0" fontId="18" fillId="0" borderId="55" xfId="40" applyFont="1" applyBorder="1" applyAlignment="1">
      <alignment horizontal="left" vertical="center" wrapText="1"/>
      <protection/>
    </xf>
    <xf numFmtId="0" fontId="18" fillId="0" borderId="18" xfId="40" applyFont="1" applyBorder="1" applyAlignment="1">
      <alignment horizontal="left" vertical="center" wrapText="1"/>
      <protection/>
    </xf>
    <xf numFmtId="0" fontId="18" fillId="0" borderId="56" xfId="40" applyFont="1" applyBorder="1" applyAlignment="1">
      <alignment horizontal="left" vertical="center" wrapText="1"/>
      <protection/>
    </xf>
    <xf numFmtId="0" fontId="18" fillId="0" borderId="55" xfId="40" applyFont="1" applyBorder="1" applyAlignment="1">
      <alignment horizontal="left" vertical="center" wrapText="1"/>
      <protection/>
    </xf>
    <xf numFmtId="0" fontId="18" fillId="0" borderId="53" xfId="40" applyFont="1" applyBorder="1" applyAlignment="1">
      <alignment vertical="center" wrapText="1"/>
      <protection/>
    </xf>
    <xf numFmtId="0" fontId="16" fillId="0" borderId="0" xfId="40" applyFont="1" applyAlignment="1">
      <alignment horizontal="center" vertical="center" wrapText="1"/>
      <protection/>
    </xf>
    <xf numFmtId="0" fontId="18" fillId="0" borderId="21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4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5">
      <c r="A1" s="3"/>
    </row>
    <row r="3" ht="102" customHeight="1">
      <c r="A3" s="141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409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95"/>
      <c r="F1" s="12"/>
      <c r="G1" s="12"/>
      <c r="H1" s="9" t="s">
        <v>338</v>
      </c>
    </row>
    <row r="2" spans="1:8" ht="25.5" customHeight="1">
      <c r="A2" s="142" t="s">
        <v>339</v>
      </c>
      <c r="B2" s="142"/>
      <c r="C2" s="142"/>
      <c r="D2" s="142"/>
      <c r="E2" s="142"/>
      <c r="F2" s="142"/>
      <c r="G2" s="142"/>
      <c r="H2" s="142"/>
    </row>
    <row r="3" spans="1:8" ht="19.5" customHeight="1">
      <c r="A3" s="101" t="s">
        <v>4</v>
      </c>
      <c r="B3" s="38"/>
      <c r="C3" s="38"/>
      <c r="D3" s="38"/>
      <c r="E3" s="38"/>
      <c r="F3" s="38"/>
      <c r="G3" s="38"/>
      <c r="H3" s="9" t="s">
        <v>5</v>
      </c>
    </row>
    <row r="4" spans="1:8" ht="19.5" customHeight="1">
      <c r="A4" s="167" t="s">
        <v>340</v>
      </c>
      <c r="B4" s="167" t="s">
        <v>341</v>
      </c>
      <c r="C4" s="190" t="s">
        <v>342</v>
      </c>
      <c r="D4" s="190"/>
      <c r="E4" s="191"/>
      <c r="F4" s="191"/>
      <c r="G4" s="191"/>
      <c r="H4" s="190"/>
    </row>
    <row r="5" spans="1:8" ht="19.5" customHeight="1">
      <c r="A5" s="167"/>
      <c r="B5" s="167"/>
      <c r="C5" s="200" t="s">
        <v>57</v>
      </c>
      <c r="D5" s="168" t="s">
        <v>222</v>
      </c>
      <c r="E5" s="194" t="s">
        <v>343</v>
      </c>
      <c r="F5" s="195"/>
      <c r="G5" s="196"/>
      <c r="H5" s="199" t="s">
        <v>227</v>
      </c>
    </row>
    <row r="6" spans="1:8" ht="33.75" customHeight="1">
      <c r="A6" s="166"/>
      <c r="B6" s="166"/>
      <c r="C6" s="201"/>
      <c r="D6" s="146"/>
      <c r="E6" s="102" t="s">
        <v>72</v>
      </c>
      <c r="F6" s="103" t="s">
        <v>344</v>
      </c>
      <c r="G6" s="104" t="s">
        <v>345</v>
      </c>
      <c r="H6" s="193"/>
    </row>
    <row r="7" spans="1:8" ht="19.5" customHeight="1">
      <c r="A7" s="44" t="s">
        <v>14</v>
      </c>
      <c r="B7" s="44" t="s">
        <v>57</v>
      </c>
      <c r="C7" s="45">
        <f>SUM(D7,E7,H7)</f>
        <v>190800</v>
      </c>
      <c r="D7" s="46">
        <v>0</v>
      </c>
      <c r="E7" s="46">
        <f>SUM(F7,G7)</f>
        <v>187000</v>
      </c>
      <c r="F7" s="46">
        <v>0</v>
      </c>
      <c r="G7" s="105">
        <v>187000</v>
      </c>
      <c r="H7" s="106">
        <v>3800</v>
      </c>
    </row>
    <row r="8" spans="1:8" ht="19.5" customHeight="1">
      <c r="A8" s="44" t="s">
        <v>80</v>
      </c>
      <c r="B8" s="44" t="s">
        <v>81</v>
      </c>
      <c r="C8" s="45">
        <f>SUM(D8,E8,H8)</f>
        <v>190800</v>
      </c>
      <c r="D8" s="46">
        <v>0</v>
      </c>
      <c r="E8" s="46">
        <f>SUM(F8,G8)</f>
        <v>187000</v>
      </c>
      <c r="F8" s="46">
        <v>0</v>
      </c>
      <c r="G8" s="105">
        <v>187000</v>
      </c>
      <c r="H8" s="106">
        <v>3800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86" t="s">
        <v>346</v>
      </c>
    </row>
    <row r="2" spans="1:8" ht="19.5" customHeight="1">
      <c r="A2" s="142" t="s">
        <v>347</v>
      </c>
      <c r="B2" s="142"/>
      <c r="C2" s="142"/>
      <c r="D2" s="142"/>
      <c r="E2" s="142"/>
      <c r="F2" s="142"/>
      <c r="G2" s="142"/>
      <c r="H2" s="142"/>
    </row>
    <row r="3" spans="1:8" ht="19.5" customHeight="1">
      <c r="A3" s="87" t="s">
        <v>4</v>
      </c>
      <c r="B3" s="37"/>
      <c r="C3" s="37"/>
      <c r="D3" s="37"/>
      <c r="E3" s="37"/>
      <c r="F3" s="107"/>
      <c r="G3" s="107"/>
      <c r="H3" s="9" t="s">
        <v>5</v>
      </c>
    </row>
    <row r="4" spans="1:8" ht="19.5" customHeight="1">
      <c r="A4" s="155" t="s">
        <v>56</v>
      </c>
      <c r="B4" s="156"/>
      <c r="C4" s="156"/>
      <c r="D4" s="156"/>
      <c r="E4" s="157"/>
      <c r="F4" s="202" t="s">
        <v>348</v>
      </c>
      <c r="G4" s="190"/>
      <c r="H4" s="190"/>
    </row>
    <row r="5" spans="1:8" ht="19.5" customHeight="1">
      <c r="A5" s="155" t="s">
        <v>65</v>
      </c>
      <c r="B5" s="156"/>
      <c r="C5" s="157"/>
      <c r="D5" s="203" t="s">
        <v>66</v>
      </c>
      <c r="E5" s="168" t="s">
        <v>109</v>
      </c>
      <c r="F5" s="145" t="s">
        <v>57</v>
      </c>
      <c r="G5" s="145" t="s">
        <v>105</v>
      </c>
      <c r="H5" s="190" t="s">
        <v>106</v>
      </c>
    </row>
    <row r="6" spans="1:8" ht="19.5" customHeight="1">
      <c r="A6" s="42" t="s">
        <v>77</v>
      </c>
      <c r="B6" s="41" t="s">
        <v>78</v>
      </c>
      <c r="C6" s="43" t="s">
        <v>79</v>
      </c>
      <c r="D6" s="204"/>
      <c r="E6" s="166"/>
      <c r="F6" s="146"/>
      <c r="G6" s="146"/>
      <c r="H6" s="191"/>
    </row>
    <row r="7" spans="1:8" ht="19.5" customHeight="1">
      <c r="A7" s="44" t="s">
        <v>14</v>
      </c>
      <c r="B7" s="44" t="s">
        <v>14</v>
      </c>
      <c r="C7" s="44" t="s">
        <v>14</v>
      </c>
      <c r="D7" s="44" t="s">
        <v>14</v>
      </c>
      <c r="E7" s="44" t="s">
        <v>14</v>
      </c>
      <c r="F7" s="108">
        <f aca="true" t="shared" si="0" ref="F7:F16">SUM(G7,H7)</f>
        <v>0</v>
      </c>
      <c r="G7" s="109" t="s">
        <v>14</v>
      </c>
      <c r="H7" s="47" t="s">
        <v>14</v>
      </c>
    </row>
    <row r="8" spans="1:8" ht="19.5" customHeight="1">
      <c r="A8" s="44" t="s">
        <v>14</v>
      </c>
      <c r="B8" s="44" t="s">
        <v>14</v>
      </c>
      <c r="C8" s="44" t="s">
        <v>14</v>
      </c>
      <c r="D8" s="44" t="s">
        <v>14</v>
      </c>
      <c r="E8" s="44" t="s">
        <v>14</v>
      </c>
      <c r="F8" s="108">
        <f t="shared" si="0"/>
        <v>0</v>
      </c>
      <c r="G8" s="109" t="s">
        <v>14</v>
      </c>
      <c r="H8" s="47" t="s">
        <v>14</v>
      </c>
    </row>
    <row r="9" spans="1:8" ht="19.5" customHeight="1">
      <c r="A9" s="44" t="s">
        <v>14</v>
      </c>
      <c r="B9" s="44" t="s">
        <v>14</v>
      </c>
      <c r="C9" s="44" t="s">
        <v>14</v>
      </c>
      <c r="D9" s="44" t="s">
        <v>14</v>
      </c>
      <c r="E9" s="44" t="s">
        <v>14</v>
      </c>
      <c r="F9" s="108">
        <f t="shared" si="0"/>
        <v>0</v>
      </c>
      <c r="G9" s="109" t="s">
        <v>14</v>
      </c>
      <c r="H9" s="47" t="s">
        <v>14</v>
      </c>
    </row>
    <row r="10" spans="1:8" ht="19.5" customHeight="1">
      <c r="A10" s="44" t="s">
        <v>14</v>
      </c>
      <c r="B10" s="44" t="s">
        <v>14</v>
      </c>
      <c r="C10" s="44" t="s">
        <v>14</v>
      </c>
      <c r="D10" s="44" t="s">
        <v>14</v>
      </c>
      <c r="E10" s="44" t="s">
        <v>14</v>
      </c>
      <c r="F10" s="108">
        <f t="shared" si="0"/>
        <v>0</v>
      </c>
      <c r="G10" s="109" t="s">
        <v>14</v>
      </c>
      <c r="H10" s="47" t="s">
        <v>14</v>
      </c>
    </row>
    <row r="11" spans="1:8" ht="19.5" customHeight="1">
      <c r="A11" s="44" t="s">
        <v>14</v>
      </c>
      <c r="B11" s="44" t="s">
        <v>14</v>
      </c>
      <c r="C11" s="44" t="s">
        <v>14</v>
      </c>
      <c r="D11" s="44" t="s">
        <v>14</v>
      </c>
      <c r="E11" s="44" t="s">
        <v>14</v>
      </c>
      <c r="F11" s="108">
        <f t="shared" si="0"/>
        <v>0</v>
      </c>
      <c r="G11" s="109" t="s">
        <v>14</v>
      </c>
      <c r="H11" s="47" t="s">
        <v>14</v>
      </c>
    </row>
    <row r="12" spans="1:8" ht="19.5" customHeight="1">
      <c r="A12" s="44" t="s">
        <v>14</v>
      </c>
      <c r="B12" s="44" t="s">
        <v>14</v>
      </c>
      <c r="C12" s="44" t="s">
        <v>14</v>
      </c>
      <c r="D12" s="44" t="s">
        <v>14</v>
      </c>
      <c r="E12" s="44" t="s">
        <v>14</v>
      </c>
      <c r="F12" s="108">
        <f t="shared" si="0"/>
        <v>0</v>
      </c>
      <c r="G12" s="109" t="s">
        <v>14</v>
      </c>
      <c r="H12" s="47" t="s">
        <v>14</v>
      </c>
    </row>
    <row r="13" spans="1:8" ht="19.5" customHeight="1">
      <c r="A13" s="44" t="s">
        <v>14</v>
      </c>
      <c r="B13" s="44" t="s">
        <v>14</v>
      </c>
      <c r="C13" s="44" t="s">
        <v>14</v>
      </c>
      <c r="D13" s="44" t="s">
        <v>14</v>
      </c>
      <c r="E13" s="44" t="s">
        <v>14</v>
      </c>
      <c r="F13" s="108">
        <f t="shared" si="0"/>
        <v>0</v>
      </c>
      <c r="G13" s="109" t="s">
        <v>14</v>
      </c>
      <c r="H13" s="47" t="s">
        <v>14</v>
      </c>
    </row>
    <row r="14" spans="1:8" ht="19.5" customHeight="1">
      <c r="A14" s="44" t="s">
        <v>14</v>
      </c>
      <c r="B14" s="44" t="s">
        <v>14</v>
      </c>
      <c r="C14" s="44" t="s">
        <v>14</v>
      </c>
      <c r="D14" s="44" t="s">
        <v>14</v>
      </c>
      <c r="E14" s="44" t="s">
        <v>14</v>
      </c>
      <c r="F14" s="108">
        <f t="shared" si="0"/>
        <v>0</v>
      </c>
      <c r="G14" s="109" t="s">
        <v>14</v>
      </c>
      <c r="H14" s="47" t="s">
        <v>14</v>
      </c>
    </row>
    <row r="15" spans="1:8" ht="19.5" customHeight="1">
      <c r="A15" s="44" t="s">
        <v>14</v>
      </c>
      <c r="B15" s="44" t="s">
        <v>14</v>
      </c>
      <c r="C15" s="44" t="s">
        <v>14</v>
      </c>
      <c r="D15" s="44" t="s">
        <v>14</v>
      </c>
      <c r="E15" s="44" t="s">
        <v>14</v>
      </c>
      <c r="F15" s="108">
        <f t="shared" si="0"/>
        <v>0</v>
      </c>
      <c r="G15" s="109" t="s">
        <v>14</v>
      </c>
      <c r="H15" s="47" t="s">
        <v>14</v>
      </c>
    </row>
    <row r="16" spans="1:8" ht="19.5" customHeight="1">
      <c r="A16" s="44" t="s">
        <v>14</v>
      </c>
      <c r="B16" s="44" t="s">
        <v>14</v>
      </c>
      <c r="C16" s="44" t="s">
        <v>14</v>
      </c>
      <c r="D16" s="44" t="s">
        <v>14</v>
      </c>
      <c r="E16" s="44" t="s">
        <v>14</v>
      </c>
      <c r="F16" s="108">
        <f t="shared" si="0"/>
        <v>0</v>
      </c>
      <c r="G16" s="109" t="s">
        <v>14</v>
      </c>
      <c r="H16" s="47" t="s">
        <v>14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95"/>
      <c r="F1" s="12"/>
      <c r="G1" s="12"/>
      <c r="H1" s="9" t="s">
        <v>349</v>
      </c>
    </row>
    <row r="2" spans="1:8" ht="25.5" customHeight="1">
      <c r="A2" s="142" t="s">
        <v>350</v>
      </c>
      <c r="B2" s="142"/>
      <c r="C2" s="142"/>
      <c r="D2" s="142"/>
      <c r="E2" s="142"/>
      <c r="F2" s="142"/>
      <c r="G2" s="142"/>
      <c r="H2" s="142"/>
    </row>
    <row r="3" spans="1:8" ht="19.5" customHeight="1">
      <c r="A3" s="101" t="s">
        <v>4</v>
      </c>
      <c r="B3" s="38"/>
      <c r="C3" s="38"/>
      <c r="D3" s="38"/>
      <c r="E3" s="38"/>
      <c r="F3" s="38"/>
      <c r="G3" s="38"/>
      <c r="H3" s="9" t="s">
        <v>5</v>
      </c>
    </row>
    <row r="4" spans="1:8" ht="19.5" customHeight="1">
      <c r="A4" s="167" t="s">
        <v>340</v>
      </c>
      <c r="B4" s="167" t="s">
        <v>341</v>
      </c>
      <c r="C4" s="190" t="s">
        <v>342</v>
      </c>
      <c r="D4" s="190"/>
      <c r="E4" s="191"/>
      <c r="F4" s="191"/>
      <c r="G4" s="191"/>
      <c r="H4" s="190"/>
    </row>
    <row r="5" spans="1:8" ht="19.5" customHeight="1">
      <c r="A5" s="167"/>
      <c r="B5" s="167"/>
      <c r="C5" s="200" t="s">
        <v>57</v>
      </c>
      <c r="D5" s="168" t="s">
        <v>222</v>
      </c>
      <c r="E5" s="194" t="s">
        <v>343</v>
      </c>
      <c r="F5" s="195"/>
      <c r="G5" s="196"/>
      <c r="H5" s="199" t="s">
        <v>227</v>
      </c>
    </row>
    <row r="6" spans="1:8" ht="33.75" customHeight="1">
      <c r="A6" s="166"/>
      <c r="B6" s="166"/>
      <c r="C6" s="201"/>
      <c r="D6" s="146"/>
      <c r="E6" s="102" t="s">
        <v>72</v>
      </c>
      <c r="F6" s="103" t="s">
        <v>344</v>
      </c>
      <c r="G6" s="104" t="s">
        <v>345</v>
      </c>
      <c r="H6" s="193"/>
    </row>
    <row r="7" spans="1:8" ht="19.5" customHeight="1">
      <c r="A7" s="44" t="s">
        <v>14</v>
      </c>
      <c r="B7" s="44" t="s">
        <v>14</v>
      </c>
      <c r="C7" s="45">
        <f aca="true" t="shared" si="0" ref="C7:C16">SUM(D7,E7,H7)</f>
        <v>0</v>
      </c>
      <c r="D7" s="46" t="s">
        <v>14</v>
      </c>
      <c r="E7" s="46">
        <f aca="true" t="shared" si="1" ref="E7:E16">SUM(F7,G7)</f>
        <v>0</v>
      </c>
      <c r="F7" s="46" t="s">
        <v>14</v>
      </c>
      <c r="G7" s="105" t="s">
        <v>14</v>
      </c>
      <c r="H7" s="106" t="s">
        <v>14</v>
      </c>
    </row>
    <row r="8" spans="1:8" ht="19.5" customHeight="1">
      <c r="A8" s="44" t="s">
        <v>14</v>
      </c>
      <c r="B8" s="44" t="s">
        <v>14</v>
      </c>
      <c r="C8" s="45">
        <f t="shared" si="0"/>
        <v>0</v>
      </c>
      <c r="D8" s="46" t="s">
        <v>14</v>
      </c>
      <c r="E8" s="46">
        <f t="shared" si="1"/>
        <v>0</v>
      </c>
      <c r="F8" s="46" t="s">
        <v>14</v>
      </c>
      <c r="G8" s="105" t="s">
        <v>14</v>
      </c>
      <c r="H8" s="106" t="s">
        <v>14</v>
      </c>
    </row>
    <row r="9" spans="1:8" ht="19.5" customHeight="1">
      <c r="A9" s="44" t="s">
        <v>14</v>
      </c>
      <c r="B9" s="44" t="s">
        <v>14</v>
      </c>
      <c r="C9" s="45">
        <f t="shared" si="0"/>
        <v>0</v>
      </c>
      <c r="D9" s="46" t="s">
        <v>14</v>
      </c>
      <c r="E9" s="46">
        <f t="shared" si="1"/>
        <v>0</v>
      </c>
      <c r="F9" s="46" t="s">
        <v>14</v>
      </c>
      <c r="G9" s="105" t="s">
        <v>14</v>
      </c>
      <c r="H9" s="106" t="s">
        <v>14</v>
      </c>
    </row>
    <row r="10" spans="1:8" ht="19.5" customHeight="1">
      <c r="A10" s="44" t="s">
        <v>14</v>
      </c>
      <c r="B10" s="44" t="s">
        <v>14</v>
      </c>
      <c r="C10" s="45">
        <f t="shared" si="0"/>
        <v>0</v>
      </c>
      <c r="D10" s="46" t="s">
        <v>14</v>
      </c>
      <c r="E10" s="46">
        <f t="shared" si="1"/>
        <v>0</v>
      </c>
      <c r="F10" s="46" t="s">
        <v>14</v>
      </c>
      <c r="G10" s="105" t="s">
        <v>14</v>
      </c>
      <c r="H10" s="106" t="s">
        <v>14</v>
      </c>
    </row>
    <row r="11" spans="1:8" ht="19.5" customHeight="1">
      <c r="A11" s="44" t="s">
        <v>14</v>
      </c>
      <c r="B11" s="44" t="s">
        <v>14</v>
      </c>
      <c r="C11" s="45">
        <f t="shared" si="0"/>
        <v>0</v>
      </c>
      <c r="D11" s="46" t="s">
        <v>14</v>
      </c>
      <c r="E11" s="46">
        <f t="shared" si="1"/>
        <v>0</v>
      </c>
      <c r="F11" s="46" t="s">
        <v>14</v>
      </c>
      <c r="G11" s="105" t="s">
        <v>14</v>
      </c>
      <c r="H11" s="106" t="s">
        <v>14</v>
      </c>
    </row>
    <row r="12" spans="1:8" ht="19.5" customHeight="1">
      <c r="A12" s="44" t="s">
        <v>14</v>
      </c>
      <c r="B12" s="44" t="s">
        <v>14</v>
      </c>
      <c r="C12" s="45">
        <f t="shared" si="0"/>
        <v>0</v>
      </c>
      <c r="D12" s="46" t="s">
        <v>14</v>
      </c>
      <c r="E12" s="46">
        <f t="shared" si="1"/>
        <v>0</v>
      </c>
      <c r="F12" s="46" t="s">
        <v>14</v>
      </c>
      <c r="G12" s="105" t="s">
        <v>14</v>
      </c>
      <c r="H12" s="106" t="s">
        <v>14</v>
      </c>
    </row>
    <row r="13" spans="1:8" ht="19.5" customHeight="1">
      <c r="A13" s="44" t="s">
        <v>14</v>
      </c>
      <c r="B13" s="44" t="s">
        <v>14</v>
      </c>
      <c r="C13" s="45">
        <f t="shared" si="0"/>
        <v>0</v>
      </c>
      <c r="D13" s="46" t="s">
        <v>14</v>
      </c>
      <c r="E13" s="46">
        <f t="shared" si="1"/>
        <v>0</v>
      </c>
      <c r="F13" s="46" t="s">
        <v>14</v>
      </c>
      <c r="G13" s="105" t="s">
        <v>14</v>
      </c>
      <c r="H13" s="106" t="s">
        <v>14</v>
      </c>
    </row>
    <row r="14" spans="1:8" ht="19.5" customHeight="1">
      <c r="A14" s="44" t="s">
        <v>14</v>
      </c>
      <c r="B14" s="44" t="s">
        <v>14</v>
      </c>
      <c r="C14" s="45">
        <f t="shared" si="0"/>
        <v>0</v>
      </c>
      <c r="D14" s="46" t="s">
        <v>14</v>
      </c>
      <c r="E14" s="46">
        <f t="shared" si="1"/>
        <v>0</v>
      </c>
      <c r="F14" s="46" t="s">
        <v>14</v>
      </c>
      <c r="G14" s="105" t="s">
        <v>14</v>
      </c>
      <c r="H14" s="106" t="s">
        <v>14</v>
      </c>
    </row>
    <row r="15" spans="1:8" ht="19.5" customHeight="1">
      <c r="A15" s="44" t="s">
        <v>14</v>
      </c>
      <c r="B15" s="44" t="s">
        <v>14</v>
      </c>
      <c r="C15" s="45">
        <f t="shared" si="0"/>
        <v>0</v>
      </c>
      <c r="D15" s="46" t="s">
        <v>14</v>
      </c>
      <c r="E15" s="46">
        <f t="shared" si="1"/>
        <v>0</v>
      </c>
      <c r="F15" s="46" t="s">
        <v>14</v>
      </c>
      <c r="G15" s="105" t="s">
        <v>14</v>
      </c>
      <c r="H15" s="106" t="s">
        <v>14</v>
      </c>
    </row>
    <row r="16" spans="1:8" ht="19.5" customHeight="1">
      <c r="A16" s="44" t="s">
        <v>14</v>
      </c>
      <c r="B16" s="44" t="s">
        <v>14</v>
      </c>
      <c r="C16" s="45">
        <f t="shared" si="0"/>
        <v>0</v>
      </c>
      <c r="D16" s="46" t="s">
        <v>14</v>
      </c>
      <c r="E16" s="46">
        <f t="shared" si="1"/>
        <v>0</v>
      </c>
      <c r="F16" s="46" t="s">
        <v>14</v>
      </c>
      <c r="G16" s="105" t="s">
        <v>14</v>
      </c>
      <c r="H16" s="106" t="s">
        <v>14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2"/>
      <c r="B1" s="33"/>
      <c r="C1" s="33"/>
      <c r="D1" s="33"/>
      <c r="E1" s="33"/>
      <c r="F1" s="33"/>
      <c r="G1" s="33"/>
      <c r="H1" s="86" t="s">
        <v>351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19.5" customHeight="1">
      <c r="A2" s="142" t="s">
        <v>352</v>
      </c>
      <c r="B2" s="142"/>
      <c r="C2" s="142"/>
      <c r="D2" s="142"/>
      <c r="E2" s="142"/>
      <c r="F2" s="142"/>
      <c r="G2" s="142"/>
      <c r="H2" s="1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9.5" customHeight="1">
      <c r="A3" s="37" t="s">
        <v>14</v>
      </c>
      <c r="B3" s="37"/>
      <c r="C3" s="37"/>
      <c r="D3" s="37"/>
      <c r="E3" s="37"/>
      <c r="F3" s="107"/>
      <c r="G3" s="107"/>
      <c r="H3" s="9" t="s">
        <v>5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155" t="s">
        <v>56</v>
      </c>
      <c r="B4" s="156"/>
      <c r="C4" s="156"/>
      <c r="D4" s="156"/>
      <c r="E4" s="157"/>
      <c r="F4" s="202" t="s">
        <v>353</v>
      </c>
      <c r="G4" s="190"/>
      <c r="H4" s="19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155" t="s">
        <v>65</v>
      </c>
      <c r="B5" s="156"/>
      <c r="C5" s="157"/>
      <c r="D5" s="203" t="s">
        <v>66</v>
      </c>
      <c r="E5" s="168" t="s">
        <v>109</v>
      </c>
      <c r="F5" s="145" t="s">
        <v>57</v>
      </c>
      <c r="G5" s="145" t="s">
        <v>105</v>
      </c>
      <c r="H5" s="190" t="s">
        <v>106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42" t="s">
        <v>77</v>
      </c>
      <c r="B6" s="41" t="s">
        <v>78</v>
      </c>
      <c r="C6" s="43" t="s">
        <v>79</v>
      </c>
      <c r="D6" s="204"/>
      <c r="E6" s="166"/>
      <c r="F6" s="146"/>
      <c r="G6" s="146"/>
      <c r="H6" s="191"/>
      <c r="I6" s="11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19.5" customHeight="1">
      <c r="A7" s="44" t="s">
        <v>14</v>
      </c>
      <c r="B7" s="44" t="s">
        <v>14</v>
      </c>
      <c r="C7" s="44" t="s">
        <v>14</v>
      </c>
      <c r="D7" s="44" t="s">
        <v>14</v>
      </c>
      <c r="E7" s="44" t="s">
        <v>14</v>
      </c>
      <c r="F7" s="108" t="s">
        <v>14</v>
      </c>
      <c r="G7" s="109" t="s">
        <v>14</v>
      </c>
      <c r="H7" s="47" t="s">
        <v>14</v>
      </c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</row>
    <row r="8" spans="1:245" ht="19.5" customHeight="1">
      <c r="A8" s="112"/>
      <c r="B8" s="112"/>
      <c r="C8" s="112"/>
      <c r="D8" s="113"/>
      <c r="E8" s="113"/>
      <c r="F8" s="113"/>
      <c r="G8" s="11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19.5" customHeight="1">
      <c r="A9" s="114"/>
      <c r="B9" s="114"/>
      <c r="C9" s="114"/>
      <c r="D9" s="115"/>
      <c r="E9" s="115"/>
      <c r="F9" s="115"/>
      <c r="G9" s="115"/>
      <c r="H9" s="11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</row>
    <row r="10" spans="1:245" ht="19.5" customHeight="1">
      <c r="A10" s="114"/>
      <c r="B10" s="114"/>
      <c r="C10" s="114"/>
      <c r="D10" s="114"/>
      <c r="E10" s="114"/>
      <c r="F10" s="114"/>
      <c r="G10" s="114"/>
      <c r="H10" s="115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</row>
    <row r="11" spans="1:245" ht="19.5" customHeight="1">
      <c r="A11" s="114"/>
      <c r="B11" s="114"/>
      <c r="C11" s="114"/>
      <c r="D11" s="115"/>
      <c r="E11" s="115"/>
      <c r="F11" s="115"/>
      <c r="G11" s="115"/>
      <c r="H11" s="115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</row>
    <row r="12" spans="1:245" ht="19.5" customHeight="1">
      <c r="A12" s="114"/>
      <c r="B12" s="114"/>
      <c r="C12" s="114"/>
      <c r="D12" s="115"/>
      <c r="E12" s="115"/>
      <c r="F12" s="115"/>
      <c r="G12" s="115"/>
      <c r="H12" s="115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</row>
    <row r="13" spans="1:245" ht="19.5" customHeight="1">
      <c r="A13" s="114"/>
      <c r="B13" s="114"/>
      <c r="C13" s="114"/>
      <c r="D13" s="114"/>
      <c r="E13" s="114"/>
      <c r="F13" s="114"/>
      <c r="G13" s="114"/>
      <c r="H13" s="115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</row>
    <row r="14" spans="1:245" ht="19.5" customHeight="1">
      <c r="A14" s="114"/>
      <c r="B14" s="114"/>
      <c r="C14" s="114"/>
      <c r="D14" s="115"/>
      <c r="E14" s="115"/>
      <c r="F14" s="115"/>
      <c r="G14" s="115"/>
      <c r="H14" s="115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</row>
    <row r="15" spans="1:245" ht="19.5" customHeight="1">
      <c r="A15" s="116"/>
      <c r="B15" s="114"/>
      <c r="C15" s="114"/>
      <c r="D15" s="115"/>
      <c r="E15" s="115"/>
      <c r="F15" s="115"/>
      <c r="G15" s="115"/>
      <c r="H15" s="11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</row>
    <row r="16" spans="1:245" ht="19.5" customHeight="1">
      <c r="A16" s="116"/>
      <c r="B16" s="116"/>
      <c r="C16" s="114"/>
      <c r="D16" s="114"/>
      <c r="E16" s="116"/>
      <c r="F16" s="116"/>
      <c r="G16" s="116"/>
      <c r="H16" s="115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</row>
    <row r="17" spans="1:245" ht="19.5" customHeight="1">
      <c r="A17" s="116"/>
      <c r="B17" s="116"/>
      <c r="C17" s="114"/>
      <c r="D17" s="115"/>
      <c r="E17" s="115"/>
      <c r="F17" s="115"/>
      <c r="G17" s="115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</row>
    <row r="18" spans="1:245" ht="19.5" customHeight="1">
      <c r="A18" s="114"/>
      <c r="B18" s="116"/>
      <c r="C18" s="114"/>
      <c r="D18" s="115"/>
      <c r="E18" s="115"/>
      <c r="F18" s="115"/>
      <c r="G18" s="115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</row>
    <row r="19" spans="1:245" ht="19.5" customHeight="1">
      <c r="A19" s="114"/>
      <c r="B19" s="116"/>
      <c r="C19" s="116"/>
      <c r="D19" s="116"/>
      <c r="E19" s="116"/>
      <c r="F19" s="116"/>
      <c r="G19" s="116"/>
      <c r="H19" s="115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</row>
    <row r="20" spans="1:245" ht="19.5" customHeight="1">
      <c r="A20" s="116"/>
      <c r="B20" s="116"/>
      <c r="C20" s="116"/>
      <c r="D20" s="115"/>
      <c r="E20" s="115"/>
      <c r="F20" s="115"/>
      <c r="G20" s="115"/>
      <c r="H20" s="115"/>
      <c r="I20" s="116"/>
      <c r="J20" s="114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</row>
    <row r="21" spans="1:245" ht="19.5" customHeight="1">
      <c r="A21" s="116"/>
      <c r="B21" s="116"/>
      <c r="C21" s="116"/>
      <c r="D21" s="115"/>
      <c r="E21" s="115"/>
      <c r="F21" s="115"/>
      <c r="G21" s="115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</row>
    <row r="22" spans="1:245" ht="19.5" customHeight="1">
      <c r="A22" s="116"/>
      <c r="B22" s="116"/>
      <c r="C22" s="116"/>
      <c r="D22" s="116"/>
      <c r="E22" s="116"/>
      <c r="F22" s="116"/>
      <c r="G22" s="116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</row>
    <row r="23" spans="1:245" ht="19.5" customHeight="1">
      <c r="A23" s="116"/>
      <c r="B23" s="116"/>
      <c r="C23" s="116"/>
      <c r="D23" s="115"/>
      <c r="E23" s="115"/>
      <c r="F23" s="115"/>
      <c r="G23" s="115"/>
      <c r="H23" s="115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</row>
    <row r="24" spans="1:245" ht="19.5" customHeight="1">
      <c r="A24" s="116"/>
      <c r="B24" s="116"/>
      <c r="C24" s="116"/>
      <c r="D24" s="115"/>
      <c r="E24" s="115"/>
      <c r="F24" s="115"/>
      <c r="G24" s="115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</row>
    <row r="25" spans="1:245" ht="19.5" customHeight="1">
      <c r="A25" s="116"/>
      <c r="B25" s="116"/>
      <c r="C25" s="116"/>
      <c r="D25" s="116"/>
      <c r="E25" s="116"/>
      <c r="F25" s="116"/>
      <c r="G25" s="116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</row>
    <row r="26" spans="1:245" ht="19.5" customHeight="1">
      <c r="A26" s="116"/>
      <c r="B26" s="116"/>
      <c r="C26" s="116"/>
      <c r="D26" s="115"/>
      <c r="E26" s="115"/>
      <c r="F26" s="115"/>
      <c r="G26" s="115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</row>
    <row r="27" spans="1:245" ht="19.5" customHeight="1">
      <c r="A27" s="116"/>
      <c r="B27" s="116"/>
      <c r="C27" s="116"/>
      <c r="D27" s="115"/>
      <c r="E27" s="115"/>
      <c r="F27" s="115"/>
      <c r="G27" s="115"/>
      <c r="H27" s="115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</row>
    <row r="28" spans="1:245" ht="19.5" customHeight="1">
      <c r="A28" s="116"/>
      <c r="B28" s="116"/>
      <c r="C28" s="116"/>
      <c r="D28" s="116"/>
      <c r="E28" s="116"/>
      <c r="F28" s="116"/>
      <c r="G28" s="116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</row>
    <row r="29" spans="1:245" ht="19.5" customHeight="1">
      <c r="A29" s="116"/>
      <c r="B29" s="116"/>
      <c r="C29" s="116"/>
      <c r="D29" s="115"/>
      <c r="E29" s="115"/>
      <c r="F29" s="115"/>
      <c r="G29" s="115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</row>
    <row r="30" spans="1:245" ht="19.5" customHeight="1">
      <c r="A30" s="116"/>
      <c r="B30" s="116"/>
      <c r="C30" s="116"/>
      <c r="D30" s="115"/>
      <c r="E30" s="115"/>
      <c r="F30" s="115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</row>
    <row r="31" spans="1:245" ht="19.5" customHeight="1">
      <c r="A31" s="116"/>
      <c r="B31" s="116"/>
      <c r="C31" s="116"/>
      <c r="D31" s="116"/>
      <c r="E31" s="116"/>
      <c r="F31" s="116"/>
      <c r="G31" s="116"/>
      <c r="H31" s="1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</row>
    <row r="32" spans="1:245" ht="19.5" customHeight="1">
      <c r="A32" s="116"/>
      <c r="B32" s="116"/>
      <c r="C32" s="116"/>
      <c r="D32" s="116"/>
      <c r="E32" s="117"/>
      <c r="F32" s="117"/>
      <c r="G32" s="117"/>
      <c r="H32" s="1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</row>
    <row r="33" spans="1:245" ht="19.5" customHeight="1">
      <c r="A33" s="116"/>
      <c r="B33" s="116"/>
      <c r="C33" s="116"/>
      <c r="D33" s="116"/>
      <c r="E33" s="117"/>
      <c r="F33" s="117"/>
      <c r="G33" s="117"/>
      <c r="H33" s="1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</row>
    <row r="34" spans="1:245" ht="19.5" customHeight="1">
      <c r="A34" s="116"/>
      <c r="B34" s="116"/>
      <c r="C34" s="116"/>
      <c r="D34" s="116"/>
      <c r="E34" s="116"/>
      <c r="F34" s="116"/>
      <c r="G34" s="116"/>
      <c r="H34" s="11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</row>
    <row r="35" spans="1:245" ht="19.5" customHeight="1">
      <c r="A35" s="116"/>
      <c r="B35" s="116"/>
      <c r="C35" s="116"/>
      <c r="D35" s="116"/>
      <c r="E35" s="118"/>
      <c r="F35" s="118"/>
      <c r="G35" s="118"/>
      <c r="H35" s="1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</row>
    <row r="36" spans="1:245" ht="19.5" customHeight="1">
      <c r="A36" s="40"/>
      <c r="B36" s="40"/>
      <c r="C36" s="40"/>
      <c r="D36" s="40"/>
      <c r="E36" s="119"/>
      <c r="F36" s="119"/>
      <c r="G36" s="11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120"/>
      <c r="B37" s="120"/>
      <c r="C37" s="120"/>
      <c r="D37" s="120"/>
      <c r="E37" s="120"/>
      <c r="F37" s="120"/>
      <c r="G37" s="120"/>
      <c r="H37" s="12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</row>
    <row r="38" spans="1:245" ht="19.5" customHeight="1">
      <c r="A38" s="40"/>
      <c r="B38" s="40"/>
      <c r="C38" s="40"/>
      <c r="D38" s="40"/>
      <c r="E38" s="40"/>
      <c r="F38" s="40"/>
      <c r="G38" s="40"/>
      <c r="H38" s="12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</row>
    <row r="39" spans="1:245" ht="19.5" customHeight="1">
      <c r="A39" s="111"/>
      <c r="B39" s="111"/>
      <c r="C39" s="111"/>
      <c r="D39" s="111"/>
      <c r="E39" s="111"/>
      <c r="F39" s="40"/>
      <c r="G39" s="40"/>
      <c r="H39" s="12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</row>
    <row r="40" spans="1:245" ht="19.5" customHeight="1">
      <c r="A40" s="111"/>
      <c r="B40" s="111"/>
      <c r="C40" s="111"/>
      <c r="D40" s="111"/>
      <c r="E40" s="111"/>
      <c r="F40" s="40"/>
      <c r="G40" s="40"/>
      <c r="H40" s="12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</row>
    <row r="41" spans="1:245" ht="19.5" customHeight="1">
      <c r="A41" s="111"/>
      <c r="B41" s="111"/>
      <c r="C41" s="111"/>
      <c r="D41" s="111"/>
      <c r="E41" s="111"/>
      <c r="F41" s="40"/>
      <c r="G41" s="40"/>
      <c r="H41" s="12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</row>
    <row r="42" spans="1:245" ht="19.5" customHeight="1">
      <c r="A42" s="111"/>
      <c r="B42" s="111"/>
      <c r="C42" s="111"/>
      <c r="D42" s="111"/>
      <c r="E42" s="111"/>
      <c r="F42" s="40"/>
      <c r="G42" s="40"/>
      <c r="H42" s="12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</row>
    <row r="43" spans="1:245" ht="19.5" customHeight="1">
      <c r="A43" s="111"/>
      <c r="B43" s="111"/>
      <c r="C43" s="111"/>
      <c r="D43" s="111"/>
      <c r="E43" s="111"/>
      <c r="F43" s="40"/>
      <c r="G43" s="40"/>
      <c r="H43" s="12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</row>
    <row r="44" spans="1:245" ht="19.5" customHeight="1">
      <c r="A44" s="111"/>
      <c r="B44" s="111"/>
      <c r="C44" s="111"/>
      <c r="D44" s="111"/>
      <c r="E44" s="111"/>
      <c r="F44" s="40"/>
      <c r="G44" s="40"/>
      <c r="H44" s="12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</row>
    <row r="45" spans="1:245" ht="19.5" customHeight="1">
      <c r="A45" s="111"/>
      <c r="B45" s="111"/>
      <c r="C45" s="111"/>
      <c r="D45" s="111"/>
      <c r="E45" s="111"/>
      <c r="F45" s="40"/>
      <c r="G45" s="40"/>
      <c r="H45" s="12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</row>
    <row r="46" spans="1:245" ht="19.5" customHeight="1">
      <c r="A46" s="111"/>
      <c r="B46" s="111"/>
      <c r="C46" s="111"/>
      <c r="D46" s="111"/>
      <c r="E46" s="111"/>
      <c r="F46" s="40"/>
      <c r="G46" s="40"/>
      <c r="H46" s="12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</row>
    <row r="47" spans="1:245" ht="19.5" customHeight="1">
      <c r="A47" s="111"/>
      <c r="B47" s="111"/>
      <c r="C47" s="111"/>
      <c r="D47" s="111"/>
      <c r="E47" s="111"/>
      <c r="F47" s="40"/>
      <c r="G47" s="40"/>
      <c r="H47" s="12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</row>
    <row r="48" spans="1:245" ht="19.5" customHeight="1">
      <c r="A48" s="111"/>
      <c r="B48" s="111"/>
      <c r="C48" s="111"/>
      <c r="D48" s="111"/>
      <c r="E48" s="111"/>
      <c r="F48" s="40"/>
      <c r="G48" s="40"/>
      <c r="H48" s="12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.39375001192092896" footer="0"/>
  <pageSetup errors="blank" fitToHeight="100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PageLayoutView="0" workbookViewId="0" topLeftCell="G37">
      <selection activeCell="L7" sqref="L7"/>
    </sheetView>
  </sheetViews>
  <sheetFormatPr defaultColWidth="9.33203125" defaultRowHeight="25.5" customHeight="1"/>
  <cols>
    <col min="1" max="1" width="35.16015625" style="122" customWidth="1"/>
    <col min="5" max="5" width="38.5" style="122" customWidth="1"/>
    <col min="6" max="12" width="25" style="122" customWidth="1"/>
  </cols>
  <sheetData>
    <row r="1" spans="1:12" ht="25.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5.5" customHeight="1">
      <c r="A2" s="207" t="s">
        <v>354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5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 t="s">
        <v>5</v>
      </c>
    </row>
    <row r="4" spans="1:12" ht="25.5" customHeight="1">
      <c r="A4" s="205" t="s">
        <v>355</v>
      </c>
      <c r="B4" s="205" t="s">
        <v>356</v>
      </c>
      <c r="C4" s="205"/>
      <c r="D4" s="205"/>
      <c r="E4" s="205" t="s">
        <v>357</v>
      </c>
      <c r="F4" s="205" t="s">
        <v>358</v>
      </c>
      <c r="G4" s="205" t="s">
        <v>359</v>
      </c>
      <c r="H4" s="205" t="s">
        <v>359</v>
      </c>
      <c r="I4" s="205" t="s">
        <v>359</v>
      </c>
      <c r="J4" s="205" t="s">
        <v>359</v>
      </c>
      <c r="K4" s="205" t="s">
        <v>359</v>
      </c>
      <c r="L4" s="205" t="s">
        <v>359</v>
      </c>
    </row>
    <row r="5" spans="1:12" ht="25.5" customHeight="1">
      <c r="A5" s="205"/>
      <c r="B5" s="205" t="s">
        <v>360</v>
      </c>
      <c r="C5" s="205" t="s">
        <v>361</v>
      </c>
      <c r="D5" s="205" t="s">
        <v>362</v>
      </c>
      <c r="E5" s="205"/>
      <c r="F5" s="205"/>
      <c r="G5" s="205" t="s">
        <v>363</v>
      </c>
      <c r="H5" s="205" t="s">
        <v>363</v>
      </c>
      <c r="I5" s="206" t="s">
        <v>364</v>
      </c>
      <c r="J5" s="206" t="s">
        <v>364</v>
      </c>
      <c r="K5" s="206" t="s">
        <v>365</v>
      </c>
      <c r="L5" s="206" t="s">
        <v>365</v>
      </c>
    </row>
    <row r="6" spans="1:12" ht="25.5" customHeight="1">
      <c r="A6" s="205"/>
      <c r="B6" s="205"/>
      <c r="C6" s="205"/>
      <c r="D6" s="205"/>
      <c r="E6" s="205"/>
      <c r="F6" s="205"/>
      <c r="G6" s="126" t="s">
        <v>366</v>
      </c>
      <c r="H6" s="127" t="s">
        <v>367</v>
      </c>
      <c r="I6" s="127" t="s">
        <v>366</v>
      </c>
      <c r="J6" s="127" t="s">
        <v>367</v>
      </c>
      <c r="K6" s="127" t="s">
        <v>366</v>
      </c>
      <c r="L6" s="127" t="s">
        <v>367</v>
      </c>
    </row>
    <row r="7" spans="1:12" ht="25.5" customHeight="1">
      <c r="A7" s="128" t="s">
        <v>368</v>
      </c>
      <c r="B7" s="129" t="s">
        <v>155</v>
      </c>
      <c r="C7" s="129" t="s">
        <v>361</v>
      </c>
      <c r="D7" s="129" t="e">
        <f>B7-C7</f>
        <v>#VALUE!</v>
      </c>
      <c r="E7" s="128" t="s">
        <v>14</v>
      </c>
      <c r="F7" s="128" t="s">
        <v>358</v>
      </c>
      <c r="G7" s="128" t="s">
        <v>369</v>
      </c>
      <c r="H7" s="128" t="s">
        <v>370</v>
      </c>
      <c r="I7" s="128" t="s">
        <v>371</v>
      </c>
      <c r="J7" s="128" t="s">
        <v>372</v>
      </c>
      <c r="K7" s="128" t="s">
        <v>373</v>
      </c>
      <c r="L7" s="128" t="s">
        <v>374</v>
      </c>
    </row>
  </sheetData>
  <sheetProtection/>
  <mergeCells count="12">
    <mergeCell ref="B5:B6"/>
    <mergeCell ref="C5:C6"/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28">
      <selection activeCell="C22" sqref="C22:E2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6" width="16.33203125" style="0" customWidth="1"/>
    <col min="7" max="7" width="17.66015625" style="0" customWidth="1"/>
    <col min="8" max="8" width="13.83203125" style="0" customWidth="1"/>
  </cols>
  <sheetData>
    <row r="1" spans="1:8" s="2" customFormat="1" ht="9.75" customHeight="1">
      <c r="A1" s="130"/>
      <c r="B1" s="130"/>
      <c r="C1" s="130"/>
      <c r="D1" s="130"/>
      <c r="E1" s="130"/>
      <c r="F1"/>
      <c r="G1"/>
      <c r="H1"/>
    </row>
    <row r="2" spans="1:8" ht="23.25" customHeight="1">
      <c r="A2" s="230" t="s">
        <v>375</v>
      </c>
      <c r="B2" s="230"/>
      <c r="C2" s="230"/>
      <c r="D2" s="230"/>
      <c r="E2" s="230"/>
      <c r="F2" s="230"/>
      <c r="G2" s="230"/>
      <c r="H2" s="230"/>
    </row>
    <row r="3" spans="1:8" ht="15" customHeight="1">
      <c r="A3" s="216" t="s">
        <v>376</v>
      </c>
      <c r="B3" s="216"/>
      <c r="C3" s="216"/>
      <c r="D3" s="216"/>
      <c r="E3" s="216"/>
      <c r="F3" s="216"/>
      <c r="G3" s="216"/>
      <c r="H3" s="216"/>
    </row>
    <row r="4" spans="1:8" ht="21" customHeight="1">
      <c r="A4" s="215" t="s">
        <v>341</v>
      </c>
      <c r="B4" s="215"/>
      <c r="C4" s="222" t="s">
        <v>341</v>
      </c>
      <c r="D4" s="223"/>
      <c r="E4" s="223"/>
      <c r="F4" s="223"/>
      <c r="G4" s="223"/>
      <c r="H4" s="224"/>
    </row>
    <row r="5" spans="1:8" ht="21" customHeight="1">
      <c r="A5" s="217" t="s">
        <v>377</v>
      </c>
      <c r="B5" s="219" t="s">
        <v>378</v>
      </c>
      <c r="C5" s="215" t="s">
        <v>379</v>
      </c>
      <c r="D5" s="215"/>
      <c r="E5" s="215"/>
      <c r="F5" s="221" t="s">
        <v>380</v>
      </c>
      <c r="G5" s="215"/>
      <c r="H5" s="215"/>
    </row>
    <row r="6" spans="1:8" ht="21" customHeight="1">
      <c r="A6" s="218"/>
      <c r="B6" s="220"/>
      <c r="C6" s="215"/>
      <c r="D6" s="215"/>
      <c r="E6" s="215"/>
      <c r="F6" s="133" t="s">
        <v>381</v>
      </c>
      <c r="G6" s="134" t="s">
        <v>361</v>
      </c>
      <c r="H6" s="134" t="s">
        <v>362</v>
      </c>
    </row>
    <row r="7" spans="1:8" ht="21" customHeight="1">
      <c r="A7" s="218"/>
      <c r="B7" s="131" t="s">
        <v>382</v>
      </c>
      <c r="C7" s="231" t="s">
        <v>406</v>
      </c>
      <c r="D7" s="223" t="s">
        <v>383</v>
      </c>
      <c r="E7" s="224" t="s">
        <v>383</v>
      </c>
      <c r="F7" s="135">
        <v>2842342</v>
      </c>
      <c r="G7" s="136">
        <v>2842342</v>
      </c>
      <c r="H7" s="136">
        <v>0</v>
      </c>
    </row>
    <row r="8" spans="1:8" ht="21" customHeight="1">
      <c r="A8" s="218"/>
      <c r="B8" s="132" t="s">
        <v>384</v>
      </c>
      <c r="C8" s="228" t="s">
        <v>14</v>
      </c>
      <c r="D8" s="226" t="s">
        <v>385</v>
      </c>
      <c r="E8" s="227" t="s">
        <v>385</v>
      </c>
      <c r="F8" s="137">
        <f aca="true" t="shared" si="0" ref="F8:G12">SUM(G8,H8)</f>
        <v>0</v>
      </c>
      <c r="G8" s="138">
        <v>0</v>
      </c>
      <c r="H8" s="138">
        <v>0</v>
      </c>
    </row>
    <row r="9" spans="1:8" ht="21" customHeight="1">
      <c r="A9" s="218"/>
      <c r="B9" s="131" t="s">
        <v>386</v>
      </c>
      <c r="C9" s="208" t="s">
        <v>14</v>
      </c>
      <c r="D9" s="208" t="s">
        <v>387</v>
      </c>
      <c r="E9" s="208" t="s">
        <v>387</v>
      </c>
      <c r="F9" s="139">
        <f t="shared" si="0"/>
        <v>0</v>
      </c>
      <c r="G9" s="139">
        <v>0</v>
      </c>
      <c r="H9" s="139">
        <v>0</v>
      </c>
    </row>
    <row r="10" spans="1:8" ht="21" customHeight="1">
      <c r="A10" s="218"/>
      <c r="B10" s="131" t="s">
        <v>388</v>
      </c>
      <c r="C10" s="208" t="s">
        <v>14</v>
      </c>
      <c r="D10" s="208" t="s">
        <v>389</v>
      </c>
      <c r="E10" s="208" t="s">
        <v>389</v>
      </c>
      <c r="F10" s="139">
        <f t="shared" si="0"/>
        <v>0</v>
      </c>
      <c r="G10" s="139">
        <v>0</v>
      </c>
      <c r="H10" s="139">
        <v>0</v>
      </c>
    </row>
    <row r="11" spans="1:8" ht="21" customHeight="1">
      <c r="A11" s="218"/>
      <c r="B11" s="131" t="s">
        <v>390</v>
      </c>
      <c r="C11" s="208" t="s">
        <v>14</v>
      </c>
      <c r="D11" s="208" t="s">
        <v>391</v>
      </c>
      <c r="E11" s="208" t="s">
        <v>391</v>
      </c>
      <c r="F11" s="139">
        <f t="shared" si="0"/>
        <v>0</v>
      </c>
      <c r="G11" s="139">
        <v>0</v>
      </c>
      <c r="H11" s="139">
        <v>0</v>
      </c>
    </row>
    <row r="12" spans="1:8" ht="21" customHeight="1">
      <c r="A12" s="218"/>
      <c r="B12" s="215" t="s">
        <v>392</v>
      </c>
      <c r="C12" s="215"/>
      <c r="D12" s="215"/>
      <c r="E12" s="215"/>
      <c r="F12" s="139">
        <f t="shared" si="0"/>
        <v>0</v>
      </c>
      <c r="G12" s="139">
        <f t="shared" si="0"/>
        <v>0</v>
      </c>
      <c r="H12" s="139">
        <f>SUM(H7:H11)</f>
        <v>0</v>
      </c>
    </row>
    <row r="13" spans="1:8" ht="61.5" customHeight="1">
      <c r="A13" s="140" t="s">
        <v>393</v>
      </c>
      <c r="B13" s="229" t="s">
        <v>405</v>
      </c>
      <c r="C13" s="213"/>
      <c r="D13" s="213"/>
      <c r="E13" s="213"/>
      <c r="F13" s="213"/>
      <c r="G13" s="213"/>
      <c r="H13" s="214"/>
    </row>
    <row r="14" spans="1:8" s="2" customFormat="1" ht="9.75" customHeight="1">
      <c r="A14" s="130"/>
      <c r="B14" s="130"/>
      <c r="C14" s="130"/>
      <c r="D14" s="130"/>
      <c r="E14" s="130"/>
      <c r="F14"/>
      <c r="G14"/>
      <c r="H14"/>
    </row>
    <row r="15" spans="1:8" ht="23.25" customHeight="1">
      <c r="A15" s="230" t="s">
        <v>375</v>
      </c>
      <c r="B15" s="230"/>
      <c r="C15" s="230"/>
      <c r="D15" s="230"/>
      <c r="E15" s="230"/>
      <c r="F15" s="230"/>
      <c r="G15" s="230"/>
      <c r="H15" s="230"/>
    </row>
    <row r="16" spans="1:8" ht="15" customHeight="1">
      <c r="A16" s="216" t="s">
        <v>376</v>
      </c>
      <c r="B16" s="216"/>
      <c r="C16" s="216"/>
      <c r="D16" s="216"/>
      <c r="E16" s="216"/>
      <c r="F16" s="216"/>
      <c r="G16" s="216"/>
      <c r="H16" s="216"/>
    </row>
    <row r="17" spans="1:8" ht="21" customHeight="1">
      <c r="A17" s="215" t="s">
        <v>341</v>
      </c>
      <c r="B17" s="215"/>
      <c r="C17" s="222" t="s">
        <v>341</v>
      </c>
      <c r="D17" s="223"/>
      <c r="E17" s="223"/>
      <c r="F17" s="223"/>
      <c r="G17" s="223"/>
      <c r="H17" s="224"/>
    </row>
    <row r="18" spans="1:8" ht="21" customHeight="1">
      <c r="A18" s="217" t="s">
        <v>377</v>
      </c>
      <c r="B18" s="219" t="s">
        <v>378</v>
      </c>
      <c r="C18" s="215" t="s">
        <v>379</v>
      </c>
      <c r="D18" s="215"/>
      <c r="E18" s="215"/>
      <c r="F18" s="221" t="s">
        <v>380</v>
      </c>
      <c r="G18" s="215"/>
      <c r="H18" s="215"/>
    </row>
    <row r="19" spans="1:8" ht="21" customHeight="1">
      <c r="A19" s="218"/>
      <c r="B19" s="220"/>
      <c r="C19" s="215"/>
      <c r="D19" s="215"/>
      <c r="E19" s="215"/>
      <c r="F19" s="133" t="s">
        <v>381</v>
      </c>
      <c r="G19" s="134" t="s">
        <v>361</v>
      </c>
      <c r="H19" s="134" t="s">
        <v>362</v>
      </c>
    </row>
    <row r="20" spans="1:8" ht="29.25" customHeight="1">
      <c r="A20" s="218"/>
      <c r="B20" s="131" t="s">
        <v>382</v>
      </c>
      <c r="C20" s="222" t="s">
        <v>394</v>
      </c>
      <c r="D20" s="223" t="s">
        <v>383</v>
      </c>
      <c r="E20" s="224" t="s">
        <v>383</v>
      </c>
      <c r="F20" s="135">
        <f aca="true" t="shared" si="1" ref="F20:G25">SUM(G20,H20)</f>
        <v>2367342</v>
      </c>
      <c r="G20" s="136">
        <v>2367342</v>
      </c>
      <c r="H20" s="136">
        <v>0</v>
      </c>
    </row>
    <row r="21" spans="1:8" ht="33" customHeight="1">
      <c r="A21" s="218"/>
      <c r="B21" s="132" t="s">
        <v>384</v>
      </c>
      <c r="C21" s="225" t="s">
        <v>407</v>
      </c>
      <c r="D21" s="226" t="s">
        <v>385</v>
      </c>
      <c r="E21" s="227" t="s">
        <v>385</v>
      </c>
      <c r="F21" s="137">
        <f t="shared" si="1"/>
        <v>475000</v>
      </c>
      <c r="G21" s="138">
        <v>475000</v>
      </c>
      <c r="H21" s="138">
        <v>0</v>
      </c>
    </row>
    <row r="22" spans="1:8" ht="21" customHeight="1">
      <c r="A22" s="218"/>
      <c r="B22" s="131" t="s">
        <v>386</v>
      </c>
      <c r="C22" s="208" t="s">
        <v>14</v>
      </c>
      <c r="D22" s="208" t="s">
        <v>387</v>
      </c>
      <c r="E22" s="208" t="s">
        <v>387</v>
      </c>
      <c r="F22" s="139">
        <f t="shared" si="1"/>
        <v>0</v>
      </c>
      <c r="G22" s="139">
        <v>0</v>
      </c>
      <c r="H22" s="139">
        <v>0</v>
      </c>
    </row>
    <row r="23" spans="1:8" ht="21" customHeight="1">
      <c r="A23" s="218"/>
      <c r="B23" s="131" t="s">
        <v>388</v>
      </c>
      <c r="C23" s="208" t="s">
        <v>14</v>
      </c>
      <c r="D23" s="208" t="s">
        <v>389</v>
      </c>
      <c r="E23" s="208" t="s">
        <v>389</v>
      </c>
      <c r="F23" s="139">
        <f t="shared" si="1"/>
        <v>0</v>
      </c>
      <c r="G23" s="139">
        <v>0</v>
      </c>
      <c r="H23" s="139">
        <v>0</v>
      </c>
    </row>
    <row r="24" spans="1:8" ht="21" customHeight="1">
      <c r="A24" s="218"/>
      <c r="B24" s="131" t="s">
        <v>390</v>
      </c>
      <c r="C24" s="208" t="s">
        <v>14</v>
      </c>
      <c r="D24" s="208" t="s">
        <v>391</v>
      </c>
      <c r="E24" s="208" t="s">
        <v>391</v>
      </c>
      <c r="F24" s="139">
        <f t="shared" si="1"/>
        <v>0</v>
      </c>
      <c r="G24" s="139">
        <v>0</v>
      </c>
      <c r="H24" s="139">
        <v>0</v>
      </c>
    </row>
    <row r="25" spans="1:8" ht="21" customHeight="1">
      <c r="A25" s="218"/>
      <c r="B25" s="215" t="s">
        <v>392</v>
      </c>
      <c r="C25" s="215"/>
      <c r="D25" s="215"/>
      <c r="E25" s="215"/>
      <c r="F25" s="139">
        <f t="shared" si="1"/>
        <v>0</v>
      </c>
      <c r="G25" s="139">
        <f t="shared" si="1"/>
        <v>0</v>
      </c>
      <c r="H25" s="139">
        <f>SUM(H20:H24)</f>
        <v>0</v>
      </c>
    </row>
    <row r="26" spans="1:8" ht="61.5" customHeight="1">
      <c r="A26" s="140" t="s">
        <v>393</v>
      </c>
      <c r="B26" s="212" t="s">
        <v>395</v>
      </c>
      <c r="C26" s="213"/>
      <c r="D26" s="213"/>
      <c r="E26" s="213"/>
      <c r="F26" s="213"/>
      <c r="G26" s="213"/>
      <c r="H26" s="214"/>
    </row>
    <row r="27" spans="1:8" ht="21" customHeight="1">
      <c r="A27" s="131" t="s">
        <v>396</v>
      </c>
      <c r="B27" s="131" t="s">
        <v>397</v>
      </c>
      <c r="C27" s="131" t="s">
        <v>398</v>
      </c>
      <c r="D27" s="215" t="s">
        <v>366</v>
      </c>
      <c r="E27" s="215"/>
      <c r="F27" s="215"/>
      <c r="G27" s="215" t="s">
        <v>399</v>
      </c>
      <c r="H27" s="215"/>
    </row>
    <row r="28" spans="1:8" ht="21" customHeight="1">
      <c r="A28" s="131" t="s">
        <v>400</v>
      </c>
      <c r="B28" s="131" t="s">
        <v>401</v>
      </c>
      <c r="C28" s="131" t="s">
        <v>402</v>
      </c>
      <c r="D28" s="209" t="s">
        <v>403</v>
      </c>
      <c r="E28" s="210" t="s">
        <v>14</v>
      </c>
      <c r="F28" s="211"/>
      <c r="G28" s="208" t="s">
        <v>367</v>
      </c>
      <c r="H28" s="208" t="s">
        <v>404</v>
      </c>
    </row>
    <row r="29" spans="1:8" ht="21" customHeight="1">
      <c r="A29" s="131" t="s">
        <v>400</v>
      </c>
      <c r="B29" s="131" t="s">
        <v>401</v>
      </c>
      <c r="C29" s="131" t="s">
        <v>402</v>
      </c>
      <c r="D29" s="209" t="s">
        <v>403</v>
      </c>
      <c r="E29" s="210" t="s">
        <v>14</v>
      </c>
      <c r="F29" s="211"/>
      <c r="G29" s="208" t="s">
        <v>367</v>
      </c>
      <c r="H29" s="208" t="s">
        <v>404</v>
      </c>
    </row>
    <row r="30" spans="1:8" ht="21" customHeight="1">
      <c r="A30" s="131" t="s">
        <v>400</v>
      </c>
      <c r="B30" s="131" t="s">
        <v>401</v>
      </c>
      <c r="C30" s="131" t="s">
        <v>402</v>
      </c>
      <c r="D30" s="209" t="s">
        <v>403</v>
      </c>
      <c r="E30" s="210" t="s">
        <v>14</v>
      </c>
      <c r="F30" s="211"/>
      <c r="G30" s="208" t="s">
        <v>367</v>
      </c>
      <c r="H30" s="208" t="s">
        <v>404</v>
      </c>
    </row>
    <row r="31" spans="1:8" ht="21" customHeight="1">
      <c r="A31" s="131" t="s">
        <v>400</v>
      </c>
      <c r="B31" s="131" t="s">
        <v>401</v>
      </c>
      <c r="C31" s="131" t="s">
        <v>402</v>
      </c>
      <c r="D31" s="209" t="s">
        <v>403</v>
      </c>
      <c r="E31" s="210" t="s">
        <v>14</v>
      </c>
      <c r="F31" s="211"/>
      <c r="G31" s="208" t="s">
        <v>367</v>
      </c>
      <c r="H31" s="208" t="s">
        <v>404</v>
      </c>
    </row>
    <row r="32" spans="1:8" ht="21" customHeight="1">
      <c r="A32" s="131" t="s">
        <v>400</v>
      </c>
      <c r="B32" s="131" t="s">
        <v>401</v>
      </c>
      <c r="C32" s="131" t="s">
        <v>402</v>
      </c>
      <c r="D32" s="209" t="s">
        <v>403</v>
      </c>
      <c r="E32" s="210" t="s">
        <v>14</v>
      </c>
      <c r="F32" s="211"/>
      <c r="G32" s="208" t="s">
        <v>367</v>
      </c>
      <c r="H32" s="208" t="s">
        <v>404</v>
      </c>
    </row>
    <row r="33" spans="1:8" ht="21" customHeight="1">
      <c r="A33" s="131" t="s">
        <v>400</v>
      </c>
      <c r="B33" s="131" t="s">
        <v>401</v>
      </c>
      <c r="C33" s="131" t="s">
        <v>402</v>
      </c>
      <c r="D33" s="209" t="s">
        <v>403</v>
      </c>
      <c r="E33" s="210" t="s">
        <v>14</v>
      </c>
      <c r="F33" s="211"/>
      <c r="G33" s="208" t="s">
        <v>367</v>
      </c>
      <c r="H33" s="208" t="s">
        <v>404</v>
      </c>
    </row>
    <row r="34" spans="1:8" ht="21" customHeight="1">
      <c r="A34" s="131" t="s">
        <v>400</v>
      </c>
      <c r="B34" s="131" t="s">
        <v>401</v>
      </c>
      <c r="C34" s="131" t="s">
        <v>402</v>
      </c>
      <c r="D34" s="209" t="s">
        <v>403</v>
      </c>
      <c r="E34" s="210" t="s">
        <v>14</v>
      </c>
      <c r="F34" s="211"/>
      <c r="G34" s="208" t="s">
        <v>367</v>
      </c>
      <c r="H34" s="208" t="s">
        <v>404</v>
      </c>
    </row>
    <row r="35" spans="1:8" ht="21" customHeight="1">
      <c r="A35" s="131" t="s">
        <v>400</v>
      </c>
      <c r="B35" s="131" t="s">
        <v>401</v>
      </c>
      <c r="C35" s="131" t="s">
        <v>402</v>
      </c>
      <c r="D35" s="209" t="s">
        <v>403</v>
      </c>
      <c r="E35" s="210" t="s">
        <v>14</v>
      </c>
      <c r="F35" s="211"/>
      <c r="G35" s="208" t="s">
        <v>367</v>
      </c>
      <c r="H35" s="208" t="s">
        <v>404</v>
      </c>
    </row>
    <row r="36" spans="1:8" ht="21" customHeight="1">
      <c r="A36" s="131" t="s">
        <v>400</v>
      </c>
      <c r="B36" s="131" t="s">
        <v>401</v>
      </c>
      <c r="C36" s="131" t="s">
        <v>402</v>
      </c>
      <c r="D36" s="209" t="s">
        <v>403</v>
      </c>
      <c r="E36" s="210" t="s">
        <v>14</v>
      </c>
      <c r="F36" s="211"/>
      <c r="G36" s="208" t="s">
        <v>367</v>
      </c>
      <c r="H36" s="208" t="s">
        <v>404</v>
      </c>
    </row>
    <row r="37" spans="1:8" ht="21" customHeight="1">
      <c r="A37" s="131" t="s">
        <v>400</v>
      </c>
      <c r="B37" s="131" t="s">
        <v>401</v>
      </c>
      <c r="C37" s="131" t="s">
        <v>402</v>
      </c>
      <c r="D37" s="209" t="s">
        <v>403</v>
      </c>
      <c r="E37" s="210" t="s">
        <v>14</v>
      </c>
      <c r="F37" s="211"/>
      <c r="G37" s="208" t="s">
        <v>367</v>
      </c>
      <c r="H37" s="208" t="s">
        <v>404</v>
      </c>
    </row>
    <row r="38" spans="1:8" ht="21" customHeight="1">
      <c r="A38" s="131" t="s">
        <v>400</v>
      </c>
      <c r="B38" s="131" t="s">
        <v>401</v>
      </c>
      <c r="C38" s="131" t="s">
        <v>402</v>
      </c>
      <c r="D38" s="209" t="s">
        <v>403</v>
      </c>
      <c r="E38" s="210" t="s">
        <v>14</v>
      </c>
      <c r="F38" s="211"/>
      <c r="G38" s="208" t="s">
        <v>367</v>
      </c>
      <c r="H38" s="208" t="s">
        <v>404</v>
      </c>
    </row>
    <row r="39" spans="1:8" ht="21" customHeight="1">
      <c r="A39" s="131" t="s">
        <v>400</v>
      </c>
      <c r="B39" s="131" t="s">
        <v>401</v>
      </c>
      <c r="C39" s="131" t="s">
        <v>402</v>
      </c>
      <c r="D39" s="209" t="s">
        <v>403</v>
      </c>
      <c r="E39" s="210" t="s">
        <v>14</v>
      </c>
      <c r="F39" s="211"/>
      <c r="G39" s="208" t="s">
        <v>367</v>
      </c>
      <c r="H39" s="208" t="s">
        <v>404</v>
      </c>
    </row>
  </sheetData>
  <sheetProtection/>
  <mergeCells count="56">
    <mergeCell ref="A2:H2"/>
    <mergeCell ref="A3:H3"/>
    <mergeCell ref="A5:A12"/>
    <mergeCell ref="A4:B4"/>
    <mergeCell ref="B5:B6"/>
    <mergeCell ref="F5:H5"/>
    <mergeCell ref="C5:E6"/>
    <mergeCell ref="B12:E12"/>
    <mergeCell ref="C4:H4"/>
    <mergeCell ref="C7:E7"/>
    <mergeCell ref="C8:E8"/>
    <mergeCell ref="C9:E9"/>
    <mergeCell ref="C10:E10"/>
    <mergeCell ref="C11:E11"/>
    <mergeCell ref="B13:H13"/>
    <mergeCell ref="A15:H15"/>
    <mergeCell ref="A16:H16"/>
    <mergeCell ref="A18:A25"/>
    <mergeCell ref="A17:B17"/>
    <mergeCell ref="B18:B19"/>
    <mergeCell ref="F18:H18"/>
    <mergeCell ref="C18:E19"/>
    <mergeCell ref="B25:E25"/>
    <mergeCell ref="C17:H17"/>
    <mergeCell ref="C20:E20"/>
    <mergeCell ref="C21:E21"/>
    <mergeCell ref="C22:E22"/>
    <mergeCell ref="C23:E23"/>
    <mergeCell ref="C24:E24"/>
    <mergeCell ref="B26:H26"/>
    <mergeCell ref="D27:F27"/>
    <mergeCell ref="G27:H27"/>
    <mergeCell ref="G28:H28"/>
    <mergeCell ref="D28:F28"/>
    <mergeCell ref="G29:H29"/>
    <mergeCell ref="D29:F29"/>
    <mergeCell ref="G30:H30"/>
    <mergeCell ref="D30:F30"/>
    <mergeCell ref="G31:H31"/>
    <mergeCell ref="D31:F31"/>
    <mergeCell ref="G32:H32"/>
    <mergeCell ref="D32:F32"/>
    <mergeCell ref="G33:H33"/>
    <mergeCell ref="D33:F33"/>
    <mergeCell ref="G34:H34"/>
    <mergeCell ref="D34:F34"/>
    <mergeCell ref="G35:H35"/>
    <mergeCell ref="D35:F35"/>
    <mergeCell ref="G36:H36"/>
    <mergeCell ref="D36:F36"/>
    <mergeCell ref="G37:H37"/>
    <mergeCell ref="D37:F37"/>
    <mergeCell ref="G38:H38"/>
    <mergeCell ref="D38:F38"/>
    <mergeCell ref="G39:H39"/>
    <mergeCell ref="D39:F3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D8" sqref="D8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2</v>
      </c>
    </row>
    <row r="2" spans="1:4" ht="20.25" customHeight="1">
      <c r="A2" s="142" t="s">
        <v>3</v>
      </c>
      <c r="B2" s="142"/>
      <c r="C2" s="142"/>
      <c r="D2" s="142"/>
    </row>
    <row r="3" spans="1:4" ht="20.25" customHeight="1">
      <c r="A3" s="10" t="s">
        <v>4</v>
      </c>
      <c r="B3" s="11"/>
      <c r="C3" s="12"/>
      <c r="D3" s="9" t="s">
        <v>5</v>
      </c>
    </row>
    <row r="4" spans="1:4" ht="15" customHeight="1">
      <c r="A4" s="143" t="s">
        <v>6</v>
      </c>
      <c r="B4" s="144"/>
      <c r="C4" s="143" t="s">
        <v>7</v>
      </c>
      <c r="D4" s="144"/>
    </row>
    <row r="5" spans="1:4" ht="15" customHeight="1">
      <c r="A5" s="13" t="s">
        <v>8</v>
      </c>
      <c r="B5" s="14" t="s">
        <v>408</v>
      </c>
      <c r="C5" s="13" t="s">
        <v>8</v>
      </c>
      <c r="D5" s="15" t="s">
        <v>408</v>
      </c>
    </row>
    <row r="6" spans="1:4" ht="15" customHeight="1">
      <c r="A6" s="16" t="s">
        <v>9</v>
      </c>
      <c r="B6" s="17">
        <v>2842342</v>
      </c>
      <c r="C6" s="18" t="s">
        <v>10</v>
      </c>
      <c r="D6" s="17">
        <v>2024388</v>
      </c>
    </row>
    <row r="7" spans="1:4" ht="15" customHeight="1">
      <c r="A7" s="16" t="s">
        <v>11</v>
      </c>
      <c r="B7" s="17">
        <v>0</v>
      </c>
      <c r="C7" s="18" t="s">
        <v>12</v>
      </c>
      <c r="D7" s="17">
        <v>0</v>
      </c>
    </row>
    <row r="8" spans="1:4" ht="15" customHeight="1">
      <c r="A8" s="16" t="s">
        <v>13</v>
      </c>
      <c r="B8" s="17" t="s">
        <v>14</v>
      </c>
      <c r="C8" s="18" t="s">
        <v>15</v>
      </c>
      <c r="D8" s="17">
        <v>0</v>
      </c>
    </row>
    <row r="9" spans="1:4" ht="15" customHeight="1">
      <c r="A9" s="16" t="s">
        <v>16</v>
      </c>
      <c r="B9" s="17">
        <v>0</v>
      </c>
      <c r="C9" s="18" t="s">
        <v>17</v>
      </c>
      <c r="D9" s="17">
        <v>0</v>
      </c>
    </row>
    <row r="10" spans="1:4" ht="15" customHeight="1">
      <c r="A10" s="16" t="s">
        <v>18</v>
      </c>
      <c r="B10" s="17" t="s">
        <v>14</v>
      </c>
      <c r="C10" s="18" t="s">
        <v>19</v>
      </c>
      <c r="D10" s="17">
        <v>0</v>
      </c>
    </row>
    <row r="11" spans="1:4" ht="15" customHeight="1">
      <c r="A11" s="16" t="s">
        <v>20</v>
      </c>
      <c r="B11" s="17" t="s">
        <v>14</v>
      </c>
      <c r="C11" s="18" t="s">
        <v>21</v>
      </c>
      <c r="D11" s="17">
        <v>0</v>
      </c>
    </row>
    <row r="12" spans="1:4" ht="15" customHeight="1">
      <c r="A12" s="16"/>
      <c r="B12" s="17"/>
      <c r="C12" s="18" t="s">
        <v>22</v>
      </c>
      <c r="D12" s="17">
        <v>0</v>
      </c>
    </row>
    <row r="13" spans="1:4" ht="15" customHeight="1">
      <c r="A13" s="19"/>
      <c r="B13" s="17"/>
      <c r="C13" s="18" t="s">
        <v>23</v>
      </c>
      <c r="D13" s="17">
        <v>396352</v>
      </c>
    </row>
    <row r="14" spans="1:4" ht="15" customHeight="1">
      <c r="A14" s="19"/>
      <c r="B14" s="17"/>
      <c r="C14" s="18" t="s">
        <v>24</v>
      </c>
      <c r="D14" s="17">
        <v>0</v>
      </c>
    </row>
    <row r="15" spans="1:4" ht="15" customHeight="1">
      <c r="A15" s="19"/>
      <c r="B15" s="20"/>
      <c r="C15" s="18" t="s">
        <v>25</v>
      </c>
      <c r="D15" s="17">
        <v>176862</v>
      </c>
    </row>
    <row r="16" spans="1:4" ht="15" customHeight="1">
      <c r="A16" s="19"/>
      <c r="B16" s="21"/>
      <c r="C16" s="18" t="s">
        <v>26</v>
      </c>
      <c r="D16" s="17">
        <v>0</v>
      </c>
    </row>
    <row r="17" spans="1:4" ht="15" customHeight="1">
      <c r="A17" s="19"/>
      <c r="B17" s="21"/>
      <c r="C17" s="18" t="s">
        <v>27</v>
      </c>
      <c r="D17" s="17">
        <v>0</v>
      </c>
    </row>
    <row r="18" spans="1:4" ht="15" customHeight="1">
      <c r="A18" s="19"/>
      <c r="B18" s="21"/>
      <c r="C18" s="18" t="s">
        <v>28</v>
      </c>
      <c r="D18" s="17">
        <v>0</v>
      </c>
    </row>
    <row r="19" spans="1:4" ht="15" customHeight="1">
      <c r="A19" s="19"/>
      <c r="B19" s="21"/>
      <c r="C19" s="18" t="s">
        <v>29</v>
      </c>
      <c r="D19" s="17">
        <v>0</v>
      </c>
    </row>
    <row r="20" spans="1:4" ht="15" customHeight="1">
      <c r="A20" s="19"/>
      <c r="B20" s="21"/>
      <c r="C20" s="18" t="s">
        <v>30</v>
      </c>
      <c r="D20" s="17">
        <v>0</v>
      </c>
    </row>
    <row r="21" spans="1:4" ht="15" customHeight="1">
      <c r="A21" s="19"/>
      <c r="B21" s="21"/>
      <c r="C21" s="18" t="s">
        <v>31</v>
      </c>
      <c r="D21" s="17">
        <v>0</v>
      </c>
    </row>
    <row r="22" spans="1:4" ht="15" customHeight="1">
      <c r="A22" s="19"/>
      <c r="B22" s="21"/>
      <c r="C22" s="18" t="s">
        <v>32</v>
      </c>
      <c r="D22" s="17">
        <v>0</v>
      </c>
    </row>
    <row r="23" spans="1:4" ht="15" customHeight="1">
      <c r="A23" s="19"/>
      <c r="B23" s="21"/>
      <c r="C23" s="18" t="s">
        <v>33</v>
      </c>
      <c r="D23" s="17">
        <v>0</v>
      </c>
    </row>
    <row r="24" spans="1:4" ht="15" customHeight="1">
      <c r="A24" s="19"/>
      <c r="B24" s="21"/>
      <c r="C24" s="18" t="s">
        <v>34</v>
      </c>
      <c r="D24" s="17">
        <v>0</v>
      </c>
    </row>
    <row r="25" spans="1:4" ht="15" customHeight="1">
      <c r="A25" s="19"/>
      <c r="B25" s="21"/>
      <c r="C25" s="18" t="s">
        <v>35</v>
      </c>
      <c r="D25" s="17">
        <v>244740</v>
      </c>
    </row>
    <row r="26" spans="1:4" ht="15" customHeight="1">
      <c r="A26" s="16"/>
      <c r="B26" s="21"/>
      <c r="C26" s="18" t="s">
        <v>36</v>
      </c>
      <c r="D26" s="17">
        <v>0</v>
      </c>
    </row>
    <row r="27" spans="1:4" ht="15" customHeight="1">
      <c r="A27" s="16"/>
      <c r="B27" s="21"/>
      <c r="C27" s="18" t="s">
        <v>37</v>
      </c>
      <c r="D27" s="17">
        <v>0</v>
      </c>
    </row>
    <row r="28" spans="1:4" ht="15" customHeight="1">
      <c r="A28" s="16"/>
      <c r="B28" s="21"/>
      <c r="C28" s="18" t="s">
        <v>38</v>
      </c>
      <c r="D28" s="17">
        <v>0</v>
      </c>
    </row>
    <row r="29" spans="1:4" ht="15" customHeight="1">
      <c r="A29" s="16"/>
      <c r="B29" s="21"/>
      <c r="C29" s="18" t="s">
        <v>39</v>
      </c>
      <c r="D29" s="17">
        <v>0</v>
      </c>
    </row>
    <row r="30" spans="1:4" ht="15" customHeight="1">
      <c r="A30" s="16"/>
      <c r="B30" s="21"/>
      <c r="C30" s="18" t="s">
        <v>40</v>
      </c>
      <c r="D30" s="17">
        <v>0</v>
      </c>
    </row>
    <row r="31" spans="1:4" ht="15" customHeight="1">
      <c r="A31" s="16"/>
      <c r="B31" s="21"/>
      <c r="C31" s="18" t="s">
        <v>41</v>
      </c>
      <c r="D31" s="17">
        <v>0</v>
      </c>
    </row>
    <row r="32" spans="1:4" ht="15" customHeight="1">
      <c r="A32" s="16"/>
      <c r="B32" s="21"/>
      <c r="C32" s="18" t="s">
        <v>42</v>
      </c>
      <c r="D32" s="17">
        <v>0</v>
      </c>
    </row>
    <row r="33" spans="1:4" ht="15" customHeight="1">
      <c r="A33" s="16"/>
      <c r="B33" s="21"/>
      <c r="C33" s="18" t="s">
        <v>43</v>
      </c>
      <c r="D33" s="17">
        <v>0</v>
      </c>
    </row>
    <row r="34" spans="1:4" ht="15" customHeight="1">
      <c r="A34" s="16"/>
      <c r="B34" s="21"/>
      <c r="C34" s="18" t="s">
        <v>44</v>
      </c>
      <c r="D34" s="17">
        <v>0</v>
      </c>
    </row>
    <row r="35" spans="1:4" ht="15" customHeight="1">
      <c r="A35" s="16"/>
      <c r="B35" s="21"/>
      <c r="C35" s="18"/>
      <c r="D35" s="22"/>
    </row>
    <row r="36" spans="1:4" ht="15" customHeight="1">
      <c r="A36" s="23" t="s">
        <v>45</v>
      </c>
      <c r="B36" s="24">
        <f>SUM(B6:B34)</f>
        <v>2842342</v>
      </c>
      <c r="C36" s="25" t="s">
        <v>46</v>
      </c>
      <c r="D36" s="22">
        <f>SUM(D6:D34)</f>
        <v>2842342</v>
      </c>
    </row>
    <row r="37" spans="1:4" ht="15" customHeight="1">
      <c r="A37" s="16" t="s">
        <v>47</v>
      </c>
      <c r="B37" s="21"/>
      <c r="C37" s="18" t="s">
        <v>48</v>
      </c>
      <c r="D37" s="17"/>
    </row>
    <row r="38" spans="1:4" ht="15" customHeight="1">
      <c r="A38" s="16" t="s">
        <v>49</v>
      </c>
      <c r="B38" s="21">
        <v>0</v>
      </c>
      <c r="C38" s="18" t="s">
        <v>50</v>
      </c>
      <c r="D38" s="17"/>
    </row>
    <row r="39" spans="1:4" ht="15" customHeight="1">
      <c r="A39" s="16"/>
      <c r="B39" s="21"/>
      <c r="C39" s="18" t="s">
        <v>51</v>
      </c>
      <c r="D39" s="17"/>
    </row>
    <row r="40" spans="1:4" ht="15" customHeight="1">
      <c r="A40" s="16"/>
      <c r="B40" s="26"/>
      <c r="C40" s="18"/>
      <c r="D40" s="22"/>
    </row>
    <row r="41" spans="1:4" ht="15" customHeight="1">
      <c r="A41" s="23" t="s">
        <v>52</v>
      </c>
      <c r="B41" s="27">
        <f>SUM(B36:B38)</f>
        <v>2842342</v>
      </c>
      <c r="C41" s="25" t="s">
        <v>53</v>
      </c>
      <c r="D41" s="22">
        <f>SUM(D36,D37,D39)</f>
        <v>2842342</v>
      </c>
    </row>
    <row r="42" spans="1:4" ht="20.25" customHeight="1">
      <c r="A42" s="28"/>
      <c r="B42" s="29"/>
      <c r="C42" s="30"/>
      <c r="D42" s="31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54</v>
      </c>
    </row>
    <row r="2" spans="1:20" ht="19.5" customHeight="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9.5" customHeight="1">
      <c r="A3" s="36" t="s">
        <v>4</v>
      </c>
      <c r="B3" s="36"/>
      <c r="C3" s="36"/>
      <c r="D3" s="36"/>
      <c r="E3" s="37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40"/>
      <c r="T3" s="9" t="s">
        <v>5</v>
      </c>
    </row>
    <row r="4" spans="1:20" ht="19.5" customHeight="1">
      <c r="A4" s="155" t="s">
        <v>56</v>
      </c>
      <c r="B4" s="156"/>
      <c r="C4" s="156"/>
      <c r="D4" s="156"/>
      <c r="E4" s="157"/>
      <c r="F4" s="151" t="s">
        <v>57</v>
      </c>
      <c r="G4" s="167" t="s">
        <v>58</v>
      </c>
      <c r="H4" s="162" t="s">
        <v>59</v>
      </c>
      <c r="I4" s="163"/>
      <c r="J4" s="164"/>
      <c r="K4" s="151" t="s">
        <v>60</v>
      </c>
      <c r="L4" s="145"/>
      <c r="M4" s="147" t="s">
        <v>61</v>
      </c>
      <c r="N4" s="152" t="s">
        <v>62</v>
      </c>
      <c r="O4" s="153"/>
      <c r="P4" s="153"/>
      <c r="Q4" s="153"/>
      <c r="R4" s="154"/>
      <c r="S4" s="151" t="s">
        <v>63</v>
      </c>
      <c r="T4" s="145" t="s">
        <v>64</v>
      </c>
    </row>
    <row r="5" spans="1:20" ht="19.5" customHeight="1">
      <c r="A5" s="155" t="s">
        <v>65</v>
      </c>
      <c r="B5" s="156"/>
      <c r="C5" s="157"/>
      <c r="D5" s="165" t="s">
        <v>66</v>
      </c>
      <c r="E5" s="168" t="s">
        <v>67</v>
      </c>
      <c r="F5" s="145"/>
      <c r="G5" s="167"/>
      <c r="H5" s="158" t="s">
        <v>59</v>
      </c>
      <c r="I5" s="158" t="s">
        <v>68</v>
      </c>
      <c r="J5" s="158" t="s">
        <v>69</v>
      </c>
      <c r="K5" s="160" t="s">
        <v>70</v>
      </c>
      <c r="L5" s="145" t="s">
        <v>71</v>
      </c>
      <c r="M5" s="148"/>
      <c r="N5" s="150" t="s">
        <v>72</v>
      </c>
      <c r="O5" s="150" t="s">
        <v>73</v>
      </c>
      <c r="P5" s="150" t="s">
        <v>74</v>
      </c>
      <c r="Q5" s="150" t="s">
        <v>75</v>
      </c>
      <c r="R5" s="150" t="s">
        <v>76</v>
      </c>
      <c r="S5" s="145"/>
      <c r="T5" s="145"/>
    </row>
    <row r="6" spans="1:20" ht="30.75" customHeight="1">
      <c r="A6" s="41" t="s">
        <v>77</v>
      </c>
      <c r="B6" s="42" t="s">
        <v>78</v>
      </c>
      <c r="C6" s="43" t="s">
        <v>79</v>
      </c>
      <c r="D6" s="166"/>
      <c r="E6" s="166"/>
      <c r="F6" s="146"/>
      <c r="G6" s="166"/>
      <c r="H6" s="159"/>
      <c r="I6" s="159"/>
      <c r="J6" s="159"/>
      <c r="K6" s="161"/>
      <c r="L6" s="146"/>
      <c r="M6" s="149"/>
      <c r="N6" s="146"/>
      <c r="O6" s="146"/>
      <c r="P6" s="146"/>
      <c r="Q6" s="146"/>
      <c r="R6" s="146"/>
      <c r="S6" s="146"/>
      <c r="T6" s="146"/>
    </row>
    <row r="7" spans="1:20" ht="19.5" customHeight="1">
      <c r="A7" s="44" t="s">
        <v>14</v>
      </c>
      <c r="B7" s="44" t="s">
        <v>14</v>
      </c>
      <c r="C7" s="44" t="s">
        <v>14</v>
      </c>
      <c r="D7" s="44" t="s">
        <v>14</v>
      </c>
      <c r="E7" s="44" t="s">
        <v>57</v>
      </c>
      <c r="F7" s="45">
        <v>2842342</v>
      </c>
      <c r="G7" s="46">
        <v>0</v>
      </c>
      <c r="H7" s="46">
        <v>2842342</v>
      </c>
      <c r="I7" s="46">
        <v>0</v>
      </c>
      <c r="J7" s="47" t="s">
        <v>14</v>
      </c>
      <c r="K7" s="48">
        <v>0</v>
      </c>
      <c r="L7" s="49" t="s">
        <v>14</v>
      </c>
      <c r="M7" s="49" t="s">
        <v>14</v>
      </c>
      <c r="N7" s="50" t="s">
        <v>14</v>
      </c>
      <c r="O7" s="48" t="s">
        <v>14</v>
      </c>
      <c r="P7" s="49"/>
      <c r="Q7" s="49"/>
      <c r="R7" s="51"/>
      <c r="S7" s="52" t="s">
        <v>14</v>
      </c>
      <c r="T7" s="53"/>
    </row>
    <row r="8" spans="1:20" ht="19.5" customHeight="1">
      <c r="A8" s="44" t="s">
        <v>14</v>
      </c>
      <c r="B8" s="44" t="s">
        <v>14</v>
      </c>
      <c r="C8" s="44" t="s">
        <v>14</v>
      </c>
      <c r="D8" s="44" t="s">
        <v>80</v>
      </c>
      <c r="E8" s="44" t="s">
        <v>81</v>
      </c>
      <c r="F8" s="45">
        <v>2842342</v>
      </c>
      <c r="G8" s="46">
        <v>0</v>
      </c>
      <c r="H8" s="46">
        <v>2842342</v>
      </c>
      <c r="I8" s="46">
        <v>0</v>
      </c>
      <c r="J8" s="47" t="s">
        <v>14</v>
      </c>
      <c r="K8" s="48">
        <v>0</v>
      </c>
      <c r="L8" s="49" t="s">
        <v>14</v>
      </c>
      <c r="M8" s="49" t="s">
        <v>14</v>
      </c>
      <c r="N8" s="50" t="s">
        <v>14</v>
      </c>
      <c r="O8" s="48" t="s">
        <v>14</v>
      </c>
      <c r="P8" s="49"/>
      <c r="Q8" s="49"/>
      <c r="R8" s="51"/>
      <c r="S8" s="52" t="s">
        <v>14</v>
      </c>
      <c r="T8" s="53"/>
    </row>
    <row r="9" spans="1:20" ht="19.5" customHeight="1">
      <c r="A9" s="44" t="s">
        <v>82</v>
      </c>
      <c r="B9" s="44" t="s">
        <v>83</v>
      </c>
      <c r="C9" s="44" t="s">
        <v>84</v>
      </c>
      <c r="D9" s="44" t="s">
        <v>85</v>
      </c>
      <c r="E9" s="44" t="s">
        <v>86</v>
      </c>
      <c r="F9" s="45">
        <v>1811081</v>
      </c>
      <c r="G9" s="46">
        <v>0</v>
      </c>
      <c r="H9" s="46">
        <v>1811081</v>
      </c>
      <c r="I9" s="46">
        <v>0</v>
      </c>
      <c r="J9" s="47" t="s">
        <v>14</v>
      </c>
      <c r="K9" s="48">
        <v>0</v>
      </c>
      <c r="L9" s="49" t="s">
        <v>14</v>
      </c>
      <c r="M9" s="49" t="s">
        <v>14</v>
      </c>
      <c r="N9" s="50" t="s">
        <v>14</v>
      </c>
      <c r="O9" s="48" t="s">
        <v>14</v>
      </c>
      <c r="P9" s="49"/>
      <c r="Q9" s="49"/>
      <c r="R9" s="51"/>
      <c r="S9" s="52" t="s">
        <v>14</v>
      </c>
      <c r="T9" s="53"/>
    </row>
    <row r="10" spans="1:20" ht="19.5" customHeight="1">
      <c r="A10" s="44" t="s">
        <v>82</v>
      </c>
      <c r="B10" s="44" t="s">
        <v>83</v>
      </c>
      <c r="C10" s="44" t="s">
        <v>87</v>
      </c>
      <c r="D10" s="44" t="s">
        <v>85</v>
      </c>
      <c r="E10" s="44" t="s">
        <v>88</v>
      </c>
      <c r="F10" s="45">
        <v>213307</v>
      </c>
      <c r="G10" s="46">
        <v>0</v>
      </c>
      <c r="H10" s="46">
        <v>213307</v>
      </c>
      <c r="I10" s="46">
        <v>0</v>
      </c>
      <c r="J10" s="47" t="s">
        <v>14</v>
      </c>
      <c r="K10" s="48">
        <v>0</v>
      </c>
      <c r="L10" s="49" t="s">
        <v>14</v>
      </c>
      <c r="M10" s="49" t="s">
        <v>14</v>
      </c>
      <c r="N10" s="50" t="s">
        <v>14</v>
      </c>
      <c r="O10" s="48" t="s">
        <v>14</v>
      </c>
      <c r="P10" s="49"/>
      <c r="Q10" s="49"/>
      <c r="R10" s="51"/>
      <c r="S10" s="52" t="s">
        <v>14</v>
      </c>
      <c r="T10" s="53"/>
    </row>
    <row r="11" spans="1:20" ht="19.5" customHeight="1">
      <c r="A11" s="44" t="s">
        <v>89</v>
      </c>
      <c r="B11" s="44" t="s">
        <v>90</v>
      </c>
      <c r="C11" s="44" t="s">
        <v>90</v>
      </c>
      <c r="D11" s="44" t="s">
        <v>85</v>
      </c>
      <c r="E11" s="44" t="s">
        <v>91</v>
      </c>
      <c r="F11" s="45">
        <v>264235</v>
      </c>
      <c r="G11" s="46">
        <v>0</v>
      </c>
      <c r="H11" s="46">
        <v>264235</v>
      </c>
      <c r="I11" s="46">
        <v>0</v>
      </c>
      <c r="J11" s="47" t="s">
        <v>14</v>
      </c>
      <c r="K11" s="48">
        <v>0</v>
      </c>
      <c r="L11" s="49" t="s">
        <v>14</v>
      </c>
      <c r="M11" s="49" t="s">
        <v>14</v>
      </c>
      <c r="N11" s="50" t="s">
        <v>14</v>
      </c>
      <c r="O11" s="48" t="s">
        <v>14</v>
      </c>
      <c r="P11" s="49"/>
      <c r="Q11" s="49"/>
      <c r="R11" s="51"/>
      <c r="S11" s="52" t="s">
        <v>14</v>
      </c>
      <c r="T11" s="53"/>
    </row>
    <row r="12" spans="1:20" ht="19.5" customHeight="1">
      <c r="A12" s="44" t="s">
        <v>89</v>
      </c>
      <c r="B12" s="44" t="s">
        <v>90</v>
      </c>
      <c r="C12" s="44" t="s">
        <v>92</v>
      </c>
      <c r="D12" s="44" t="s">
        <v>85</v>
      </c>
      <c r="E12" s="44" t="s">
        <v>93</v>
      </c>
      <c r="F12" s="45">
        <v>132117</v>
      </c>
      <c r="G12" s="46">
        <v>0</v>
      </c>
      <c r="H12" s="46">
        <v>132117</v>
      </c>
      <c r="I12" s="46">
        <v>0</v>
      </c>
      <c r="J12" s="47" t="s">
        <v>14</v>
      </c>
      <c r="K12" s="48">
        <v>0</v>
      </c>
      <c r="L12" s="49" t="s">
        <v>14</v>
      </c>
      <c r="M12" s="49" t="s">
        <v>14</v>
      </c>
      <c r="N12" s="50" t="s">
        <v>14</v>
      </c>
      <c r="O12" s="48" t="s">
        <v>14</v>
      </c>
      <c r="P12" s="49"/>
      <c r="Q12" s="49"/>
      <c r="R12" s="51"/>
      <c r="S12" s="52" t="s">
        <v>14</v>
      </c>
      <c r="T12" s="53"/>
    </row>
    <row r="13" spans="1:20" ht="19.5" customHeight="1">
      <c r="A13" s="44" t="s">
        <v>94</v>
      </c>
      <c r="B13" s="44" t="s">
        <v>95</v>
      </c>
      <c r="C13" s="44" t="s">
        <v>84</v>
      </c>
      <c r="D13" s="44" t="s">
        <v>85</v>
      </c>
      <c r="E13" s="44" t="s">
        <v>96</v>
      </c>
      <c r="F13" s="45">
        <v>134684</v>
      </c>
      <c r="G13" s="46">
        <v>0</v>
      </c>
      <c r="H13" s="46">
        <v>134684</v>
      </c>
      <c r="I13" s="46">
        <v>0</v>
      </c>
      <c r="J13" s="47" t="s">
        <v>14</v>
      </c>
      <c r="K13" s="48">
        <v>0</v>
      </c>
      <c r="L13" s="49" t="s">
        <v>14</v>
      </c>
      <c r="M13" s="49" t="s">
        <v>14</v>
      </c>
      <c r="N13" s="50" t="s">
        <v>14</v>
      </c>
      <c r="O13" s="48" t="s">
        <v>14</v>
      </c>
      <c r="P13" s="49"/>
      <c r="Q13" s="49"/>
      <c r="R13" s="51"/>
      <c r="S13" s="52" t="s">
        <v>14</v>
      </c>
      <c r="T13" s="53"/>
    </row>
    <row r="14" spans="1:20" ht="19.5" customHeight="1">
      <c r="A14" s="44" t="s">
        <v>94</v>
      </c>
      <c r="B14" s="44" t="s">
        <v>95</v>
      </c>
      <c r="C14" s="44" t="s">
        <v>97</v>
      </c>
      <c r="D14" s="44" t="s">
        <v>85</v>
      </c>
      <c r="E14" s="44" t="s">
        <v>98</v>
      </c>
      <c r="F14" s="45">
        <v>16557</v>
      </c>
      <c r="G14" s="46">
        <v>0</v>
      </c>
      <c r="H14" s="46">
        <v>16557</v>
      </c>
      <c r="I14" s="46">
        <v>0</v>
      </c>
      <c r="J14" s="47" t="s">
        <v>14</v>
      </c>
      <c r="K14" s="48">
        <v>0</v>
      </c>
      <c r="L14" s="49" t="s">
        <v>14</v>
      </c>
      <c r="M14" s="49" t="s">
        <v>14</v>
      </c>
      <c r="N14" s="50" t="s">
        <v>14</v>
      </c>
      <c r="O14" s="48" t="s">
        <v>14</v>
      </c>
      <c r="P14" s="49"/>
      <c r="Q14" s="49"/>
      <c r="R14" s="51"/>
      <c r="S14" s="52" t="s">
        <v>14</v>
      </c>
      <c r="T14" s="53"/>
    </row>
    <row r="15" spans="1:20" ht="19.5" customHeight="1">
      <c r="A15" s="44" t="s">
        <v>94</v>
      </c>
      <c r="B15" s="44" t="s">
        <v>95</v>
      </c>
      <c r="C15" s="44" t="s">
        <v>99</v>
      </c>
      <c r="D15" s="44" t="s">
        <v>85</v>
      </c>
      <c r="E15" s="44" t="s">
        <v>100</v>
      </c>
      <c r="F15" s="45">
        <v>25621</v>
      </c>
      <c r="G15" s="46">
        <v>0</v>
      </c>
      <c r="H15" s="46">
        <v>25621</v>
      </c>
      <c r="I15" s="46">
        <v>0</v>
      </c>
      <c r="J15" s="47" t="s">
        <v>14</v>
      </c>
      <c r="K15" s="48">
        <v>0</v>
      </c>
      <c r="L15" s="49" t="s">
        <v>14</v>
      </c>
      <c r="M15" s="49" t="s">
        <v>14</v>
      </c>
      <c r="N15" s="50" t="s">
        <v>14</v>
      </c>
      <c r="O15" s="48" t="s">
        <v>14</v>
      </c>
      <c r="P15" s="49"/>
      <c r="Q15" s="49"/>
      <c r="R15" s="51"/>
      <c r="S15" s="52" t="s">
        <v>14</v>
      </c>
      <c r="T15" s="53"/>
    </row>
    <row r="16" spans="1:20" ht="19.5" customHeight="1">
      <c r="A16" s="44" t="s">
        <v>101</v>
      </c>
      <c r="B16" s="44" t="s">
        <v>97</v>
      </c>
      <c r="C16" s="44" t="s">
        <v>84</v>
      </c>
      <c r="D16" s="44" t="s">
        <v>85</v>
      </c>
      <c r="E16" s="44" t="s">
        <v>102</v>
      </c>
      <c r="F16" s="45">
        <v>244740</v>
      </c>
      <c r="G16" s="46">
        <v>0</v>
      </c>
      <c r="H16" s="46">
        <v>244740</v>
      </c>
      <c r="I16" s="46">
        <v>0</v>
      </c>
      <c r="J16" s="47" t="s">
        <v>14</v>
      </c>
      <c r="K16" s="48">
        <v>0</v>
      </c>
      <c r="L16" s="49" t="s">
        <v>14</v>
      </c>
      <c r="M16" s="49" t="s">
        <v>14</v>
      </c>
      <c r="N16" s="50" t="s">
        <v>14</v>
      </c>
      <c r="O16" s="48" t="s">
        <v>14</v>
      </c>
      <c r="P16" s="49"/>
      <c r="Q16" s="49"/>
      <c r="R16" s="51"/>
      <c r="S16" s="52" t="s">
        <v>14</v>
      </c>
      <c r="T16" s="53"/>
    </row>
  </sheetData>
  <sheetProtection/>
  <mergeCells count="23">
    <mergeCell ref="A2:T2"/>
    <mergeCell ref="K4:L4"/>
    <mergeCell ref="D5:D6"/>
    <mergeCell ref="G4:G6"/>
    <mergeCell ref="E5:E6"/>
    <mergeCell ref="R5:R6"/>
    <mergeCell ref="O5:O6"/>
    <mergeCell ref="L5:L6"/>
    <mergeCell ref="N4:R4"/>
    <mergeCell ref="F4:F6"/>
    <mergeCell ref="A5:C5"/>
    <mergeCell ref="I5:I6"/>
    <mergeCell ref="A4:E4"/>
    <mergeCell ref="K5:K6"/>
    <mergeCell ref="H5:H6"/>
    <mergeCell ref="J5:J6"/>
    <mergeCell ref="H4:J4"/>
    <mergeCell ref="T4:T6"/>
    <mergeCell ref="M4:M6"/>
    <mergeCell ref="N5:N6"/>
    <mergeCell ref="P5:P6"/>
    <mergeCell ref="Q5:Q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54"/>
      <c r="C1" s="54"/>
      <c r="D1" s="54"/>
      <c r="E1" s="54"/>
      <c r="F1" s="54"/>
      <c r="G1" s="54"/>
      <c r="H1" s="54"/>
      <c r="I1" s="54"/>
      <c r="J1" s="55" t="s">
        <v>103</v>
      </c>
    </row>
    <row r="2" spans="1:10" ht="19.5" customHeight="1">
      <c r="A2" s="142" t="s">
        <v>104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9.5" customHeight="1">
      <c r="A3" s="10" t="s">
        <v>4</v>
      </c>
      <c r="B3" s="11"/>
      <c r="C3" s="11"/>
      <c r="D3" s="11"/>
      <c r="E3" s="11"/>
      <c r="F3" s="56"/>
      <c r="G3" s="56"/>
      <c r="H3" s="56"/>
      <c r="I3" s="56"/>
      <c r="J3" s="9" t="s">
        <v>5</v>
      </c>
    </row>
    <row r="4" spans="1:10" ht="19.5" customHeight="1">
      <c r="A4" s="143" t="s">
        <v>56</v>
      </c>
      <c r="B4" s="179"/>
      <c r="C4" s="179"/>
      <c r="D4" s="179"/>
      <c r="E4" s="144"/>
      <c r="F4" s="174" t="s">
        <v>57</v>
      </c>
      <c r="G4" s="175" t="s">
        <v>105</v>
      </c>
      <c r="H4" s="177" t="s">
        <v>106</v>
      </c>
      <c r="I4" s="177" t="s">
        <v>107</v>
      </c>
      <c r="J4" s="169" t="s">
        <v>108</v>
      </c>
    </row>
    <row r="5" spans="1:10" ht="19.5" customHeight="1">
      <c r="A5" s="143" t="s">
        <v>65</v>
      </c>
      <c r="B5" s="179"/>
      <c r="C5" s="144"/>
      <c r="D5" s="173" t="s">
        <v>66</v>
      </c>
      <c r="E5" s="171" t="s">
        <v>109</v>
      </c>
      <c r="F5" s="175"/>
      <c r="G5" s="175"/>
      <c r="H5" s="177"/>
      <c r="I5" s="177"/>
      <c r="J5" s="169"/>
    </row>
    <row r="6" spans="1:10" ht="15" customHeight="1">
      <c r="A6" s="57" t="s">
        <v>77</v>
      </c>
      <c r="B6" s="57" t="s">
        <v>78</v>
      </c>
      <c r="C6" s="58" t="s">
        <v>79</v>
      </c>
      <c r="D6" s="169"/>
      <c r="E6" s="172"/>
      <c r="F6" s="176"/>
      <c r="G6" s="176"/>
      <c r="H6" s="178"/>
      <c r="I6" s="178"/>
      <c r="J6" s="170"/>
    </row>
    <row r="7" spans="1:10" ht="19.5" customHeight="1">
      <c r="A7" s="59" t="s">
        <v>14</v>
      </c>
      <c r="B7" s="59" t="s">
        <v>14</v>
      </c>
      <c r="C7" s="59" t="s">
        <v>14</v>
      </c>
      <c r="D7" s="60" t="s">
        <v>14</v>
      </c>
      <c r="E7" s="60" t="s">
        <v>57</v>
      </c>
      <c r="F7" s="61">
        <f aca="true" t="shared" si="0" ref="F7:F16">SUM(G7:J7)</f>
        <v>2842342</v>
      </c>
      <c r="G7" s="62">
        <v>2833942</v>
      </c>
      <c r="H7" s="62">
        <v>8400</v>
      </c>
      <c r="I7" s="62"/>
      <c r="J7" s="63"/>
    </row>
    <row r="8" spans="1:10" ht="19.5" customHeight="1">
      <c r="A8" s="59" t="s">
        <v>14</v>
      </c>
      <c r="B8" s="59" t="s">
        <v>14</v>
      </c>
      <c r="C8" s="59" t="s">
        <v>14</v>
      </c>
      <c r="D8" s="60" t="s">
        <v>80</v>
      </c>
      <c r="E8" s="60" t="s">
        <v>81</v>
      </c>
      <c r="F8" s="61">
        <f t="shared" si="0"/>
        <v>2842342</v>
      </c>
      <c r="G8" s="62">
        <v>2833942</v>
      </c>
      <c r="H8" s="62">
        <v>8400</v>
      </c>
      <c r="I8" s="62"/>
      <c r="J8" s="63"/>
    </row>
    <row r="9" spans="1:10" ht="19.5" customHeight="1">
      <c r="A9" s="59" t="s">
        <v>82</v>
      </c>
      <c r="B9" s="59" t="s">
        <v>83</v>
      </c>
      <c r="C9" s="59" t="s">
        <v>84</v>
      </c>
      <c r="D9" s="60" t="s">
        <v>85</v>
      </c>
      <c r="E9" s="60" t="s">
        <v>86</v>
      </c>
      <c r="F9" s="61">
        <f t="shared" si="0"/>
        <v>1811081</v>
      </c>
      <c r="G9" s="62">
        <v>1802681</v>
      </c>
      <c r="H9" s="62">
        <v>8400</v>
      </c>
      <c r="I9" s="62"/>
      <c r="J9" s="63"/>
    </row>
    <row r="10" spans="1:10" ht="19.5" customHeight="1">
      <c r="A10" s="59" t="s">
        <v>82</v>
      </c>
      <c r="B10" s="59" t="s">
        <v>83</v>
      </c>
      <c r="C10" s="59" t="s">
        <v>87</v>
      </c>
      <c r="D10" s="60" t="s">
        <v>85</v>
      </c>
      <c r="E10" s="60" t="s">
        <v>88</v>
      </c>
      <c r="F10" s="61">
        <f t="shared" si="0"/>
        <v>213307</v>
      </c>
      <c r="G10" s="62">
        <v>213307</v>
      </c>
      <c r="H10" s="62">
        <v>0</v>
      </c>
      <c r="I10" s="62"/>
      <c r="J10" s="63"/>
    </row>
    <row r="11" spans="1:10" ht="19.5" customHeight="1">
      <c r="A11" s="59" t="s">
        <v>89</v>
      </c>
      <c r="B11" s="59" t="s">
        <v>90</v>
      </c>
      <c r="C11" s="59" t="s">
        <v>90</v>
      </c>
      <c r="D11" s="60" t="s">
        <v>85</v>
      </c>
      <c r="E11" s="60" t="s">
        <v>91</v>
      </c>
      <c r="F11" s="61">
        <f t="shared" si="0"/>
        <v>264235</v>
      </c>
      <c r="G11" s="62">
        <v>264235</v>
      </c>
      <c r="H11" s="62">
        <v>0</v>
      </c>
      <c r="I11" s="62"/>
      <c r="J11" s="63"/>
    </row>
    <row r="12" spans="1:10" ht="19.5" customHeight="1">
      <c r="A12" s="59" t="s">
        <v>89</v>
      </c>
      <c r="B12" s="59" t="s">
        <v>90</v>
      </c>
      <c r="C12" s="59" t="s">
        <v>92</v>
      </c>
      <c r="D12" s="60" t="s">
        <v>85</v>
      </c>
      <c r="E12" s="60" t="s">
        <v>93</v>
      </c>
      <c r="F12" s="61">
        <f t="shared" si="0"/>
        <v>132117</v>
      </c>
      <c r="G12" s="62">
        <v>132117</v>
      </c>
      <c r="H12" s="62">
        <v>0</v>
      </c>
      <c r="I12" s="62"/>
      <c r="J12" s="63"/>
    </row>
    <row r="13" spans="1:10" ht="19.5" customHeight="1">
      <c r="A13" s="59" t="s">
        <v>94</v>
      </c>
      <c r="B13" s="59" t="s">
        <v>95</v>
      </c>
      <c r="C13" s="59" t="s">
        <v>84</v>
      </c>
      <c r="D13" s="60" t="s">
        <v>85</v>
      </c>
      <c r="E13" s="60" t="s">
        <v>96</v>
      </c>
      <c r="F13" s="61">
        <f t="shared" si="0"/>
        <v>134684</v>
      </c>
      <c r="G13" s="62">
        <v>134684</v>
      </c>
      <c r="H13" s="62">
        <v>0</v>
      </c>
      <c r="I13" s="62"/>
      <c r="J13" s="63"/>
    </row>
    <row r="14" spans="1:10" ht="19.5" customHeight="1">
      <c r="A14" s="59" t="s">
        <v>94</v>
      </c>
      <c r="B14" s="59" t="s">
        <v>95</v>
      </c>
      <c r="C14" s="59" t="s">
        <v>97</v>
      </c>
      <c r="D14" s="60" t="s">
        <v>85</v>
      </c>
      <c r="E14" s="60" t="s">
        <v>98</v>
      </c>
      <c r="F14" s="61">
        <f t="shared" si="0"/>
        <v>16557</v>
      </c>
      <c r="G14" s="62">
        <v>16557</v>
      </c>
      <c r="H14" s="62">
        <v>0</v>
      </c>
      <c r="I14" s="62"/>
      <c r="J14" s="63"/>
    </row>
    <row r="15" spans="1:10" ht="19.5" customHeight="1">
      <c r="A15" s="59" t="s">
        <v>94</v>
      </c>
      <c r="B15" s="59" t="s">
        <v>95</v>
      </c>
      <c r="C15" s="59" t="s">
        <v>99</v>
      </c>
      <c r="D15" s="60" t="s">
        <v>85</v>
      </c>
      <c r="E15" s="60" t="s">
        <v>100</v>
      </c>
      <c r="F15" s="61">
        <f t="shared" si="0"/>
        <v>25621</v>
      </c>
      <c r="G15" s="62">
        <v>25621</v>
      </c>
      <c r="H15" s="62">
        <v>0</v>
      </c>
      <c r="I15" s="62"/>
      <c r="J15" s="63"/>
    </row>
    <row r="16" spans="1:10" ht="19.5" customHeight="1">
      <c r="A16" s="59" t="s">
        <v>101</v>
      </c>
      <c r="B16" s="59" t="s">
        <v>97</v>
      </c>
      <c r="C16" s="59" t="s">
        <v>84</v>
      </c>
      <c r="D16" s="60" t="s">
        <v>85</v>
      </c>
      <c r="E16" s="60" t="s">
        <v>102</v>
      </c>
      <c r="F16" s="61">
        <f t="shared" si="0"/>
        <v>244740</v>
      </c>
      <c r="G16" s="62">
        <v>244740</v>
      </c>
      <c r="H16" s="62">
        <v>0</v>
      </c>
      <c r="I16" s="62"/>
      <c r="J16" s="63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B10" sqref="B10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110</v>
      </c>
    </row>
    <row r="2" spans="1:8" ht="20.25" customHeight="1">
      <c r="A2" s="142" t="s">
        <v>111</v>
      </c>
      <c r="B2" s="142"/>
      <c r="C2" s="142"/>
      <c r="D2" s="142"/>
      <c r="E2" s="142"/>
      <c r="F2" s="142"/>
      <c r="G2" s="142"/>
      <c r="H2" s="142"/>
    </row>
    <row r="3" spans="1:8" ht="20.25" customHeight="1">
      <c r="A3" s="10" t="s">
        <v>4</v>
      </c>
      <c r="B3" s="11"/>
      <c r="C3" s="12"/>
      <c r="D3" s="12"/>
      <c r="E3" s="12"/>
      <c r="F3" s="12"/>
      <c r="G3" s="12"/>
      <c r="H3" s="9" t="s">
        <v>5</v>
      </c>
    </row>
    <row r="4" spans="1:8" ht="20.25" customHeight="1">
      <c r="A4" s="143" t="s">
        <v>6</v>
      </c>
      <c r="B4" s="144"/>
      <c r="C4" s="143" t="s">
        <v>7</v>
      </c>
      <c r="D4" s="179"/>
      <c r="E4" s="179"/>
      <c r="F4" s="179"/>
      <c r="G4" s="179"/>
      <c r="H4" s="144"/>
    </row>
    <row r="5" spans="1:8" ht="34.5" customHeight="1">
      <c r="A5" s="13" t="s">
        <v>8</v>
      </c>
      <c r="B5" s="14" t="s">
        <v>408</v>
      </c>
      <c r="C5" s="13" t="s">
        <v>8</v>
      </c>
      <c r="D5" s="14" t="s">
        <v>57</v>
      </c>
      <c r="E5" s="14" t="s">
        <v>112</v>
      </c>
      <c r="F5" s="15" t="s">
        <v>113</v>
      </c>
      <c r="G5" s="14" t="s">
        <v>114</v>
      </c>
      <c r="H5" s="64" t="s">
        <v>115</v>
      </c>
    </row>
    <row r="6" spans="1:8" ht="20.25" customHeight="1">
      <c r="A6" s="16" t="s">
        <v>116</v>
      </c>
      <c r="B6" s="65">
        <f>SUM(B7:B9)</f>
        <v>2842342</v>
      </c>
      <c r="C6" s="66" t="s">
        <v>117</v>
      </c>
      <c r="D6" s="67">
        <f>SUM(E6,F6,G6,H6)</f>
        <v>2842342</v>
      </c>
      <c r="E6" s="67">
        <f>SUM(E7:E35)</f>
        <v>2842342</v>
      </c>
      <c r="F6" s="67">
        <f>SUM(F7:F35)</f>
        <v>0</v>
      </c>
      <c r="G6" s="67">
        <f>SUM(G7:G35)</f>
        <v>0</v>
      </c>
      <c r="H6" s="67">
        <f>SUM(H7:H35)</f>
        <v>0</v>
      </c>
    </row>
    <row r="7" spans="1:8" ht="20.25" customHeight="1">
      <c r="A7" s="16" t="s">
        <v>118</v>
      </c>
      <c r="B7" s="67">
        <v>2842342</v>
      </c>
      <c r="C7" s="66" t="s">
        <v>119</v>
      </c>
      <c r="D7" s="22">
        <f aca="true" t="shared" si="0" ref="D7:D35">SUM(E7:H7)</f>
        <v>2024388</v>
      </c>
      <c r="E7" s="67">
        <v>2024388</v>
      </c>
      <c r="F7" s="67">
        <v>0</v>
      </c>
      <c r="G7" s="68" t="s">
        <v>14</v>
      </c>
      <c r="H7" s="67">
        <v>0</v>
      </c>
    </row>
    <row r="8" spans="1:8" ht="20.25" customHeight="1">
      <c r="A8" s="16" t="s">
        <v>120</v>
      </c>
      <c r="B8" s="69">
        <v>0</v>
      </c>
      <c r="C8" s="66" t="s">
        <v>121</v>
      </c>
      <c r="D8" s="22">
        <f t="shared" si="0"/>
        <v>0</v>
      </c>
      <c r="E8" s="69">
        <v>0</v>
      </c>
      <c r="F8" s="69">
        <v>0</v>
      </c>
      <c r="G8" s="68" t="s">
        <v>14</v>
      </c>
      <c r="H8" s="69">
        <v>0</v>
      </c>
    </row>
    <row r="9" spans="1:8" ht="20.25" customHeight="1">
      <c r="A9" s="16" t="s">
        <v>122</v>
      </c>
      <c r="B9" s="21" t="s">
        <v>14</v>
      </c>
      <c r="C9" s="66" t="s">
        <v>123</v>
      </c>
      <c r="D9" s="22">
        <f t="shared" si="0"/>
        <v>0</v>
      </c>
      <c r="E9" s="69">
        <v>0</v>
      </c>
      <c r="F9" s="69">
        <v>0</v>
      </c>
      <c r="G9" s="68" t="s">
        <v>14</v>
      </c>
      <c r="H9" s="69">
        <v>0</v>
      </c>
    </row>
    <row r="10" spans="1:8" ht="20.25" customHeight="1">
      <c r="A10" s="16" t="s">
        <v>124</v>
      </c>
      <c r="B10" s="70">
        <f>SUM(B11:B14)</f>
        <v>0</v>
      </c>
      <c r="C10" s="66" t="s">
        <v>125</v>
      </c>
      <c r="D10" s="22">
        <f t="shared" si="0"/>
        <v>0</v>
      </c>
      <c r="E10" s="69">
        <v>0</v>
      </c>
      <c r="F10" s="69">
        <v>0</v>
      </c>
      <c r="G10" s="68" t="s">
        <v>14</v>
      </c>
      <c r="H10" s="69">
        <v>0</v>
      </c>
    </row>
    <row r="11" spans="1:8" ht="20.25" customHeight="1">
      <c r="A11" s="16" t="s">
        <v>118</v>
      </c>
      <c r="B11" s="69">
        <v>0</v>
      </c>
      <c r="C11" s="66" t="s">
        <v>126</v>
      </c>
      <c r="D11" s="22">
        <f t="shared" si="0"/>
        <v>0</v>
      </c>
      <c r="E11" s="69">
        <v>0</v>
      </c>
      <c r="F11" s="69">
        <v>0</v>
      </c>
      <c r="G11" s="68" t="s">
        <v>14</v>
      </c>
      <c r="H11" s="69">
        <v>0</v>
      </c>
    </row>
    <row r="12" spans="1:8" ht="20.25" customHeight="1">
      <c r="A12" s="16" t="s">
        <v>120</v>
      </c>
      <c r="B12" s="69">
        <v>0</v>
      </c>
      <c r="C12" s="66" t="s">
        <v>127</v>
      </c>
      <c r="D12" s="22">
        <f t="shared" si="0"/>
        <v>0</v>
      </c>
      <c r="E12" s="69">
        <v>0</v>
      </c>
      <c r="F12" s="69">
        <v>0</v>
      </c>
      <c r="G12" s="68" t="s">
        <v>14</v>
      </c>
      <c r="H12" s="69">
        <v>0</v>
      </c>
    </row>
    <row r="13" spans="1:8" ht="20.25" customHeight="1">
      <c r="A13" s="16" t="s">
        <v>122</v>
      </c>
      <c r="B13" s="69" t="s">
        <v>14</v>
      </c>
      <c r="C13" s="66" t="s">
        <v>128</v>
      </c>
      <c r="D13" s="22">
        <f t="shared" si="0"/>
        <v>0</v>
      </c>
      <c r="E13" s="69">
        <v>0</v>
      </c>
      <c r="F13" s="69">
        <v>0</v>
      </c>
      <c r="G13" s="68" t="s">
        <v>14</v>
      </c>
      <c r="H13" s="69">
        <v>0</v>
      </c>
    </row>
    <row r="14" spans="1:8" ht="20.25" customHeight="1">
      <c r="A14" s="16" t="s">
        <v>129</v>
      </c>
      <c r="B14" s="21"/>
      <c r="C14" s="66" t="s">
        <v>130</v>
      </c>
      <c r="D14" s="22">
        <f t="shared" si="0"/>
        <v>396352</v>
      </c>
      <c r="E14" s="69">
        <v>396352</v>
      </c>
      <c r="F14" s="69">
        <v>0</v>
      </c>
      <c r="G14" s="68" t="s">
        <v>14</v>
      </c>
      <c r="H14" s="69">
        <v>0</v>
      </c>
    </row>
    <row r="15" spans="1:8" ht="20.25" customHeight="1">
      <c r="A15" s="19"/>
      <c r="B15" s="71"/>
      <c r="C15" s="66" t="s">
        <v>131</v>
      </c>
      <c r="D15" s="22">
        <f t="shared" si="0"/>
        <v>0</v>
      </c>
      <c r="E15" s="69">
        <v>0</v>
      </c>
      <c r="F15" s="69">
        <v>0</v>
      </c>
      <c r="G15" s="68" t="s">
        <v>14</v>
      </c>
      <c r="H15" s="69">
        <v>0</v>
      </c>
    </row>
    <row r="16" spans="1:8" ht="20.25" customHeight="1">
      <c r="A16" s="19"/>
      <c r="B16" s="21"/>
      <c r="C16" s="66" t="s">
        <v>132</v>
      </c>
      <c r="D16" s="22">
        <f t="shared" si="0"/>
        <v>176862</v>
      </c>
      <c r="E16" s="69">
        <v>176862</v>
      </c>
      <c r="F16" s="69">
        <v>0</v>
      </c>
      <c r="G16" s="68" t="s">
        <v>14</v>
      </c>
      <c r="H16" s="69">
        <v>0</v>
      </c>
    </row>
    <row r="17" spans="1:8" ht="20.25" customHeight="1">
      <c r="A17" s="19"/>
      <c r="B17" s="21"/>
      <c r="C17" s="66" t="s">
        <v>133</v>
      </c>
      <c r="D17" s="22">
        <f t="shared" si="0"/>
        <v>0</v>
      </c>
      <c r="E17" s="69">
        <v>0</v>
      </c>
      <c r="F17" s="69">
        <v>0</v>
      </c>
      <c r="G17" s="68" t="s">
        <v>14</v>
      </c>
      <c r="H17" s="69">
        <v>0</v>
      </c>
    </row>
    <row r="18" spans="1:8" ht="20.25" customHeight="1">
      <c r="A18" s="19"/>
      <c r="B18" s="21"/>
      <c r="C18" s="66" t="s">
        <v>134</v>
      </c>
      <c r="D18" s="22">
        <f t="shared" si="0"/>
        <v>0</v>
      </c>
      <c r="E18" s="69">
        <v>0</v>
      </c>
      <c r="F18" s="69">
        <v>0</v>
      </c>
      <c r="G18" s="68" t="s">
        <v>14</v>
      </c>
      <c r="H18" s="69">
        <v>0</v>
      </c>
    </row>
    <row r="19" spans="1:8" ht="20.25" customHeight="1">
      <c r="A19" s="19"/>
      <c r="B19" s="21"/>
      <c r="C19" s="66" t="s">
        <v>135</v>
      </c>
      <c r="D19" s="22">
        <f t="shared" si="0"/>
        <v>0</v>
      </c>
      <c r="E19" s="69">
        <v>0</v>
      </c>
      <c r="F19" s="69">
        <v>0</v>
      </c>
      <c r="G19" s="68" t="s">
        <v>14</v>
      </c>
      <c r="H19" s="69">
        <v>0</v>
      </c>
    </row>
    <row r="20" spans="1:8" ht="20.25" customHeight="1">
      <c r="A20" s="19"/>
      <c r="B20" s="21"/>
      <c r="C20" s="66" t="s">
        <v>136</v>
      </c>
      <c r="D20" s="22">
        <f t="shared" si="0"/>
        <v>0</v>
      </c>
      <c r="E20" s="69">
        <v>0</v>
      </c>
      <c r="F20" s="69">
        <v>0</v>
      </c>
      <c r="G20" s="68" t="s">
        <v>14</v>
      </c>
      <c r="H20" s="69">
        <v>0</v>
      </c>
    </row>
    <row r="21" spans="1:8" ht="20.25" customHeight="1">
      <c r="A21" s="19"/>
      <c r="B21" s="21"/>
      <c r="C21" s="66" t="s">
        <v>137</v>
      </c>
      <c r="D21" s="22">
        <f t="shared" si="0"/>
        <v>0</v>
      </c>
      <c r="E21" s="69">
        <v>0</v>
      </c>
      <c r="F21" s="69">
        <v>0</v>
      </c>
      <c r="G21" s="68" t="s">
        <v>14</v>
      </c>
      <c r="H21" s="69">
        <v>0</v>
      </c>
    </row>
    <row r="22" spans="1:8" ht="20.25" customHeight="1">
      <c r="A22" s="19"/>
      <c r="B22" s="21"/>
      <c r="C22" s="66" t="s">
        <v>138</v>
      </c>
      <c r="D22" s="22">
        <f t="shared" si="0"/>
        <v>0</v>
      </c>
      <c r="E22" s="69">
        <v>0</v>
      </c>
      <c r="F22" s="69">
        <v>0</v>
      </c>
      <c r="G22" s="68" t="s">
        <v>14</v>
      </c>
      <c r="H22" s="69">
        <v>0</v>
      </c>
    </row>
    <row r="23" spans="1:8" ht="20.25" customHeight="1">
      <c r="A23" s="19"/>
      <c r="B23" s="21"/>
      <c r="C23" s="66" t="s">
        <v>139</v>
      </c>
      <c r="D23" s="22">
        <f t="shared" si="0"/>
        <v>0</v>
      </c>
      <c r="E23" s="69">
        <v>0</v>
      </c>
      <c r="F23" s="69">
        <v>0</v>
      </c>
      <c r="G23" s="68" t="s">
        <v>14</v>
      </c>
      <c r="H23" s="69">
        <v>0</v>
      </c>
    </row>
    <row r="24" spans="1:8" ht="20.25" customHeight="1">
      <c r="A24" s="19"/>
      <c r="B24" s="21"/>
      <c r="C24" s="66" t="s">
        <v>140</v>
      </c>
      <c r="D24" s="22">
        <f t="shared" si="0"/>
        <v>0</v>
      </c>
      <c r="E24" s="69">
        <v>0</v>
      </c>
      <c r="F24" s="69">
        <v>0</v>
      </c>
      <c r="G24" s="68" t="s">
        <v>14</v>
      </c>
      <c r="H24" s="69">
        <v>0</v>
      </c>
    </row>
    <row r="25" spans="1:8" ht="20.25" customHeight="1">
      <c r="A25" s="19"/>
      <c r="B25" s="21"/>
      <c r="C25" s="66" t="s">
        <v>141</v>
      </c>
      <c r="D25" s="22">
        <f t="shared" si="0"/>
        <v>0</v>
      </c>
      <c r="E25" s="69">
        <v>0</v>
      </c>
      <c r="F25" s="69">
        <v>0</v>
      </c>
      <c r="G25" s="68" t="s">
        <v>14</v>
      </c>
      <c r="H25" s="69">
        <v>0</v>
      </c>
    </row>
    <row r="26" spans="1:8" ht="20.25" customHeight="1">
      <c r="A26" s="16"/>
      <c r="B26" s="21"/>
      <c r="C26" s="66" t="s">
        <v>142</v>
      </c>
      <c r="D26" s="22">
        <f t="shared" si="0"/>
        <v>244740</v>
      </c>
      <c r="E26" s="69">
        <v>244740</v>
      </c>
      <c r="F26" s="69">
        <v>0</v>
      </c>
      <c r="G26" s="68" t="s">
        <v>14</v>
      </c>
      <c r="H26" s="69">
        <v>0</v>
      </c>
    </row>
    <row r="27" spans="1:8" ht="20.25" customHeight="1">
      <c r="A27" s="16"/>
      <c r="B27" s="21"/>
      <c r="C27" s="66" t="s">
        <v>143</v>
      </c>
      <c r="D27" s="22">
        <f t="shared" si="0"/>
        <v>0</v>
      </c>
      <c r="E27" s="69">
        <v>0</v>
      </c>
      <c r="F27" s="69">
        <v>0</v>
      </c>
      <c r="G27" s="68" t="s">
        <v>14</v>
      </c>
      <c r="H27" s="69">
        <v>0</v>
      </c>
    </row>
    <row r="28" spans="1:8" ht="20.25" customHeight="1">
      <c r="A28" s="16"/>
      <c r="B28" s="21"/>
      <c r="C28" s="66" t="s">
        <v>144</v>
      </c>
      <c r="D28" s="22">
        <f t="shared" si="0"/>
        <v>0</v>
      </c>
      <c r="E28" s="69">
        <v>0</v>
      </c>
      <c r="F28" s="69">
        <v>0</v>
      </c>
      <c r="G28" s="68" t="s">
        <v>14</v>
      </c>
      <c r="H28" s="69">
        <v>0</v>
      </c>
    </row>
    <row r="29" spans="1:8" ht="20.25" customHeight="1">
      <c r="A29" s="16"/>
      <c r="B29" s="21"/>
      <c r="C29" s="66" t="s">
        <v>145</v>
      </c>
      <c r="D29" s="22"/>
      <c r="E29" s="69">
        <v>0</v>
      </c>
      <c r="F29" s="69">
        <v>0</v>
      </c>
      <c r="G29" s="68"/>
      <c r="H29" s="69">
        <v>0</v>
      </c>
    </row>
    <row r="30" spans="1:8" ht="20.25" customHeight="1">
      <c r="A30" s="16"/>
      <c r="B30" s="21"/>
      <c r="C30" s="66" t="s">
        <v>146</v>
      </c>
      <c r="D30" s="22">
        <f t="shared" si="0"/>
        <v>0</v>
      </c>
      <c r="E30" s="69">
        <v>0</v>
      </c>
      <c r="F30" s="69">
        <v>0</v>
      </c>
      <c r="G30" s="68" t="s">
        <v>14</v>
      </c>
      <c r="H30" s="69">
        <v>0</v>
      </c>
    </row>
    <row r="31" spans="1:8" ht="20.25" customHeight="1">
      <c r="A31" s="16"/>
      <c r="B31" s="21"/>
      <c r="C31" s="66" t="s">
        <v>147</v>
      </c>
      <c r="D31" s="22">
        <f t="shared" si="0"/>
        <v>0</v>
      </c>
      <c r="E31" s="69">
        <v>0</v>
      </c>
      <c r="F31" s="69">
        <v>0</v>
      </c>
      <c r="G31" s="68" t="s">
        <v>14</v>
      </c>
      <c r="H31" s="69">
        <v>0</v>
      </c>
    </row>
    <row r="32" spans="1:8" ht="20.25" customHeight="1">
      <c r="A32" s="16"/>
      <c r="B32" s="21"/>
      <c r="C32" s="66" t="s">
        <v>148</v>
      </c>
      <c r="D32" s="22">
        <f t="shared" si="0"/>
        <v>0</v>
      </c>
      <c r="E32" s="69">
        <v>0</v>
      </c>
      <c r="F32" s="69">
        <v>0</v>
      </c>
      <c r="G32" s="68" t="s">
        <v>14</v>
      </c>
      <c r="H32" s="69">
        <v>0</v>
      </c>
    </row>
    <row r="33" spans="1:8" ht="20.25" customHeight="1">
      <c r="A33" s="16"/>
      <c r="B33" s="21"/>
      <c r="C33" s="66" t="s">
        <v>149</v>
      </c>
      <c r="D33" s="22">
        <f t="shared" si="0"/>
        <v>0</v>
      </c>
      <c r="E33" s="69">
        <v>0</v>
      </c>
      <c r="F33" s="69">
        <v>0</v>
      </c>
      <c r="G33" s="68" t="s">
        <v>14</v>
      </c>
      <c r="H33" s="69">
        <v>0</v>
      </c>
    </row>
    <row r="34" spans="1:8" ht="20.25" customHeight="1">
      <c r="A34" s="16"/>
      <c r="B34" s="21"/>
      <c r="C34" s="66" t="s">
        <v>150</v>
      </c>
      <c r="D34" s="22">
        <f t="shared" si="0"/>
        <v>0</v>
      </c>
      <c r="E34" s="69">
        <v>0</v>
      </c>
      <c r="F34" s="69">
        <v>0</v>
      </c>
      <c r="G34" s="68" t="s">
        <v>14</v>
      </c>
      <c r="H34" s="69">
        <v>0</v>
      </c>
    </row>
    <row r="35" spans="1:8" ht="20.25" customHeight="1">
      <c r="A35" s="16"/>
      <c r="B35" s="21"/>
      <c r="C35" s="66" t="s">
        <v>151</v>
      </c>
      <c r="D35" s="22">
        <f t="shared" si="0"/>
        <v>0</v>
      </c>
      <c r="E35" s="72">
        <v>0</v>
      </c>
      <c r="F35" s="72">
        <v>0</v>
      </c>
      <c r="G35" s="73" t="s">
        <v>14</v>
      </c>
      <c r="H35" s="72">
        <v>0</v>
      </c>
    </row>
    <row r="36" spans="1:8" ht="20.25" customHeight="1">
      <c r="A36" s="23"/>
      <c r="B36" s="24"/>
      <c r="C36" s="25"/>
      <c r="D36" s="22"/>
      <c r="E36" s="74"/>
      <c r="F36" s="74"/>
      <c r="G36" s="75"/>
      <c r="H36" s="76"/>
    </row>
    <row r="37" spans="1:8" ht="20.25" customHeight="1">
      <c r="A37" s="16"/>
      <c r="B37" s="21"/>
      <c r="C37" s="18" t="s">
        <v>152</v>
      </c>
      <c r="D37" s="22">
        <f>SUM(E37:H37)</f>
        <v>0</v>
      </c>
      <c r="E37" s="21"/>
      <c r="F37" s="21"/>
      <c r="G37" s="77"/>
      <c r="H37" s="78"/>
    </row>
    <row r="38" spans="1:8" ht="20.25" customHeight="1">
      <c r="A38" s="16"/>
      <c r="B38" s="26"/>
      <c r="C38" s="18"/>
      <c r="D38" s="22"/>
      <c r="E38" s="79"/>
      <c r="F38" s="79"/>
      <c r="G38" s="80"/>
      <c r="H38" s="81"/>
    </row>
    <row r="39" spans="1:8" ht="20.25" customHeight="1">
      <c r="A39" s="23" t="s">
        <v>52</v>
      </c>
      <c r="B39" s="27">
        <f>SUM(B6,B10)</f>
        <v>2842342</v>
      </c>
      <c r="C39" s="25" t="s">
        <v>53</v>
      </c>
      <c r="D39" s="22">
        <f>SUM(E39:H39)</f>
        <v>2842342</v>
      </c>
      <c r="E39" s="82">
        <f>SUM(E7:E37)</f>
        <v>2842342</v>
      </c>
      <c r="F39" s="82">
        <f>SUM(F7:F37)</f>
        <v>0</v>
      </c>
      <c r="G39" s="83">
        <f>SUM(G7:G37)</f>
        <v>0</v>
      </c>
      <c r="H39" s="84">
        <f>SUM(H7:H37)</f>
        <v>0</v>
      </c>
    </row>
    <row r="40" spans="1:8" ht="20.25" customHeight="1">
      <c r="A40" s="28"/>
      <c r="B40" s="85"/>
      <c r="C40" s="30"/>
      <c r="D40" s="30"/>
      <c r="E40" s="30"/>
      <c r="F40" s="30"/>
      <c r="G40" s="30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86" t="s">
        <v>153</v>
      </c>
    </row>
    <row r="2" spans="1:35" s="1" customFormat="1" ht="19.5" customHeight="1">
      <c r="A2" s="142" t="s">
        <v>154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1:35" ht="19.5" customHeight="1">
      <c r="A3" s="87" t="s">
        <v>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86" t="s">
        <v>5</v>
      </c>
    </row>
    <row r="4" spans="1:35" ht="19.5" customHeight="1">
      <c r="A4" s="155" t="s">
        <v>56</v>
      </c>
      <c r="B4" s="156"/>
      <c r="C4" s="183"/>
      <c r="D4" s="157"/>
      <c r="E4" s="182" t="s">
        <v>155</v>
      </c>
      <c r="F4" s="162" t="s">
        <v>156</v>
      </c>
      <c r="G4" s="163"/>
      <c r="H4" s="163"/>
      <c r="I4" s="163"/>
      <c r="J4" s="163"/>
      <c r="K4" s="163"/>
      <c r="L4" s="163"/>
      <c r="M4" s="163"/>
      <c r="N4" s="163"/>
      <c r="O4" s="164"/>
      <c r="P4" s="162" t="s">
        <v>157</v>
      </c>
      <c r="Q4" s="163"/>
      <c r="R4" s="163"/>
      <c r="S4" s="163"/>
      <c r="T4" s="163"/>
      <c r="U4" s="163"/>
      <c r="V4" s="163"/>
      <c r="W4" s="163"/>
      <c r="X4" s="163"/>
      <c r="Y4" s="164"/>
      <c r="Z4" s="162" t="s">
        <v>158</v>
      </c>
      <c r="AA4" s="163"/>
      <c r="AB4" s="163"/>
      <c r="AC4" s="163"/>
      <c r="AD4" s="163"/>
      <c r="AE4" s="163"/>
      <c r="AF4" s="163"/>
      <c r="AG4" s="163"/>
      <c r="AH4" s="163"/>
      <c r="AI4" s="164"/>
    </row>
    <row r="5" spans="1:35" ht="21" customHeight="1">
      <c r="A5" s="155" t="s">
        <v>65</v>
      </c>
      <c r="B5" s="156"/>
      <c r="C5" s="180" t="s">
        <v>66</v>
      </c>
      <c r="D5" s="165" t="s">
        <v>67</v>
      </c>
      <c r="E5" s="167"/>
      <c r="F5" s="180" t="s">
        <v>57</v>
      </c>
      <c r="G5" s="180" t="s">
        <v>159</v>
      </c>
      <c r="H5" s="180"/>
      <c r="I5" s="180"/>
      <c r="J5" s="180" t="s">
        <v>160</v>
      </c>
      <c r="K5" s="180"/>
      <c r="L5" s="180"/>
      <c r="M5" s="180" t="s">
        <v>161</v>
      </c>
      <c r="N5" s="180"/>
      <c r="O5" s="180"/>
      <c r="P5" s="180" t="s">
        <v>57</v>
      </c>
      <c r="Q5" s="180" t="s">
        <v>159</v>
      </c>
      <c r="R5" s="180"/>
      <c r="S5" s="180"/>
      <c r="T5" s="180" t="s">
        <v>160</v>
      </c>
      <c r="U5" s="180"/>
      <c r="V5" s="180"/>
      <c r="W5" s="180" t="s">
        <v>161</v>
      </c>
      <c r="X5" s="180"/>
      <c r="Y5" s="180"/>
      <c r="Z5" s="180" t="s">
        <v>57</v>
      </c>
      <c r="AA5" s="180" t="s">
        <v>159</v>
      </c>
      <c r="AB5" s="180"/>
      <c r="AC5" s="180"/>
      <c r="AD5" s="180" t="s">
        <v>160</v>
      </c>
      <c r="AE5" s="180"/>
      <c r="AF5" s="180"/>
      <c r="AG5" s="180" t="s">
        <v>161</v>
      </c>
      <c r="AH5" s="180"/>
      <c r="AI5" s="180"/>
    </row>
    <row r="6" spans="1:35" ht="30.75" customHeight="1">
      <c r="A6" s="41" t="s">
        <v>77</v>
      </c>
      <c r="B6" s="89" t="s">
        <v>78</v>
      </c>
      <c r="C6" s="180"/>
      <c r="D6" s="181"/>
      <c r="E6" s="166"/>
      <c r="F6" s="180"/>
      <c r="G6" s="88" t="s">
        <v>72</v>
      </c>
      <c r="H6" s="88" t="s">
        <v>105</v>
      </c>
      <c r="I6" s="88" t="s">
        <v>106</v>
      </c>
      <c r="J6" s="88" t="s">
        <v>72</v>
      </c>
      <c r="K6" s="88" t="s">
        <v>105</v>
      </c>
      <c r="L6" s="88" t="s">
        <v>106</v>
      </c>
      <c r="M6" s="88" t="s">
        <v>72</v>
      </c>
      <c r="N6" s="88" t="s">
        <v>105</v>
      </c>
      <c r="O6" s="88" t="s">
        <v>106</v>
      </c>
      <c r="P6" s="180"/>
      <c r="Q6" s="88" t="s">
        <v>72</v>
      </c>
      <c r="R6" s="88" t="s">
        <v>105</v>
      </c>
      <c r="S6" s="88" t="s">
        <v>106</v>
      </c>
      <c r="T6" s="88" t="s">
        <v>72</v>
      </c>
      <c r="U6" s="88" t="s">
        <v>105</v>
      </c>
      <c r="V6" s="88" t="s">
        <v>106</v>
      </c>
      <c r="W6" s="88" t="s">
        <v>72</v>
      </c>
      <c r="X6" s="88" t="s">
        <v>105</v>
      </c>
      <c r="Y6" s="88" t="s">
        <v>106</v>
      </c>
      <c r="Z6" s="180"/>
      <c r="AA6" s="88" t="s">
        <v>72</v>
      </c>
      <c r="AB6" s="88" t="s">
        <v>105</v>
      </c>
      <c r="AC6" s="88" t="s">
        <v>106</v>
      </c>
      <c r="AD6" s="88" t="s">
        <v>72</v>
      </c>
      <c r="AE6" s="88" t="s">
        <v>105</v>
      </c>
      <c r="AF6" s="88" t="s">
        <v>106</v>
      </c>
      <c r="AG6" s="88" t="s">
        <v>72</v>
      </c>
      <c r="AH6" s="88" t="s">
        <v>105</v>
      </c>
      <c r="AI6" s="88" t="s">
        <v>106</v>
      </c>
    </row>
    <row r="7" spans="1:35" ht="19.5" customHeight="1">
      <c r="A7" s="90" t="s">
        <v>14</v>
      </c>
      <c r="B7" s="90" t="s">
        <v>14</v>
      </c>
      <c r="C7" s="90" t="s">
        <v>14</v>
      </c>
      <c r="D7" s="90" t="s">
        <v>57</v>
      </c>
      <c r="E7" s="50">
        <f aca="true" t="shared" si="0" ref="E7:E23">SUM(F7,P7,Z7)</f>
        <v>2842342</v>
      </c>
      <c r="F7" s="50">
        <f aca="true" t="shared" si="1" ref="F7:F23">SUM(G7,J7,M7)</f>
        <v>2842342</v>
      </c>
      <c r="G7" s="50">
        <f aca="true" t="shared" si="2" ref="G7:G23">SUM(H7,I7)</f>
        <v>2842342</v>
      </c>
      <c r="H7" s="50">
        <v>2833942</v>
      </c>
      <c r="I7" s="50">
        <v>8400</v>
      </c>
      <c r="J7" s="50">
        <f aca="true" t="shared" si="3" ref="J7:J23">SUM(K7,L7)</f>
        <v>0</v>
      </c>
      <c r="K7" s="50">
        <v>0</v>
      </c>
      <c r="L7" s="50">
        <v>0</v>
      </c>
      <c r="M7" s="50">
        <f aca="true" t="shared" si="4" ref="M7:M23">SUM(N7,O7)</f>
        <v>0</v>
      </c>
      <c r="N7" s="50" t="s">
        <v>14</v>
      </c>
      <c r="O7" s="50" t="s">
        <v>14</v>
      </c>
      <c r="P7" s="50">
        <f aca="true" t="shared" si="5" ref="P7:P23">SUM(Q7,T7,W7)</f>
        <v>0</v>
      </c>
      <c r="Q7" s="50">
        <f aca="true" t="shared" si="6" ref="Q7:Q23">SUM(R7,S7)</f>
        <v>0</v>
      </c>
      <c r="R7" s="50" t="s">
        <v>14</v>
      </c>
      <c r="S7" s="50" t="s">
        <v>14</v>
      </c>
      <c r="T7" s="50">
        <f aca="true" t="shared" si="7" ref="T7:T23">SUM(U7,V7)</f>
        <v>0</v>
      </c>
      <c r="U7" s="50" t="s">
        <v>14</v>
      </c>
      <c r="V7" s="50" t="s">
        <v>14</v>
      </c>
      <c r="W7" s="50">
        <f aca="true" t="shared" si="8" ref="W7:W23">SUM(X7,Y7)</f>
        <v>0</v>
      </c>
      <c r="X7" s="50" t="s">
        <v>14</v>
      </c>
      <c r="Y7" s="50"/>
      <c r="Z7" s="50">
        <f aca="true" t="shared" si="9" ref="Z7:Z23">SUM(AA7,AD7,AG7)</f>
        <v>0</v>
      </c>
      <c r="AA7" s="50">
        <f aca="true" t="shared" si="10" ref="AA7:AA23">SUM(AB7,AC7)</f>
        <v>0</v>
      </c>
      <c r="AB7" s="50">
        <v>0</v>
      </c>
      <c r="AC7" s="50">
        <v>0</v>
      </c>
      <c r="AD7" s="50">
        <f aca="true" t="shared" si="11" ref="AD7:AD23">SUM(AE7,AF7)</f>
        <v>0</v>
      </c>
      <c r="AE7" s="50">
        <v>0</v>
      </c>
      <c r="AF7" s="50">
        <v>0</v>
      </c>
      <c r="AG7" s="50">
        <f aca="true" t="shared" si="12" ref="AG7:AG23">SUM(AH7,AI7)</f>
        <v>0</v>
      </c>
      <c r="AH7" s="50" t="s">
        <v>14</v>
      </c>
      <c r="AI7" s="50"/>
    </row>
    <row r="8" spans="1:35" ht="19.5" customHeight="1">
      <c r="A8" s="90" t="s">
        <v>14</v>
      </c>
      <c r="B8" s="90" t="s">
        <v>14</v>
      </c>
      <c r="C8" s="90" t="s">
        <v>80</v>
      </c>
      <c r="D8" s="90" t="s">
        <v>81</v>
      </c>
      <c r="E8" s="50">
        <f t="shared" si="0"/>
        <v>2842342</v>
      </c>
      <c r="F8" s="50">
        <f t="shared" si="1"/>
        <v>2842342</v>
      </c>
      <c r="G8" s="50">
        <f t="shared" si="2"/>
        <v>2842342</v>
      </c>
      <c r="H8" s="50">
        <v>2833942</v>
      </c>
      <c r="I8" s="50">
        <v>8400</v>
      </c>
      <c r="J8" s="50">
        <f t="shared" si="3"/>
        <v>0</v>
      </c>
      <c r="K8" s="50">
        <v>0</v>
      </c>
      <c r="L8" s="50">
        <v>0</v>
      </c>
      <c r="M8" s="50">
        <f t="shared" si="4"/>
        <v>0</v>
      </c>
      <c r="N8" s="50" t="s">
        <v>14</v>
      </c>
      <c r="O8" s="50" t="s">
        <v>14</v>
      </c>
      <c r="P8" s="50">
        <f t="shared" si="5"/>
        <v>0</v>
      </c>
      <c r="Q8" s="50">
        <f t="shared" si="6"/>
        <v>0</v>
      </c>
      <c r="R8" s="50" t="s">
        <v>14</v>
      </c>
      <c r="S8" s="50" t="s">
        <v>14</v>
      </c>
      <c r="T8" s="50">
        <f t="shared" si="7"/>
        <v>0</v>
      </c>
      <c r="U8" s="50" t="s">
        <v>14</v>
      </c>
      <c r="V8" s="50" t="s">
        <v>14</v>
      </c>
      <c r="W8" s="50">
        <f t="shared" si="8"/>
        <v>0</v>
      </c>
      <c r="X8" s="50" t="s">
        <v>14</v>
      </c>
      <c r="Y8" s="50"/>
      <c r="Z8" s="50">
        <f t="shared" si="9"/>
        <v>0</v>
      </c>
      <c r="AA8" s="50">
        <f t="shared" si="10"/>
        <v>0</v>
      </c>
      <c r="AB8" s="50">
        <v>0</v>
      </c>
      <c r="AC8" s="50">
        <v>0</v>
      </c>
      <c r="AD8" s="50">
        <f t="shared" si="11"/>
        <v>0</v>
      </c>
      <c r="AE8" s="50">
        <v>0</v>
      </c>
      <c r="AF8" s="50">
        <v>0</v>
      </c>
      <c r="AG8" s="50">
        <f t="shared" si="12"/>
        <v>0</v>
      </c>
      <c r="AH8" s="50" t="s">
        <v>14</v>
      </c>
      <c r="AI8" s="50"/>
    </row>
    <row r="9" spans="1:35" ht="19.5" customHeight="1">
      <c r="A9" s="90" t="s">
        <v>162</v>
      </c>
      <c r="B9" s="90" t="s">
        <v>14</v>
      </c>
      <c r="C9" s="90" t="s">
        <v>14</v>
      </c>
      <c r="D9" s="90" t="s">
        <v>163</v>
      </c>
      <c r="E9" s="50">
        <f t="shared" si="0"/>
        <v>2096089</v>
      </c>
      <c r="F9" s="50">
        <f t="shared" si="1"/>
        <v>2096089</v>
      </c>
      <c r="G9" s="50">
        <f t="shared" si="2"/>
        <v>2096089</v>
      </c>
      <c r="H9" s="50">
        <v>2096089</v>
      </c>
      <c r="I9" s="50">
        <v>0</v>
      </c>
      <c r="J9" s="50">
        <f t="shared" si="3"/>
        <v>0</v>
      </c>
      <c r="K9" s="50">
        <v>0</v>
      </c>
      <c r="L9" s="50">
        <v>0</v>
      </c>
      <c r="M9" s="50">
        <f t="shared" si="4"/>
        <v>0</v>
      </c>
      <c r="N9" s="50" t="s">
        <v>14</v>
      </c>
      <c r="O9" s="50" t="s">
        <v>14</v>
      </c>
      <c r="P9" s="50">
        <f t="shared" si="5"/>
        <v>0</v>
      </c>
      <c r="Q9" s="50">
        <f t="shared" si="6"/>
        <v>0</v>
      </c>
      <c r="R9" s="50" t="s">
        <v>14</v>
      </c>
      <c r="S9" s="50" t="s">
        <v>14</v>
      </c>
      <c r="T9" s="50">
        <f t="shared" si="7"/>
        <v>0</v>
      </c>
      <c r="U9" s="50" t="s">
        <v>14</v>
      </c>
      <c r="V9" s="50" t="s">
        <v>14</v>
      </c>
      <c r="W9" s="50">
        <f t="shared" si="8"/>
        <v>0</v>
      </c>
      <c r="X9" s="50" t="s">
        <v>14</v>
      </c>
      <c r="Y9" s="50"/>
      <c r="Z9" s="50">
        <f t="shared" si="9"/>
        <v>0</v>
      </c>
      <c r="AA9" s="50">
        <f t="shared" si="10"/>
        <v>0</v>
      </c>
      <c r="AB9" s="50">
        <v>0</v>
      </c>
      <c r="AC9" s="50">
        <v>0</v>
      </c>
      <c r="AD9" s="50">
        <f t="shared" si="11"/>
        <v>0</v>
      </c>
      <c r="AE9" s="50">
        <v>0</v>
      </c>
      <c r="AF9" s="50">
        <v>0</v>
      </c>
      <c r="AG9" s="50">
        <f t="shared" si="12"/>
        <v>0</v>
      </c>
      <c r="AH9" s="50" t="s">
        <v>14</v>
      </c>
      <c r="AI9" s="50"/>
    </row>
    <row r="10" spans="1:35" ht="19.5" customHeight="1">
      <c r="A10" s="90" t="s">
        <v>164</v>
      </c>
      <c r="B10" s="90" t="s">
        <v>84</v>
      </c>
      <c r="C10" s="90" t="s">
        <v>85</v>
      </c>
      <c r="D10" s="90" t="s">
        <v>165</v>
      </c>
      <c r="E10" s="50">
        <f t="shared" si="0"/>
        <v>1342299</v>
      </c>
      <c r="F10" s="50">
        <f t="shared" si="1"/>
        <v>1342299</v>
      </c>
      <c r="G10" s="50">
        <f t="shared" si="2"/>
        <v>1342299</v>
      </c>
      <c r="H10" s="50">
        <v>1342299</v>
      </c>
      <c r="I10" s="50">
        <v>0</v>
      </c>
      <c r="J10" s="50">
        <f t="shared" si="3"/>
        <v>0</v>
      </c>
      <c r="K10" s="50">
        <v>0</v>
      </c>
      <c r="L10" s="50">
        <v>0</v>
      </c>
      <c r="M10" s="50">
        <f t="shared" si="4"/>
        <v>0</v>
      </c>
      <c r="N10" s="50" t="s">
        <v>14</v>
      </c>
      <c r="O10" s="50" t="s">
        <v>14</v>
      </c>
      <c r="P10" s="50">
        <f t="shared" si="5"/>
        <v>0</v>
      </c>
      <c r="Q10" s="50">
        <f t="shared" si="6"/>
        <v>0</v>
      </c>
      <c r="R10" s="50" t="s">
        <v>14</v>
      </c>
      <c r="S10" s="50" t="s">
        <v>14</v>
      </c>
      <c r="T10" s="50">
        <f t="shared" si="7"/>
        <v>0</v>
      </c>
      <c r="U10" s="50" t="s">
        <v>14</v>
      </c>
      <c r="V10" s="50" t="s">
        <v>14</v>
      </c>
      <c r="W10" s="50">
        <f t="shared" si="8"/>
        <v>0</v>
      </c>
      <c r="X10" s="50" t="s">
        <v>14</v>
      </c>
      <c r="Y10" s="50"/>
      <c r="Z10" s="50">
        <f t="shared" si="9"/>
        <v>0</v>
      </c>
      <c r="AA10" s="50">
        <f t="shared" si="10"/>
        <v>0</v>
      </c>
      <c r="AB10" s="50">
        <v>0</v>
      </c>
      <c r="AC10" s="50">
        <v>0</v>
      </c>
      <c r="AD10" s="50">
        <f t="shared" si="11"/>
        <v>0</v>
      </c>
      <c r="AE10" s="50">
        <v>0</v>
      </c>
      <c r="AF10" s="50">
        <v>0</v>
      </c>
      <c r="AG10" s="50">
        <f t="shared" si="12"/>
        <v>0</v>
      </c>
      <c r="AH10" s="50" t="s">
        <v>14</v>
      </c>
      <c r="AI10" s="50"/>
    </row>
    <row r="11" spans="1:35" ht="19.5" customHeight="1">
      <c r="A11" s="90" t="s">
        <v>164</v>
      </c>
      <c r="B11" s="90" t="s">
        <v>97</v>
      </c>
      <c r="C11" s="90" t="s">
        <v>85</v>
      </c>
      <c r="D11" s="90" t="s">
        <v>166</v>
      </c>
      <c r="E11" s="50">
        <f t="shared" si="0"/>
        <v>534562</v>
      </c>
      <c r="F11" s="50">
        <f t="shared" si="1"/>
        <v>534562</v>
      </c>
      <c r="G11" s="50">
        <f t="shared" si="2"/>
        <v>534562</v>
      </c>
      <c r="H11" s="50">
        <v>534562</v>
      </c>
      <c r="I11" s="50">
        <v>0</v>
      </c>
      <c r="J11" s="50">
        <f t="shared" si="3"/>
        <v>0</v>
      </c>
      <c r="K11" s="50">
        <v>0</v>
      </c>
      <c r="L11" s="50">
        <v>0</v>
      </c>
      <c r="M11" s="50">
        <f t="shared" si="4"/>
        <v>0</v>
      </c>
      <c r="N11" s="50" t="s">
        <v>14</v>
      </c>
      <c r="O11" s="50" t="s">
        <v>14</v>
      </c>
      <c r="P11" s="50">
        <f t="shared" si="5"/>
        <v>0</v>
      </c>
      <c r="Q11" s="50">
        <f t="shared" si="6"/>
        <v>0</v>
      </c>
      <c r="R11" s="50" t="s">
        <v>14</v>
      </c>
      <c r="S11" s="50" t="s">
        <v>14</v>
      </c>
      <c r="T11" s="50">
        <f t="shared" si="7"/>
        <v>0</v>
      </c>
      <c r="U11" s="50" t="s">
        <v>14</v>
      </c>
      <c r="V11" s="50" t="s">
        <v>14</v>
      </c>
      <c r="W11" s="50">
        <f t="shared" si="8"/>
        <v>0</v>
      </c>
      <c r="X11" s="50" t="s">
        <v>14</v>
      </c>
      <c r="Y11" s="50"/>
      <c r="Z11" s="50">
        <f t="shared" si="9"/>
        <v>0</v>
      </c>
      <c r="AA11" s="50">
        <f t="shared" si="10"/>
        <v>0</v>
      </c>
      <c r="AB11" s="50">
        <v>0</v>
      </c>
      <c r="AC11" s="50">
        <v>0</v>
      </c>
      <c r="AD11" s="50">
        <f t="shared" si="11"/>
        <v>0</v>
      </c>
      <c r="AE11" s="50">
        <v>0</v>
      </c>
      <c r="AF11" s="50">
        <v>0</v>
      </c>
      <c r="AG11" s="50">
        <f t="shared" si="12"/>
        <v>0</v>
      </c>
      <c r="AH11" s="50" t="s">
        <v>14</v>
      </c>
      <c r="AI11" s="50"/>
    </row>
    <row r="12" spans="1:35" ht="19.5" customHeight="1">
      <c r="A12" s="90" t="s">
        <v>164</v>
      </c>
      <c r="B12" s="90" t="s">
        <v>99</v>
      </c>
      <c r="C12" s="90" t="s">
        <v>85</v>
      </c>
      <c r="D12" s="90" t="s">
        <v>167</v>
      </c>
      <c r="E12" s="50">
        <f t="shared" si="0"/>
        <v>219228</v>
      </c>
      <c r="F12" s="50">
        <f t="shared" si="1"/>
        <v>219228</v>
      </c>
      <c r="G12" s="50">
        <f t="shared" si="2"/>
        <v>219228</v>
      </c>
      <c r="H12" s="50">
        <v>219228</v>
      </c>
      <c r="I12" s="50">
        <v>0</v>
      </c>
      <c r="J12" s="50">
        <f t="shared" si="3"/>
        <v>0</v>
      </c>
      <c r="K12" s="50">
        <v>0</v>
      </c>
      <c r="L12" s="50">
        <v>0</v>
      </c>
      <c r="M12" s="50">
        <f t="shared" si="4"/>
        <v>0</v>
      </c>
      <c r="N12" s="50" t="s">
        <v>14</v>
      </c>
      <c r="O12" s="50" t="s">
        <v>14</v>
      </c>
      <c r="P12" s="50">
        <f t="shared" si="5"/>
        <v>0</v>
      </c>
      <c r="Q12" s="50">
        <f t="shared" si="6"/>
        <v>0</v>
      </c>
      <c r="R12" s="50" t="s">
        <v>14</v>
      </c>
      <c r="S12" s="50" t="s">
        <v>14</v>
      </c>
      <c r="T12" s="50">
        <f t="shared" si="7"/>
        <v>0</v>
      </c>
      <c r="U12" s="50" t="s">
        <v>14</v>
      </c>
      <c r="V12" s="50" t="s">
        <v>14</v>
      </c>
      <c r="W12" s="50">
        <f t="shared" si="8"/>
        <v>0</v>
      </c>
      <c r="X12" s="50" t="s">
        <v>14</v>
      </c>
      <c r="Y12" s="50"/>
      <c r="Z12" s="50">
        <f t="shared" si="9"/>
        <v>0</v>
      </c>
      <c r="AA12" s="50">
        <f t="shared" si="10"/>
        <v>0</v>
      </c>
      <c r="AB12" s="50">
        <v>0</v>
      </c>
      <c r="AC12" s="50">
        <v>0</v>
      </c>
      <c r="AD12" s="50">
        <f t="shared" si="11"/>
        <v>0</v>
      </c>
      <c r="AE12" s="50">
        <v>0</v>
      </c>
      <c r="AF12" s="50">
        <v>0</v>
      </c>
      <c r="AG12" s="50">
        <f t="shared" si="12"/>
        <v>0</v>
      </c>
      <c r="AH12" s="50" t="s">
        <v>14</v>
      </c>
      <c r="AI12" s="50"/>
    </row>
    <row r="13" spans="1:35" ht="19.5" customHeight="1">
      <c r="A13" s="90" t="s">
        <v>168</v>
      </c>
      <c r="B13" s="90" t="s">
        <v>14</v>
      </c>
      <c r="C13" s="90" t="s">
        <v>14</v>
      </c>
      <c r="D13" s="90" t="s">
        <v>169</v>
      </c>
      <c r="E13" s="50">
        <f t="shared" si="0"/>
        <v>425000</v>
      </c>
      <c r="F13" s="50">
        <f t="shared" si="1"/>
        <v>425000</v>
      </c>
      <c r="G13" s="50">
        <f t="shared" si="2"/>
        <v>425000</v>
      </c>
      <c r="H13" s="50">
        <v>425000</v>
      </c>
      <c r="I13" s="50">
        <v>0</v>
      </c>
      <c r="J13" s="50">
        <f t="shared" si="3"/>
        <v>0</v>
      </c>
      <c r="K13" s="50">
        <v>0</v>
      </c>
      <c r="L13" s="50">
        <v>0</v>
      </c>
      <c r="M13" s="50">
        <f t="shared" si="4"/>
        <v>0</v>
      </c>
      <c r="N13" s="50" t="s">
        <v>14</v>
      </c>
      <c r="O13" s="50" t="s">
        <v>14</v>
      </c>
      <c r="P13" s="50">
        <f t="shared" si="5"/>
        <v>0</v>
      </c>
      <c r="Q13" s="50">
        <f t="shared" si="6"/>
        <v>0</v>
      </c>
      <c r="R13" s="50" t="s">
        <v>14</v>
      </c>
      <c r="S13" s="50" t="s">
        <v>14</v>
      </c>
      <c r="T13" s="50">
        <f t="shared" si="7"/>
        <v>0</v>
      </c>
      <c r="U13" s="50" t="s">
        <v>14</v>
      </c>
      <c r="V13" s="50" t="s">
        <v>14</v>
      </c>
      <c r="W13" s="50">
        <f t="shared" si="8"/>
        <v>0</v>
      </c>
      <c r="X13" s="50" t="s">
        <v>14</v>
      </c>
      <c r="Y13" s="50"/>
      <c r="Z13" s="50">
        <f t="shared" si="9"/>
        <v>0</v>
      </c>
      <c r="AA13" s="50">
        <f t="shared" si="10"/>
        <v>0</v>
      </c>
      <c r="AB13" s="50">
        <v>0</v>
      </c>
      <c r="AC13" s="50">
        <v>0</v>
      </c>
      <c r="AD13" s="50">
        <f t="shared" si="11"/>
        <v>0</v>
      </c>
      <c r="AE13" s="50">
        <v>0</v>
      </c>
      <c r="AF13" s="50">
        <v>0</v>
      </c>
      <c r="AG13" s="50">
        <f t="shared" si="12"/>
        <v>0</v>
      </c>
      <c r="AH13" s="50" t="s">
        <v>14</v>
      </c>
      <c r="AI13" s="50"/>
    </row>
    <row r="14" spans="1:35" ht="19.5" customHeight="1">
      <c r="A14" s="90" t="s">
        <v>170</v>
      </c>
      <c r="B14" s="90" t="s">
        <v>84</v>
      </c>
      <c r="C14" s="90" t="s">
        <v>85</v>
      </c>
      <c r="D14" s="90" t="s">
        <v>171</v>
      </c>
      <c r="E14" s="50">
        <f t="shared" si="0"/>
        <v>222200</v>
      </c>
      <c r="F14" s="50">
        <f t="shared" si="1"/>
        <v>222200</v>
      </c>
      <c r="G14" s="50">
        <f t="shared" si="2"/>
        <v>222200</v>
      </c>
      <c r="H14" s="50">
        <v>222200</v>
      </c>
      <c r="I14" s="50">
        <v>0</v>
      </c>
      <c r="J14" s="50">
        <f t="shared" si="3"/>
        <v>0</v>
      </c>
      <c r="K14" s="50">
        <v>0</v>
      </c>
      <c r="L14" s="50">
        <v>0</v>
      </c>
      <c r="M14" s="50">
        <f t="shared" si="4"/>
        <v>0</v>
      </c>
      <c r="N14" s="50" t="s">
        <v>14</v>
      </c>
      <c r="O14" s="50" t="s">
        <v>14</v>
      </c>
      <c r="P14" s="50">
        <f t="shared" si="5"/>
        <v>0</v>
      </c>
      <c r="Q14" s="50">
        <f t="shared" si="6"/>
        <v>0</v>
      </c>
      <c r="R14" s="50" t="s">
        <v>14</v>
      </c>
      <c r="S14" s="50" t="s">
        <v>14</v>
      </c>
      <c r="T14" s="50">
        <f t="shared" si="7"/>
        <v>0</v>
      </c>
      <c r="U14" s="50" t="s">
        <v>14</v>
      </c>
      <c r="V14" s="50" t="s">
        <v>14</v>
      </c>
      <c r="W14" s="50">
        <f t="shared" si="8"/>
        <v>0</v>
      </c>
      <c r="X14" s="50" t="s">
        <v>14</v>
      </c>
      <c r="Y14" s="50"/>
      <c r="Z14" s="50">
        <f t="shared" si="9"/>
        <v>0</v>
      </c>
      <c r="AA14" s="50">
        <f t="shared" si="10"/>
        <v>0</v>
      </c>
      <c r="AB14" s="50">
        <v>0</v>
      </c>
      <c r="AC14" s="50">
        <v>0</v>
      </c>
      <c r="AD14" s="50">
        <f t="shared" si="11"/>
        <v>0</v>
      </c>
      <c r="AE14" s="50">
        <v>0</v>
      </c>
      <c r="AF14" s="50">
        <v>0</v>
      </c>
      <c r="AG14" s="50">
        <f t="shared" si="12"/>
        <v>0</v>
      </c>
      <c r="AH14" s="50" t="s">
        <v>14</v>
      </c>
      <c r="AI14" s="50"/>
    </row>
    <row r="15" spans="1:35" ht="19.5" customHeight="1">
      <c r="A15" s="90" t="s">
        <v>170</v>
      </c>
      <c r="B15" s="90" t="s">
        <v>99</v>
      </c>
      <c r="C15" s="90" t="s">
        <v>85</v>
      </c>
      <c r="D15" s="90" t="s">
        <v>172</v>
      </c>
      <c r="E15" s="50">
        <f t="shared" si="0"/>
        <v>10000</v>
      </c>
      <c r="F15" s="50">
        <f t="shared" si="1"/>
        <v>10000</v>
      </c>
      <c r="G15" s="50">
        <f t="shared" si="2"/>
        <v>10000</v>
      </c>
      <c r="H15" s="50">
        <v>10000</v>
      </c>
      <c r="I15" s="50">
        <v>0</v>
      </c>
      <c r="J15" s="50">
        <f t="shared" si="3"/>
        <v>0</v>
      </c>
      <c r="K15" s="50">
        <v>0</v>
      </c>
      <c r="L15" s="50">
        <v>0</v>
      </c>
      <c r="M15" s="50">
        <f t="shared" si="4"/>
        <v>0</v>
      </c>
      <c r="N15" s="50" t="s">
        <v>14</v>
      </c>
      <c r="O15" s="50" t="s">
        <v>14</v>
      </c>
      <c r="P15" s="50">
        <f t="shared" si="5"/>
        <v>0</v>
      </c>
      <c r="Q15" s="50">
        <f t="shared" si="6"/>
        <v>0</v>
      </c>
      <c r="R15" s="50" t="s">
        <v>14</v>
      </c>
      <c r="S15" s="50" t="s">
        <v>14</v>
      </c>
      <c r="T15" s="50">
        <f t="shared" si="7"/>
        <v>0</v>
      </c>
      <c r="U15" s="50" t="s">
        <v>14</v>
      </c>
      <c r="V15" s="50" t="s">
        <v>14</v>
      </c>
      <c r="W15" s="50">
        <f t="shared" si="8"/>
        <v>0</v>
      </c>
      <c r="X15" s="50" t="s">
        <v>14</v>
      </c>
      <c r="Y15" s="50"/>
      <c r="Z15" s="50">
        <f t="shared" si="9"/>
        <v>0</v>
      </c>
      <c r="AA15" s="50">
        <f t="shared" si="10"/>
        <v>0</v>
      </c>
      <c r="AB15" s="50">
        <v>0</v>
      </c>
      <c r="AC15" s="50">
        <v>0</v>
      </c>
      <c r="AD15" s="50">
        <f t="shared" si="11"/>
        <v>0</v>
      </c>
      <c r="AE15" s="50">
        <v>0</v>
      </c>
      <c r="AF15" s="50">
        <v>0</v>
      </c>
      <c r="AG15" s="50">
        <f t="shared" si="12"/>
        <v>0</v>
      </c>
      <c r="AH15" s="50" t="s">
        <v>14</v>
      </c>
      <c r="AI15" s="50"/>
    </row>
    <row r="16" spans="1:35" ht="19.5" customHeight="1">
      <c r="A16" s="90" t="s">
        <v>170</v>
      </c>
      <c r="B16" s="90" t="s">
        <v>92</v>
      </c>
      <c r="C16" s="90" t="s">
        <v>85</v>
      </c>
      <c r="D16" s="90" t="s">
        <v>173</v>
      </c>
      <c r="E16" s="50">
        <f t="shared" si="0"/>
        <v>3800</v>
      </c>
      <c r="F16" s="50">
        <f t="shared" si="1"/>
        <v>3800</v>
      </c>
      <c r="G16" s="50">
        <f t="shared" si="2"/>
        <v>3800</v>
      </c>
      <c r="H16" s="50">
        <v>3800</v>
      </c>
      <c r="I16" s="50">
        <v>0</v>
      </c>
      <c r="J16" s="50">
        <f t="shared" si="3"/>
        <v>0</v>
      </c>
      <c r="K16" s="50">
        <v>0</v>
      </c>
      <c r="L16" s="50">
        <v>0</v>
      </c>
      <c r="M16" s="50">
        <f t="shared" si="4"/>
        <v>0</v>
      </c>
      <c r="N16" s="50" t="s">
        <v>14</v>
      </c>
      <c r="O16" s="50" t="s">
        <v>14</v>
      </c>
      <c r="P16" s="50">
        <f t="shared" si="5"/>
        <v>0</v>
      </c>
      <c r="Q16" s="50">
        <f t="shared" si="6"/>
        <v>0</v>
      </c>
      <c r="R16" s="50" t="s">
        <v>14</v>
      </c>
      <c r="S16" s="50" t="s">
        <v>14</v>
      </c>
      <c r="T16" s="50">
        <f t="shared" si="7"/>
        <v>0</v>
      </c>
      <c r="U16" s="50" t="s">
        <v>14</v>
      </c>
      <c r="V16" s="50" t="s">
        <v>14</v>
      </c>
      <c r="W16" s="50">
        <f t="shared" si="8"/>
        <v>0</v>
      </c>
      <c r="X16" s="50" t="s">
        <v>14</v>
      </c>
      <c r="Y16" s="50"/>
      <c r="Z16" s="50">
        <f t="shared" si="9"/>
        <v>0</v>
      </c>
      <c r="AA16" s="50">
        <f t="shared" si="10"/>
        <v>0</v>
      </c>
      <c r="AB16" s="50">
        <v>0</v>
      </c>
      <c r="AC16" s="50">
        <v>0</v>
      </c>
      <c r="AD16" s="50">
        <f t="shared" si="11"/>
        <v>0</v>
      </c>
      <c r="AE16" s="50">
        <v>0</v>
      </c>
      <c r="AF16" s="50">
        <v>0</v>
      </c>
      <c r="AG16" s="50">
        <f t="shared" si="12"/>
        <v>0</v>
      </c>
      <c r="AH16" s="50" t="s">
        <v>14</v>
      </c>
      <c r="AI16" s="50"/>
    </row>
    <row r="17" spans="1:35" ht="19.5" customHeight="1">
      <c r="A17" s="90" t="s">
        <v>170</v>
      </c>
      <c r="B17" s="90" t="s">
        <v>174</v>
      </c>
      <c r="C17" s="90" t="s">
        <v>85</v>
      </c>
      <c r="D17" s="90" t="s">
        <v>175</v>
      </c>
      <c r="E17" s="50">
        <f t="shared" si="0"/>
        <v>187000</v>
      </c>
      <c r="F17" s="50">
        <f t="shared" si="1"/>
        <v>187000</v>
      </c>
      <c r="G17" s="50">
        <f t="shared" si="2"/>
        <v>187000</v>
      </c>
      <c r="H17" s="50">
        <v>187000</v>
      </c>
      <c r="I17" s="50">
        <v>0</v>
      </c>
      <c r="J17" s="50">
        <f t="shared" si="3"/>
        <v>0</v>
      </c>
      <c r="K17" s="50">
        <v>0</v>
      </c>
      <c r="L17" s="50">
        <v>0</v>
      </c>
      <c r="M17" s="50">
        <f t="shared" si="4"/>
        <v>0</v>
      </c>
      <c r="N17" s="50" t="s">
        <v>14</v>
      </c>
      <c r="O17" s="50" t="s">
        <v>14</v>
      </c>
      <c r="P17" s="50">
        <f t="shared" si="5"/>
        <v>0</v>
      </c>
      <c r="Q17" s="50">
        <f t="shared" si="6"/>
        <v>0</v>
      </c>
      <c r="R17" s="50" t="s">
        <v>14</v>
      </c>
      <c r="S17" s="50" t="s">
        <v>14</v>
      </c>
      <c r="T17" s="50">
        <f t="shared" si="7"/>
        <v>0</v>
      </c>
      <c r="U17" s="50" t="s">
        <v>14</v>
      </c>
      <c r="V17" s="50" t="s">
        <v>14</v>
      </c>
      <c r="W17" s="50">
        <f t="shared" si="8"/>
        <v>0</v>
      </c>
      <c r="X17" s="50" t="s">
        <v>14</v>
      </c>
      <c r="Y17" s="50"/>
      <c r="Z17" s="50">
        <f t="shared" si="9"/>
        <v>0</v>
      </c>
      <c r="AA17" s="50">
        <f t="shared" si="10"/>
        <v>0</v>
      </c>
      <c r="AB17" s="50">
        <v>0</v>
      </c>
      <c r="AC17" s="50">
        <v>0</v>
      </c>
      <c r="AD17" s="50">
        <f t="shared" si="11"/>
        <v>0</v>
      </c>
      <c r="AE17" s="50">
        <v>0</v>
      </c>
      <c r="AF17" s="50">
        <v>0</v>
      </c>
      <c r="AG17" s="50">
        <f t="shared" si="12"/>
        <v>0</v>
      </c>
      <c r="AH17" s="50" t="s">
        <v>14</v>
      </c>
      <c r="AI17" s="50"/>
    </row>
    <row r="18" spans="1:35" ht="19.5" customHeight="1">
      <c r="A18" s="90" t="s">
        <v>170</v>
      </c>
      <c r="B18" s="90" t="s">
        <v>176</v>
      </c>
      <c r="C18" s="90" t="s">
        <v>85</v>
      </c>
      <c r="D18" s="90" t="s">
        <v>177</v>
      </c>
      <c r="E18" s="50">
        <f t="shared" si="0"/>
        <v>2000</v>
      </c>
      <c r="F18" s="50">
        <f t="shared" si="1"/>
        <v>2000</v>
      </c>
      <c r="G18" s="50">
        <f t="shared" si="2"/>
        <v>2000</v>
      </c>
      <c r="H18" s="50">
        <v>2000</v>
      </c>
      <c r="I18" s="50">
        <v>0</v>
      </c>
      <c r="J18" s="50">
        <f t="shared" si="3"/>
        <v>0</v>
      </c>
      <c r="K18" s="50">
        <v>0</v>
      </c>
      <c r="L18" s="50">
        <v>0</v>
      </c>
      <c r="M18" s="50">
        <f t="shared" si="4"/>
        <v>0</v>
      </c>
      <c r="N18" s="50" t="s">
        <v>14</v>
      </c>
      <c r="O18" s="50" t="s">
        <v>14</v>
      </c>
      <c r="P18" s="50">
        <f t="shared" si="5"/>
        <v>0</v>
      </c>
      <c r="Q18" s="50">
        <f t="shared" si="6"/>
        <v>0</v>
      </c>
      <c r="R18" s="50" t="s">
        <v>14</v>
      </c>
      <c r="S18" s="50" t="s">
        <v>14</v>
      </c>
      <c r="T18" s="50">
        <f t="shared" si="7"/>
        <v>0</v>
      </c>
      <c r="U18" s="50" t="s">
        <v>14</v>
      </c>
      <c r="V18" s="50" t="s">
        <v>14</v>
      </c>
      <c r="W18" s="50">
        <f t="shared" si="8"/>
        <v>0</v>
      </c>
      <c r="X18" s="50" t="s">
        <v>14</v>
      </c>
      <c r="Y18" s="50"/>
      <c r="Z18" s="50">
        <f t="shared" si="9"/>
        <v>0</v>
      </c>
      <c r="AA18" s="50">
        <f t="shared" si="10"/>
        <v>0</v>
      </c>
      <c r="AB18" s="50">
        <v>0</v>
      </c>
      <c r="AC18" s="50">
        <v>0</v>
      </c>
      <c r="AD18" s="50">
        <f t="shared" si="11"/>
        <v>0</v>
      </c>
      <c r="AE18" s="50">
        <v>0</v>
      </c>
      <c r="AF18" s="50">
        <v>0</v>
      </c>
      <c r="AG18" s="50">
        <f t="shared" si="12"/>
        <v>0</v>
      </c>
      <c r="AH18" s="50" t="s">
        <v>14</v>
      </c>
      <c r="AI18" s="50"/>
    </row>
    <row r="19" spans="1:35" ht="19.5" customHeight="1">
      <c r="A19" s="90" t="s">
        <v>178</v>
      </c>
      <c r="B19" s="90" t="s">
        <v>14</v>
      </c>
      <c r="C19" s="90" t="s">
        <v>14</v>
      </c>
      <c r="D19" s="90" t="s">
        <v>179</v>
      </c>
      <c r="E19" s="50">
        <f t="shared" si="0"/>
        <v>300777</v>
      </c>
      <c r="F19" s="50">
        <f t="shared" si="1"/>
        <v>300777</v>
      </c>
      <c r="G19" s="50">
        <f t="shared" si="2"/>
        <v>300777</v>
      </c>
      <c r="H19" s="50">
        <v>300777</v>
      </c>
      <c r="I19" s="50">
        <v>0</v>
      </c>
      <c r="J19" s="50">
        <f t="shared" si="3"/>
        <v>0</v>
      </c>
      <c r="K19" s="50">
        <v>0</v>
      </c>
      <c r="L19" s="50">
        <v>0</v>
      </c>
      <c r="M19" s="50">
        <f t="shared" si="4"/>
        <v>0</v>
      </c>
      <c r="N19" s="50" t="s">
        <v>14</v>
      </c>
      <c r="O19" s="50" t="s">
        <v>14</v>
      </c>
      <c r="P19" s="50">
        <f t="shared" si="5"/>
        <v>0</v>
      </c>
      <c r="Q19" s="50">
        <f t="shared" si="6"/>
        <v>0</v>
      </c>
      <c r="R19" s="50" t="s">
        <v>14</v>
      </c>
      <c r="S19" s="50" t="s">
        <v>14</v>
      </c>
      <c r="T19" s="50">
        <f t="shared" si="7"/>
        <v>0</v>
      </c>
      <c r="U19" s="50" t="s">
        <v>14</v>
      </c>
      <c r="V19" s="50" t="s">
        <v>14</v>
      </c>
      <c r="W19" s="50">
        <f t="shared" si="8"/>
        <v>0</v>
      </c>
      <c r="X19" s="50" t="s">
        <v>14</v>
      </c>
      <c r="Y19" s="50"/>
      <c r="Z19" s="50">
        <f t="shared" si="9"/>
        <v>0</v>
      </c>
      <c r="AA19" s="50">
        <f t="shared" si="10"/>
        <v>0</v>
      </c>
      <c r="AB19" s="50">
        <v>0</v>
      </c>
      <c r="AC19" s="50">
        <v>0</v>
      </c>
      <c r="AD19" s="50">
        <f t="shared" si="11"/>
        <v>0</v>
      </c>
      <c r="AE19" s="50">
        <v>0</v>
      </c>
      <c r="AF19" s="50">
        <v>0</v>
      </c>
      <c r="AG19" s="50">
        <f t="shared" si="12"/>
        <v>0</v>
      </c>
      <c r="AH19" s="50" t="s">
        <v>14</v>
      </c>
      <c r="AI19" s="50"/>
    </row>
    <row r="20" spans="1:35" ht="19.5" customHeight="1">
      <c r="A20" s="90" t="s">
        <v>180</v>
      </c>
      <c r="B20" s="90" t="s">
        <v>84</v>
      </c>
      <c r="C20" s="90" t="s">
        <v>85</v>
      </c>
      <c r="D20" s="90" t="s">
        <v>181</v>
      </c>
      <c r="E20" s="50">
        <f t="shared" si="0"/>
        <v>250777</v>
      </c>
      <c r="F20" s="50">
        <f t="shared" si="1"/>
        <v>250777</v>
      </c>
      <c r="G20" s="50">
        <f t="shared" si="2"/>
        <v>250777</v>
      </c>
      <c r="H20" s="50">
        <v>250777</v>
      </c>
      <c r="I20" s="50">
        <v>0</v>
      </c>
      <c r="J20" s="50">
        <f t="shared" si="3"/>
        <v>0</v>
      </c>
      <c r="K20" s="50">
        <v>0</v>
      </c>
      <c r="L20" s="50">
        <v>0</v>
      </c>
      <c r="M20" s="50">
        <f t="shared" si="4"/>
        <v>0</v>
      </c>
      <c r="N20" s="50" t="s">
        <v>14</v>
      </c>
      <c r="O20" s="50" t="s">
        <v>14</v>
      </c>
      <c r="P20" s="50">
        <f t="shared" si="5"/>
        <v>0</v>
      </c>
      <c r="Q20" s="50">
        <f t="shared" si="6"/>
        <v>0</v>
      </c>
      <c r="R20" s="50" t="s">
        <v>14</v>
      </c>
      <c r="S20" s="50" t="s">
        <v>14</v>
      </c>
      <c r="T20" s="50">
        <f t="shared" si="7"/>
        <v>0</v>
      </c>
      <c r="U20" s="50" t="s">
        <v>14</v>
      </c>
      <c r="V20" s="50" t="s">
        <v>14</v>
      </c>
      <c r="W20" s="50">
        <f t="shared" si="8"/>
        <v>0</v>
      </c>
      <c r="X20" s="50" t="s">
        <v>14</v>
      </c>
      <c r="Y20" s="50"/>
      <c r="Z20" s="50">
        <f t="shared" si="9"/>
        <v>0</v>
      </c>
      <c r="AA20" s="50">
        <f t="shared" si="10"/>
        <v>0</v>
      </c>
      <c r="AB20" s="50">
        <v>0</v>
      </c>
      <c r="AC20" s="50">
        <v>0</v>
      </c>
      <c r="AD20" s="50">
        <f t="shared" si="11"/>
        <v>0</v>
      </c>
      <c r="AE20" s="50">
        <v>0</v>
      </c>
      <c r="AF20" s="50">
        <v>0</v>
      </c>
      <c r="AG20" s="50">
        <f t="shared" si="12"/>
        <v>0</v>
      </c>
      <c r="AH20" s="50" t="s">
        <v>14</v>
      </c>
      <c r="AI20" s="50"/>
    </row>
    <row r="21" spans="1:35" ht="19.5" customHeight="1">
      <c r="A21" s="90" t="s">
        <v>180</v>
      </c>
      <c r="B21" s="90" t="s">
        <v>97</v>
      </c>
      <c r="C21" s="90" t="s">
        <v>85</v>
      </c>
      <c r="D21" s="90" t="s">
        <v>182</v>
      </c>
      <c r="E21" s="50">
        <f t="shared" si="0"/>
        <v>50000</v>
      </c>
      <c r="F21" s="50">
        <f t="shared" si="1"/>
        <v>50000</v>
      </c>
      <c r="G21" s="50">
        <f t="shared" si="2"/>
        <v>50000</v>
      </c>
      <c r="H21" s="50">
        <v>50000</v>
      </c>
      <c r="I21" s="50">
        <v>0</v>
      </c>
      <c r="J21" s="50">
        <f t="shared" si="3"/>
        <v>0</v>
      </c>
      <c r="K21" s="50">
        <v>0</v>
      </c>
      <c r="L21" s="50">
        <v>0</v>
      </c>
      <c r="M21" s="50">
        <f t="shared" si="4"/>
        <v>0</v>
      </c>
      <c r="N21" s="50" t="s">
        <v>14</v>
      </c>
      <c r="O21" s="50" t="s">
        <v>14</v>
      </c>
      <c r="P21" s="50">
        <f t="shared" si="5"/>
        <v>0</v>
      </c>
      <c r="Q21" s="50">
        <f t="shared" si="6"/>
        <v>0</v>
      </c>
      <c r="R21" s="50" t="s">
        <v>14</v>
      </c>
      <c r="S21" s="50" t="s">
        <v>14</v>
      </c>
      <c r="T21" s="50">
        <f t="shared" si="7"/>
        <v>0</v>
      </c>
      <c r="U21" s="50" t="s">
        <v>14</v>
      </c>
      <c r="V21" s="50" t="s">
        <v>14</v>
      </c>
      <c r="W21" s="50">
        <f t="shared" si="8"/>
        <v>0</v>
      </c>
      <c r="X21" s="50" t="s">
        <v>14</v>
      </c>
      <c r="Y21" s="50"/>
      <c r="Z21" s="50">
        <f t="shared" si="9"/>
        <v>0</v>
      </c>
      <c r="AA21" s="50">
        <f t="shared" si="10"/>
        <v>0</v>
      </c>
      <c r="AB21" s="50">
        <v>0</v>
      </c>
      <c r="AC21" s="50">
        <v>0</v>
      </c>
      <c r="AD21" s="50">
        <f t="shared" si="11"/>
        <v>0</v>
      </c>
      <c r="AE21" s="50">
        <v>0</v>
      </c>
      <c r="AF21" s="50">
        <v>0</v>
      </c>
      <c r="AG21" s="50">
        <f t="shared" si="12"/>
        <v>0</v>
      </c>
      <c r="AH21" s="50" t="s">
        <v>14</v>
      </c>
      <c r="AI21" s="50"/>
    </row>
    <row r="22" spans="1:35" ht="19.5" customHeight="1">
      <c r="A22" s="90" t="s">
        <v>183</v>
      </c>
      <c r="B22" s="90" t="s">
        <v>14</v>
      </c>
      <c r="C22" s="90" t="s">
        <v>14</v>
      </c>
      <c r="D22" s="90" t="s">
        <v>184</v>
      </c>
      <c r="E22" s="50">
        <f t="shared" si="0"/>
        <v>20476</v>
      </c>
      <c r="F22" s="50">
        <f t="shared" si="1"/>
        <v>20476</v>
      </c>
      <c r="G22" s="50">
        <f t="shared" si="2"/>
        <v>20476</v>
      </c>
      <c r="H22" s="50">
        <v>12076</v>
      </c>
      <c r="I22" s="50">
        <v>8400</v>
      </c>
      <c r="J22" s="50">
        <f t="shared" si="3"/>
        <v>0</v>
      </c>
      <c r="K22" s="50">
        <v>0</v>
      </c>
      <c r="L22" s="50">
        <v>0</v>
      </c>
      <c r="M22" s="50">
        <f t="shared" si="4"/>
        <v>0</v>
      </c>
      <c r="N22" s="50" t="s">
        <v>14</v>
      </c>
      <c r="O22" s="50" t="s">
        <v>14</v>
      </c>
      <c r="P22" s="50">
        <f t="shared" si="5"/>
        <v>0</v>
      </c>
      <c r="Q22" s="50">
        <f t="shared" si="6"/>
        <v>0</v>
      </c>
      <c r="R22" s="50" t="s">
        <v>14</v>
      </c>
      <c r="S22" s="50" t="s">
        <v>14</v>
      </c>
      <c r="T22" s="50">
        <f t="shared" si="7"/>
        <v>0</v>
      </c>
      <c r="U22" s="50" t="s">
        <v>14</v>
      </c>
      <c r="V22" s="50" t="s">
        <v>14</v>
      </c>
      <c r="W22" s="50">
        <f t="shared" si="8"/>
        <v>0</v>
      </c>
      <c r="X22" s="50" t="s">
        <v>14</v>
      </c>
      <c r="Y22" s="50"/>
      <c r="Z22" s="50">
        <f t="shared" si="9"/>
        <v>0</v>
      </c>
      <c r="AA22" s="50">
        <f t="shared" si="10"/>
        <v>0</v>
      </c>
      <c r="AB22" s="50">
        <v>0</v>
      </c>
      <c r="AC22" s="50">
        <v>0</v>
      </c>
      <c r="AD22" s="50">
        <f t="shared" si="11"/>
        <v>0</v>
      </c>
      <c r="AE22" s="50">
        <v>0</v>
      </c>
      <c r="AF22" s="50">
        <v>0</v>
      </c>
      <c r="AG22" s="50">
        <f t="shared" si="12"/>
        <v>0</v>
      </c>
      <c r="AH22" s="50" t="s">
        <v>14</v>
      </c>
      <c r="AI22" s="50"/>
    </row>
    <row r="23" spans="1:35" ht="19.5" customHeight="1">
      <c r="A23" s="90" t="s">
        <v>185</v>
      </c>
      <c r="B23" s="90" t="s">
        <v>84</v>
      </c>
      <c r="C23" s="90" t="s">
        <v>85</v>
      </c>
      <c r="D23" s="90" t="s">
        <v>186</v>
      </c>
      <c r="E23" s="50">
        <f t="shared" si="0"/>
        <v>20476</v>
      </c>
      <c r="F23" s="50">
        <f t="shared" si="1"/>
        <v>20476</v>
      </c>
      <c r="G23" s="50">
        <f t="shared" si="2"/>
        <v>20476</v>
      </c>
      <c r="H23" s="50">
        <v>12076</v>
      </c>
      <c r="I23" s="50">
        <v>8400</v>
      </c>
      <c r="J23" s="50">
        <f t="shared" si="3"/>
        <v>0</v>
      </c>
      <c r="K23" s="50">
        <v>0</v>
      </c>
      <c r="L23" s="50">
        <v>0</v>
      </c>
      <c r="M23" s="50">
        <f t="shared" si="4"/>
        <v>0</v>
      </c>
      <c r="N23" s="50" t="s">
        <v>14</v>
      </c>
      <c r="O23" s="50" t="s">
        <v>14</v>
      </c>
      <c r="P23" s="50">
        <f t="shared" si="5"/>
        <v>0</v>
      </c>
      <c r="Q23" s="50">
        <f t="shared" si="6"/>
        <v>0</v>
      </c>
      <c r="R23" s="50" t="s">
        <v>14</v>
      </c>
      <c r="S23" s="50" t="s">
        <v>14</v>
      </c>
      <c r="T23" s="50">
        <f t="shared" si="7"/>
        <v>0</v>
      </c>
      <c r="U23" s="50" t="s">
        <v>14</v>
      </c>
      <c r="V23" s="50" t="s">
        <v>14</v>
      </c>
      <c r="W23" s="50">
        <f t="shared" si="8"/>
        <v>0</v>
      </c>
      <c r="X23" s="50" t="s">
        <v>14</v>
      </c>
      <c r="Y23" s="50"/>
      <c r="Z23" s="50">
        <f t="shared" si="9"/>
        <v>0</v>
      </c>
      <c r="AA23" s="50">
        <f t="shared" si="10"/>
        <v>0</v>
      </c>
      <c r="AB23" s="50">
        <v>0</v>
      </c>
      <c r="AC23" s="50">
        <v>0</v>
      </c>
      <c r="AD23" s="50">
        <f t="shared" si="11"/>
        <v>0</v>
      </c>
      <c r="AE23" s="50">
        <v>0</v>
      </c>
      <c r="AF23" s="50">
        <v>0</v>
      </c>
      <c r="AG23" s="50">
        <f t="shared" si="12"/>
        <v>0</v>
      </c>
      <c r="AH23" s="50" t="s">
        <v>14</v>
      </c>
      <c r="AI23" s="50"/>
    </row>
  </sheetData>
  <sheetProtection/>
  <mergeCells count="21">
    <mergeCell ref="T5:V5"/>
    <mergeCell ref="Q5:S5"/>
    <mergeCell ref="A2:AI2"/>
    <mergeCell ref="G5:I5"/>
    <mergeCell ref="J5:L5"/>
    <mergeCell ref="M5:O5"/>
    <mergeCell ref="F4:O4"/>
    <mergeCell ref="W5:Y5"/>
    <mergeCell ref="AA5:AC5"/>
    <mergeCell ref="AG5:AI5"/>
    <mergeCell ref="Z4:AI4"/>
    <mergeCell ref="P5:P6"/>
    <mergeCell ref="F5:F6"/>
    <mergeCell ref="Z5:Z6"/>
    <mergeCell ref="P4:Y4"/>
    <mergeCell ref="AD5:AF5"/>
    <mergeCell ref="A5:B5"/>
    <mergeCell ref="C5:C6"/>
    <mergeCell ref="D5:D6"/>
    <mergeCell ref="E4:E6"/>
    <mergeCell ref="A4:D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zoomScalePageLayoutView="0" workbookViewId="0" topLeftCell="B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  <c r="DH1" s="35" t="s">
        <v>187</v>
      </c>
    </row>
    <row r="2" spans="1:112" ht="19.5" customHeight="1">
      <c r="A2" s="142" t="s">
        <v>188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</row>
    <row r="3" spans="1:112" ht="19.5" customHeight="1">
      <c r="A3" s="87" t="s">
        <v>4</v>
      </c>
      <c r="B3" s="37"/>
      <c r="C3" s="37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9" t="s">
        <v>5</v>
      </c>
    </row>
    <row r="4" spans="1:112" ht="19.5" customHeight="1">
      <c r="A4" s="186" t="s">
        <v>56</v>
      </c>
      <c r="B4" s="186"/>
      <c r="C4" s="186"/>
      <c r="D4" s="186"/>
      <c r="E4" s="180" t="s">
        <v>57</v>
      </c>
      <c r="F4" s="187" t="s">
        <v>189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 t="s">
        <v>190</v>
      </c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4" t="s">
        <v>191</v>
      </c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5"/>
      <c r="BH4" s="184"/>
      <c r="BI4" s="184" t="s">
        <v>192</v>
      </c>
      <c r="BJ4" s="184"/>
      <c r="BK4" s="184"/>
      <c r="BL4" s="184"/>
      <c r="BM4" s="184"/>
      <c r="BN4" s="184" t="s">
        <v>193</v>
      </c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 t="s">
        <v>194</v>
      </c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 t="s">
        <v>195</v>
      </c>
      <c r="CS4" s="184"/>
      <c r="CT4" s="184"/>
      <c r="CU4" s="184" t="s">
        <v>196</v>
      </c>
      <c r="CV4" s="184"/>
      <c r="CW4" s="184"/>
      <c r="CX4" s="184"/>
      <c r="CY4" s="184"/>
      <c r="CZ4" s="184"/>
      <c r="DA4" s="184" t="s">
        <v>197</v>
      </c>
      <c r="DB4" s="184"/>
      <c r="DC4" s="184"/>
      <c r="DD4" s="184" t="s">
        <v>198</v>
      </c>
      <c r="DE4" s="184"/>
      <c r="DF4" s="184"/>
      <c r="DG4" s="184"/>
      <c r="DH4" s="184"/>
    </row>
    <row r="5" spans="1:112" ht="19.5" customHeight="1">
      <c r="A5" s="186" t="s">
        <v>65</v>
      </c>
      <c r="B5" s="186"/>
      <c r="C5" s="186"/>
      <c r="D5" s="180" t="s">
        <v>67</v>
      </c>
      <c r="E5" s="180"/>
      <c r="F5" s="180" t="s">
        <v>72</v>
      </c>
      <c r="G5" s="180" t="s">
        <v>199</v>
      </c>
      <c r="H5" s="180" t="s">
        <v>200</v>
      </c>
      <c r="I5" s="180" t="s">
        <v>201</v>
      </c>
      <c r="J5" s="180" t="s">
        <v>202</v>
      </c>
      <c r="K5" s="180" t="s">
        <v>203</v>
      </c>
      <c r="L5" s="180" t="s">
        <v>204</v>
      </c>
      <c r="M5" s="180" t="s">
        <v>205</v>
      </c>
      <c r="N5" s="180" t="s">
        <v>206</v>
      </c>
      <c r="O5" s="180" t="s">
        <v>207</v>
      </c>
      <c r="P5" s="180" t="s">
        <v>208</v>
      </c>
      <c r="Q5" s="180" t="s">
        <v>209</v>
      </c>
      <c r="R5" s="180" t="s">
        <v>210</v>
      </c>
      <c r="S5" s="180" t="s">
        <v>211</v>
      </c>
      <c r="T5" s="180" t="s">
        <v>72</v>
      </c>
      <c r="U5" s="180" t="s">
        <v>212</v>
      </c>
      <c r="V5" s="180" t="s">
        <v>213</v>
      </c>
      <c r="W5" s="180" t="s">
        <v>214</v>
      </c>
      <c r="X5" s="180" t="s">
        <v>215</v>
      </c>
      <c r="Y5" s="180" t="s">
        <v>216</v>
      </c>
      <c r="Z5" s="180" t="s">
        <v>217</v>
      </c>
      <c r="AA5" s="180" t="s">
        <v>218</v>
      </c>
      <c r="AB5" s="180" t="s">
        <v>219</v>
      </c>
      <c r="AC5" s="180" t="s">
        <v>220</v>
      </c>
      <c r="AD5" s="180" t="s">
        <v>221</v>
      </c>
      <c r="AE5" s="180" t="s">
        <v>222</v>
      </c>
      <c r="AF5" s="180" t="s">
        <v>223</v>
      </c>
      <c r="AG5" s="180" t="s">
        <v>224</v>
      </c>
      <c r="AH5" s="180" t="s">
        <v>225</v>
      </c>
      <c r="AI5" s="180" t="s">
        <v>226</v>
      </c>
      <c r="AJ5" s="180" t="s">
        <v>227</v>
      </c>
      <c r="AK5" s="180" t="s">
        <v>228</v>
      </c>
      <c r="AL5" s="180" t="s">
        <v>229</v>
      </c>
      <c r="AM5" s="180" t="s">
        <v>230</v>
      </c>
      <c r="AN5" s="180" t="s">
        <v>231</v>
      </c>
      <c r="AO5" s="180" t="s">
        <v>232</v>
      </c>
      <c r="AP5" s="180" t="s">
        <v>233</v>
      </c>
      <c r="AQ5" s="180" t="s">
        <v>234</v>
      </c>
      <c r="AR5" s="180" t="s">
        <v>235</v>
      </c>
      <c r="AS5" s="180" t="s">
        <v>236</v>
      </c>
      <c r="AT5" s="180" t="s">
        <v>237</v>
      </c>
      <c r="AU5" s="180" t="s">
        <v>238</v>
      </c>
      <c r="AV5" s="180" t="s">
        <v>72</v>
      </c>
      <c r="AW5" s="180" t="s">
        <v>239</v>
      </c>
      <c r="AX5" s="180" t="s">
        <v>240</v>
      </c>
      <c r="AY5" s="180" t="s">
        <v>241</v>
      </c>
      <c r="AZ5" s="180" t="s">
        <v>242</v>
      </c>
      <c r="BA5" s="180" t="s">
        <v>243</v>
      </c>
      <c r="BB5" s="180" t="s">
        <v>244</v>
      </c>
      <c r="BC5" s="180" t="s">
        <v>210</v>
      </c>
      <c r="BD5" s="180" t="s">
        <v>245</v>
      </c>
      <c r="BE5" s="180" t="s">
        <v>246</v>
      </c>
      <c r="BF5" s="162" t="s">
        <v>247</v>
      </c>
      <c r="BG5" s="180" t="s">
        <v>248</v>
      </c>
      <c r="BH5" s="164" t="s">
        <v>249</v>
      </c>
      <c r="BI5" s="180" t="s">
        <v>72</v>
      </c>
      <c r="BJ5" s="180" t="s">
        <v>250</v>
      </c>
      <c r="BK5" s="180" t="s">
        <v>251</v>
      </c>
      <c r="BL5" s="180" t="s">
        <v>252</v>
      </c>
      <c r="BM5" s="180" t="s">
        <v>253</v>
      </c>
      <c r="BN5" s="180" t="s">
        <v>72</v>
      </c>
      <c r="BO5" s="180" t="s">
        <v>254</v>
      </c>
      <c r="BP5" s="180" t="s">
        <v>255</v>
      </c>
      <c r="BQ5" s="180" t="s">
        <v>256</v>
      </c>
      <c r="BR5" s="180" t="s">
        <v>257</v>
      </c>
      <c r="BS5" s="180" t="s">
        <v>258</v>
      </c>
      <c r="BT5" s="180" t="s">
        <v>259</v>
      </c>
      <c r="BU5" s="180" t="s">
        <v>260</v>
      </c>
      <c r="BV5" s="180" t="s">
        <v>261</v>
      </c>
      <c r="BW5" s="180" t="s">
        <v>262</v>
      </c>
      <c r="BX5" s="180" t="s">
        <v>263</v>
      </c>
      <c r="BY5" s="180" t="s">
        <v>264</v>
      </c>
      <c r="BZ5" s="180" t="s">
        <v>265</v>
      </c>
      <c r="CA5" s="180" t="s">
        <v>72</v>
      </c>
      <c r="CB5" s="180" t="s">
        <v>254</v>
      </c>
      <c r="CC5" s="180" t="s">
        <v>255</v>
      </c>
      <c r="CD5" s="180" t="s">
        <v>256</v>
      </c>
      <c r="CE5" s="180" t="s">
        <v>257</v>
      </c>
      <c r="CF5" s="180" t="s">
        <v>258</v>
      </c>
      <c r="CG5" s="180" t="s">
        <v>259</v>
      </c>
      <c r="CH5" s="180" t="s">
        <v>260</v>
      </c>
      <c r="CI5" s="180" t="s">
        <v>266</v>
      </c>
      <c r="CJ5" s="180" t="s">
        <v>267</v>
      </c>
      <c r="CK5" s="180" t="s">
        <v>268</v>
      </c>
      <c r="CL5" s="180" t="s">
        <v>269</v>
      </c>
      <c r="CM5" s="180" t="s">
        <v>261</v>
      </c>
      <c r="CN5" s="180" t="s">
        <v>262</v>
      </c>
      <c r="CO5" s="180" t="s">
        <v>270</v>
      </c>
      <c r="CP5" s="180" t="s">
        <v>264</v>
      </c>
      <c r="CQ5" s="180" t="s">
        <v>194</v>
      </c>
      <c r="CR5" s="180" t="s">
        <v>72</v>
      </c>
      <c r="CS5" s="180" t="s">
        <v>271</v>
      </c>
      <c r="CT5" s="180" t="s">
        <v>272</v>
      </c>
      <c r="CU5" s="180" t="s">
        <v>72</v>
      </c>
      <c r="CV5" s="180" t="s">
        <v>271</v>
      </c>
      <c r="CW5" s="180" t="s">
        <v>273</v>
      </c>
      <c r="CX5" s="180" t="s">
        <v>274</v>
      </c>
      <c r="CY5" s="180" t="s">
        <v>275</v>
      </c>
      <c r="CZ5" s="180" t="s">
        <v>272</v>
      </c>
      <c r="DA5" s="180" t="s">
        <v>72</v>
      </c>
      <c r="DB5" s="180" t="s">
        <v>197</v>
      </c>
      <c r="DC5" s="180" t="s">
        <v>276</v>
      </c>
      <c r="DD5" s="180" t="s">
        <v>72</v>
      </c>
      <c r="DE5" s="180" t="s">
        <v>277</v>
      </c>
      <c r="DF5" s="180" t="s">
        <v>278</v>
      </c>
      <c r="DG5" s="180" t="s">
        <v>279</v>
      </c>
      <c r="DH5" s="180" t="s">
        <v>198</v>
      </c>
    </row>
    <row r="6" spans="1:112" ht="30.75" customHeight="1">
      <c r="A6" s="91" t="s">
        <v>77</v>
      </c>
      <c r="B6" s="92" t="s">
        <v>78</v>
      </c>
      <c r="C6" s="91" t="s">
        <v>79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 t="s">
        <v>280</v>
      </c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62"/>
      <c r="BG6" s="180"/>
      <c r="BH6" s="164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</row>
    <row r="7" spans="1:112" ht="19.5" customHeight="1">
      <c r="A7" s="90" t="s">
        <v>14</v>
      </c>
      <c r="B7" s="90" t="s">
        <v>14</v>
      </c>
      <c r="C7" s="90" t="s">
        <v>14</v>
      </c>
      <c r="D7" s="90" t="s">
        <v>57</v>
      </c>
      <c r="E7" s="50">
        <f aca="true" t="shared" si="0" ref="E7:E23">SUM(F7,T7,AV7,BI7,BN7,CA7,CR7,CU7,DA7,DD7)</f>
        <v>2842342</v>
      </c>
      <c r="F7" s="50">
        <v>2346866</v>
      </c>
      <c r="G7" s="50">
        <v>655620</v>
      </c>
      <c r="H7" s="50">
        <v>727332</v>
      </c>
      <c r="I7" s="50">
        <v>49647</v>
      </c>
      <c r="J7" s="50">
        <v>0</v>
      </c>
      <c r="K7" s="50">
        <v>68732</v>
      </c>
      <c r="L7" s="50">
        <v>264235</v>
      </c>
      <c r="M7" s="50">
        <v>132117</v>
      </c>
      <c r="N7" s="50">
        <v>151241</v>
      </c>
      <c r="O7" s="50">
        <v>25621</v>
      </c>
      <c r="P7" s="50">
        <v>27581</v>
      </c>
      <c r="Q7" s="50">
        <v>244740</v>
      </c>
      <c r="R7" s="50">
        <v>0</v>
      </c>
      <c r="S7" s="50">
        <v>0</v>
      </c>
      <c r="T7" s="50">
        <v>475000</v>
      </c>
      <c r="U7" s="50">
        <v>137200</v>
      </c>
      <c r="V7" s="50">
        <v>0</v>
      </c>
      <c r="W7" s="50">
        <v>0</v>
      </c>
      <c r="X7" s="50">
        <v>0</v>
      </c>
      <c r="Y7" s="50">
        <v>0</v>
      </c>
      <c r="Z7" s="50">
        <v>8000</v>
      </c>
      <c r="AA7" s="50">
        <v>27000</v>
      </c>
      <c r="AB7" s="50">
        <v>0</v>
      </c>
      <c r="AC7" s="50">
        <v>0</v>
      </c>
      <c r="AD7" s="50">
        <v>100000</v>
      </c>
      <c r="AE7" s="50">
        <v>0</v>
      </c>
      <c r="AF7" s="50">
        <v>0</v>
      </c>
      <c r="AG7" s="50">
        <v>0</v>
      </c>
      <c r="AH7" s="50">
        <v>0</v>
      </c>
      <c r="AI7" s="50">
        <v>10000</v>
      </c>
      <c r="AJ7" s="50">
        <v>3800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187000</v>
      </c>
      <c r="AS7" s="50">
        <v>0</v>
      </c>
      <c r="AT7" s="50">
        <v>0</v>
      </c>
      <c r="AU7" s="50">
        <v>2000</v>
      </c>
      <c r="AV7" s="50">
        <v>20476</v>
      </c>
      <c r="AW7" s="50">
        <v>0</v>
      </c>
      <c r="AX7" s="50">
        <v>0</v>
      </c>
      <c r="AY7" s="50">
        <v>0</v>
      </c>
      <c r="AZ7" s="50">
        <v>0</v>
      </c>
      <c r="BA7" s="50">
        <v>8400</v>
      </c>
      <c r="BB7" s="50">
        <v>0</v>
      </c>
      <c r="BC7" s="50">
        <v>11800</v>
      </c>
      <c r="BD7" s="50">
        <v>0</v>
      </c>
      <c r="BE7" s="50">
        <v>276</v>
      </c>
      <c r="BF7" s="93">
        <v>0</v>
      </c>
      <c r="BG7" s="50">
        <v>0</v>
      </c>
      <c r="BH7" s="94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  <c r="CA7" s="50">
        <v>0</v>
      </c>
      <c r="CB7" s="50">
        <v>0</v>
      </c>
      <c r="CC7" s="50">
        <v>0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0</v>
      </c>
      <c r="CX7" s="50">
        <v>0</v>
      </c>
      <c r="CY7" s="50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</row>
    <row r="8" spans="1:112" ht="19.5" customHeight="1">
      <c r="A8" s="90" t="s">
        <v>14</v>
      </c>
      <c r="B8" s="90" t="s">
        <v>14</v>
      </c>
      <c r="C8" s="90" t="s">
        <v>14</v>
      </c>
      <c r="D8" s="90" t="s">
        <v>281</v>
      </c>
      <c r="E8" s="50">
        <f t="shared" si="0"/>
        <v>2024388</v>
      </c>
      <c r="F8" s="50">
        <v>1528912</v>
      </c>
      <c r="G8" s="50">
        <v>655620</v>
      </c>
      <c r="H8" s="50">
        <v>727332</v>
      </c>
      <c r="I8" s="50">
        <v>49647</v>
      </c>
      <c r="J8" s="50">
        <v>0</v>
      </c>
      <c r="K8" s="50">
        <v>68732</v>
      </c>
      <c r="L8" s="50">
        <v>0</v>
      </c>
      <c r="M8" s="50">
        <v>0</v>
      </c>
      <c r="N8" s="50">
        <v>0</v>
      </c>
      <c r="O8" s="50">
        <v>0</v>
      </c>
      <c r="P8" s="50">
        <v>27581</v>
      </c>
      <c r="Q8" s="50">
        <v>0</v>
      </c>
      <c r="R8" s="50">
        <v>0</v>
      </c>
      <c r="S8" s="50">
        <v>0</v>
      </c>
      <c r="T8" s="50">
        <v>475000</v>
      </c>
      <c r="U8" s="50">
        <v>137200</v>
      </c>
      <c r="V8" s="50">
        <v>0</v>
      </c>
      <c r="W8" s="50">
        <v>0</v>
      </c>
      <c r="X8" s="50">
        <v>0</v>
      </c>
      <c r="Y8" s="50">
        <v>0</v>
      </c>
      <c r="Z8" s="50">
        <v>8000</v>
      </c>
      <c r="AA8" s="50">
        <v>27000</v>
      </c>
      <c r="AB8" s="50">
        <v>0</v>
      </c>
      <c r="AC8" s="50">
        <v>0</v>
      </c>
      <c r="AD8" s="50">
        <v>100000</v>
      </c>
      <c r="AE8" s="50">
        <v>0</v>
      </c>
      <c r="AF8" s="50">
        <v>0</v>
      </c>
      <c r="AG8" s="50">
        <v>0</v>
      </c>
      <c r="AH8" s="50">
        <v>0</v>
      </c>
      <c r="AI8" s="50">
        <v>10000</v>
      </c>
      <c r="AJ8" s="50">
        <v>3800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187000</v>
      </c>
      <c r="AS8" s="50">
        <v>0</v>
      </c>
      <c r="AT8" s="50">
        <v>0</v>
      </c>
      <c r="AU8" s="50">
        <v>2000</v>
      </c>
      <c r="AV8" s="50">
        <v>20476</v>
      </c>
      <c r="AW8" s="50">
        <v>0</v>
      </c>
      <c r="AX8" s="50">
        <v>0</v>
      </c>
      <c r="AY8" s="50">
        <v>0</v>
      </c>
      <c r="AZ8" s="50">
        <v>0</v>
      </c>
      <c r="BA8" s="50">
        <v>8400</v>
      </c>
      <c r="BB8" s="50">
        <v>0</v>
      </c>
      <c r="BC8" s="50">
        <v>11800</v>
      </c>
      <c r="BD8" s="50">
        <v>0</v>
      </c>
      <c r="BE8" s="50">
        <v>276</v>
      </c>
      <c r="BF8" s="93">
        <v>0</v>
      </c>
      <c r="BG8" s="50">
        <v>0</v>
      </c>
      <c r="BH8" s="94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0</v>
      </c>
      <c r="CC8" s="50">
        <v>0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0</v>
      </c>
    </row>
    <row r="9" spans="1:112" ht="19.5" customHeight="1">
      <c r="A9" s="90" t="s">
        <v>14</v>
      </c>
      <c r="B9" s="90" t="s">
        <v>14</v>
      </c>
      <c r="C9" s="90" t="s">
        <v>14</v>
      </c>
      <c r="D9" s="90" t="s">
        <v>282</v>
      </c>
      <c r="E9" s="50">
        <f t="shared" si="0"/>
        <v>2024388</v>
      </c>
      <c r="F9" s="50">
        <v>1528912</v>
      </c>
      <c r="G9" s="50">
        <v>655620</v>
      </c>
      <c r="H9" s="50">
        <v>727332</v>
      </c>
      <c r="I9" s="50">
        <v>49647</v>
      </c>
      <c r="J9" s="50">
        <v>0</v>
      </c>
      <c r="K9" s="50">
        <v>68732</v>
      </c>
      <c r="L9" s="50">
        <v>0</v>
      </c>
      <c r="M9" s="50">
        <v>0</v>
      </c>
      <c r="N9" s="50">
        <v>0</v>
      </c>
      <c r="O9" s="50">
        <v>0</v>
      </c>
      <c r="P9" s="50">
        <v>27581</v>
      </c>
      <c r="Q9" s="50">
        <v>0</v>
      </c>
      <c r="R9" s="50">
        <v>0</v>
      </c>
      <c r="S9" s="50">
        <v>0</v>
      </c>
      <c r="T9" s="50">
        <v>475000</v>
      </c>
      <c r="U9" s="50">
        <v>137200</v>
      </c>
      <c r="V9" s="50">
        <v>0</v>
      </c>
      <c r="W9" s="50">
        <v>0</v>
      </c>
      <c r="X9" s="50">
        <v>0</v>
      </c>
      <c r="Y9" s="50">
        <v>0</v>
      </c>
      <c r="Z9" s="50">
        <v>8000</v>
      </c>
      <c r="AA9" s="50">
        <v>27000</v>
      </c>
      <c r="AB9" s="50">
        <v>0</v>
      </c>
      <c r="AC9" s="50">
        <v>0</v>
      </c>
      <c r="AD9" s="50">
        <v>100000</v>
      </c>
      <c r="AE9" s="50">
        <v>0</v>
      </c>
      <c r="AF9" s="50">
        <v>0</v>
      </c>
      <c r="AG9" s="50">
        <v>0</v>
      </c>
      <c r="AH9" s="50">
        <v>0</v>
      </c>
      <c r="AI9" s="50">
        <v>10000</v>
      </c>
      <c r="AJ9" s="50">
        <v>3800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187000</v>
      </c>
      <c r="AS9" s="50">
        <v>0</v>
      </c>
      <c r="AT9" s="50">
        <v>0</v>
      </c>
      <c r="AU9" s="50">
        <v>2000</v>
      </c>
      <c r="AV9" s="50">
        <v>20476</v>
      </c>
      <c r="AW9" s="50">
        <v>0</v>
      </c>
      <c r="AX9" s="50">
        <v>0</v>
      </c>
      <c r="AY9" s="50">
        <v>0</v>
      </c>
      <c r="AZ9" s="50">
        <v>0</v>
      </c>
      <c r="BA9" s="50">
        <v>8400</v>
      </c>
      <c r="BB9" s="50">
        <v>0</v>
      </c>
      <c r="BC9" s="50">
        <v>11800</v>
      </c>
      <c r="BD9" s="50">
        <v>0</v>
      </c>
      <c r="BE9" s="50">
        <v>276</v>
      </c>
      <c r="BF9" s="93">
        <v>0</v>
      </c>
      <c r="BG9" s="50">
        <v>0</v>
      </c>
      <c r="BH9" s="94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0</v>
      </c>
      <c r="CC9" s="50">
        <v>0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0</v>
      </c>
      <c r="CX9" s="50">
        <v>0</v>
      </c>
      <c r="CY9" s="50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0</v>
      </c>
    </row>
    <row r="10" spans="1:112" ht="19.5" customHeight="1">
      <c r="A10" s="90" t="s">
        <v>82</v>
      </c>
      <c r="B10" s="90" t="s">
        <v>83</v>
      </c>
      <c r="C10" s="90" t="s">
        <v>84</v>
      </c>
      <c r="D10" s="90" t="s">
        <v>283</v>
      </c>
      <c r="E10" s="50">
        <f t="shared" si="0"/>
        <v>1811081</v>
      </c>
      <c r="F10" s="50">
        <v>1365605</v>
      </c>
      <c r="G10" s="50">
        <v>595764</v>
      </c>
      <c r="H10" s="50">
        <v>696888</v>
      </c>
      <c r="I10" s="50">
        <v>49647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23306</v>
      </c>
      <c r="Q10" s="50">
        <v>0</v>
      </c>
      <c r="R10" s="50">
        <v>0</v>
      </c>
      <c r="S10" s="50">
        <v>0</v>
      </c>
      <c r="T10" s="50">
        <v>425000</v>
      </c>
      <c r="U10" s="50">
        <v>87200</v>
      </c>
      <c r="V10" s="50">
        <v>0</v>
      </c>
      <c r="W10" s="50">
        <v>0</v>
      </c>
      <c r="X10" s="50">
        <v>0</v>
      </c>
      <c r="Y10" s="50">
        <v>0</v>
      </c>
      <c r="Z10" s="50">
        <v>8000</v>
      </c>
      <c r="AA10" s="50">
        <v>27000</v>
      </c>
      <c r="AB10" s="50">
        <v>0</v>
      </c>
      <c r="AC10" s="50">
        <v>0</v>
      </c>
      <c r="AD10" s="50">
        <v>100000</v>
      </c>
      <c r="AE10" s="50">
        <v>0</v>
      </c>
      <c r="AF10" s="50">
        <v>0</v>
      </c>
      <c r="AG10" s="50">
        <v>0</v>
      </c>
      <c r="AH10" s="50">
        <v>0</v>
      </c>
      <c r="AI10" s="50">
        <v>10000</v>
      </c>
      <c r="AJ10" s="50">
        <v>3800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187000</v>
      </c>
      <c r="AS10" s="50">
        <v>0</v>
      </c>
      <c r="AT10" s="50">
        <v>0</v>
      </c>
      <c r="AU10" s="50">
        <v>2000</v>
      </c>
      <c r="AV10" s="50">
        <v>20476</v>
      </c>
      <c r="AW10" s="50">
        <v>0</v>
      </c>
      <c r="AX10" s="50">
        <v>0</v>
      </c>
      <c r="AY10" s="50">
        <v>0</v>
      </c>
      <c r="AZ10" s="50">
        <v>0</v>
      </c>
      <c r="BA10" s="50">
        <v>8400</v>
      </c>
      <c r="BB10" s="50">
        <v>0</v>
      </c>
      <c r="BC10" s="50">
        <v>11800</v>
      </c>
      <c r="BD10" s="50">
        <v>0</v>
      </c>
      <c r="BE10" s="50">
        <v>276</v>
      </c>
      <c r="BF10" s="93">
        <v>0</v>
      </c>
      <c r="BG10" s="50">
        <v>0</v>
      </c>
      <c r="BH10" s="94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0</v>
      </c>
    </row>
    <row r="11" spans="1:112" ht="19.5" customHeight="1">
      <c r="A11" s="90" t="s">
        <v>82</v>
      </c>
      <c r="B11" s="90" t="s">
        <v>83</v>
      </c>
      <c r="C11" s="90" t="s">
        <v>87</v>
      </c>
      <c r="D11" s="90" t="s">
        <v>284</v>
      </c>
      <c r="E11" s="50">
        <f t="shared" si="0"/>
        <v>213307</v>
      </c>
      <c r="F11" s="50">
        <v>163307</v>
      </c>
      <c r="G11" s="50">
        <v>59856</v>
      </c>
      <c r="H11" s="50">
        <v>30444</v>
      </c>
      <c r="I11" s="50">
        <v>0</v>
      </c>
      <c r="J11" s="50">
        <v>0</v>
      </c>
      <c r="K11" s="50">
        <v>68732</v>
      </c>
      <c r="L11" s="50">
        <v>0</v>
      </c>
      <c r="M11" s="50">
        <v>0</v>
      </c>
      <c r="N11" s="50">
        <v>0</v>
      </c>
      <c r="O11" s="50">
        <v>0</v>
      </c>
      <c r="P11" s="50">
        <v>4275</v>
      </c>
      <c r="Q11" s="50">
        <v>0</v>
      </c>
      <c r="R11" s="50">
        <v>0</v>
      </c>
      <c r="S11" s="50">
        <v>0</v>
      </c>
      <c r="T11" s="50">
        <v>50000</v>
      </c>
      <c r="U11" s="50">
        <v>50000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93">
        <v>0</v>
      </c>
      <c r="BG11" s="50">
        <v>0</v>
      </c>
      <c r="BH11" s="94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</row>
    <row r="12" spans="1:112" ht="19.5" customHeight="1">
      <c r="A12" s="90" t="s">
        <v>14</v>
      </c>
      <c r="B12" s="90" t="s">
        <v>14</v>
      </c>
      <c r="C12" s="90" t="s">
        <v>14</v>
      </c>
      <c r="D12" s="90" t="s">
        <v>285</v>
      </c>
      <c r="E12" s="50">
        <f t="shared" si="0"/>
        <v>396352</v>
      </c>
      <c r="F12" s="50">
        <v>396352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264235</v>
      </c>
      <c r="M12" s="50">
        <v>132117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93">
        <v>0</v>
      </c>
      <c r="BG12" s="50">
        <v>0</v>
      </c>
      <c r="BH12" s="94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0</v>
      </c>
      <c r="CX12" s="50">
        <v>0</v>
      </c>
      <c r="CY12" s="50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0</v>
      </c>
    </row>
    <row r="13" spans="1:112" ht="19.5" customHeight="1">
      <c r="A13" s="90" t="s">
        <v>14</v>
      </c>
      <c r="B13" s="90" t="s">
        <v>14</v>
      </c>
      <c r="C13" s="90" t="s">
        <v>14</v>
      </c>
      <c r="D13" s="90" t="s">
        <v>286</v>
      </c>
      <c r="E13" s="50">
        <f t="shared" si="0"/>
        <v>396352</v>
      </c>
      <c r="F13" s="50">
        <v>396352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264235</v>
      </c>
      <c r="M13" s="50">
        <v>132117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93">
        <v>0</v>
      </c>
      <c r="BG13" s="50">
        <v>0</v>
      </c>
      <c r="BH13" s="94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</row>
    <row r="14" spans="1:112" ht="19.5" customHeight="1">
      <c r="A14" s="90" t="s">
        <v>89</v>
      </c>
      <c r="B14" s="90" t="s">
        <v>90</v>
      </c>
      <c r="C14" s="90" t="s">
        <v>90</v>
      </c>
      <c r="D14" s="90" t="s">
        <v>287</v>
      </c>
      <c r="E14" s="50">
        <f t="shared" si="0"/>
        <v>264235</v>
      </c>
      <c r="F14" s="50">
        <v>264235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264235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93">
        <v>0</v>
      </c>
      <c r="BG14" s="50">
        <v>0</v>
      </c>
      <c r="BH14" s="94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</row>
    <row r="15" spans="1:112" ht="19.5" customHeight="1">
      <c r="A15" s="90" t="s">
        <v>89</v>
      </c>
      <c r="B15" s="90" t="s">
        <v>90</v>
      </c>
      <c r="C15" s="90" t="s">
        <v>92</v>
      </c>
      <c r="D15" s="90" t="s">
        <v>288</v>
      </c>
      <c r="E15" s="50">
        <f t="shared" si="0"/>
        <v>132117</v>
      </c>
      <c r="F15" s="50">
        <v>132117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132117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93">
        <v>0</v>
      </c>
      <c r="BG15" s="50">
        <v>0</v>
      </c>
      <c r="BH15" s="94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</row>
    <row r="16" spans="1:112" ht="19.5" customHeight="1">
      <c r="A16" s="90" t="s">
        <v>14</v>
      </c>
      <c r="B16" s="90" t="s">
        <v>14</v>
      </c>
      <c r="C16" s="90" t="s">
        <v>14</v>
      </c>
      <c r="D16" s="90" t="s">
        <v>289</v>
      </c>
      <c r="E16" s="50">
        <f t="shared" si="0"/>
        <v>176862</v>
      </c>
      <c r="F16" s="50">
        <v>176862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151241</v>
      </c>
      <c r="O16" s="50">
        <v>25621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93">
        <v>0</v>
      </c>
      <c r="BG16" s="50">
        <v>0</v>
      </c>
      <c r="BH16" s="94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</row>
    <row r="17" spans="1:112" ht="19.5" customHeight="1">
      <c r="A17" s="90" t="s">
        <v>14</v>
      </c>
      <c r="B17" s="90" t="s">
        <v>14</v>
      </c>
      <c r="C17" s="90" t="s">
        <v>14</v>
      </c>
      <c r="D17" s="90" t="s">
        <v>290</v>
      </c>
      <c r="E17" s="50">
        <f t="shared" si="0"/>
        <v>176862</v>
      </c>
      <c r="F17" s="50">
        <v>176862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151241</v>
      </c>
      <c r="O17" s="50">
        <v>25621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93">
        <v>0</v>
      </c>
      <c r="BG17" s="50">
        <v>0</v>
      </c>
      <c r="BH17" s="94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</row>
    <row r="18" spans="1:112" ht="19.5" customHeight="1">
      <c r="A18" s="90" t="s">
        <v>94</v>
      </c>
      <c r="B18" s="90" t="s">
        <v>95</v>
      </c>
      <c r="C18" s="90" t="s">
        <v>84</v>
      </c>
      <c r="D18" s="90" t="s">
        <v>291</v>
      </c>
      <c r="E18" s="50">
        <f t="shared" si="0"/>
        <v>134684</v>
      </c>
      <c r="F18" s="50">
        <v>134684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134684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93">
        <v>0</v>
      </c>
      <c r="BG18" s="50">
        <v>0</v>
      </c>
      <c r="BH18" s="94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</row>
    <row r="19" spans="1:112" ht="19.5" customHeight="1">
      <c r="A19" s="90" t="s">
        <v>94</v>
      </c>
      <c r="B19" s="90" t="s">
        <v>95</v>
      </c>
      <c r="C19" s="90" t="s">
        <v>97</v>
      </c>
      <c r="D19" s="90" t="s">
        <v>292</v>
      </c>
      <c r="E19" s="50">
        <f t="shared" si="0"/>
        <v>16557</v>
      </c>
      <c r="F19" s="50">
        <v>16557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16557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93">
        <v>0</v>
      </c>
      <c r="BG19" s="50">
        <v>0</v>
      </c>
      <c r="BH19" s="94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</row>
    <row r="20" spans="1:112" ht="19.5" customHeight="1">
      <c r="A20" s="90" t="s">
        <v>94</v>
      </c>
      <c r="B20" s="90" t="s">
        <v>95</v>
      </c>
      <c r="C20" s="90" t="s">
        <v>99</v>
      </c>
      <c r="D20" s="90" t="s">
        <v>293</v>
      </c>
      <c r="E20" s="50">
        <f t="shared" si="0"/>
        <v>25621</v>
      </c>
      <c r="F20" s="50">
        <v>25621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25621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93">
        <v>0</v>
      </c>
      <c r="BG20" s="50">
        <v>0</v>
      </c>
      <c r="BH20" s="94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</row>
    <row r="21" spans="1:112" ht="19.5" customHeight="1">
      <c r="A21" s="90" t="s">
        <v>14</v>
      </c>
      <c r="B21" s="90" t="s">
        <v>14</v>
      </c>
      <c r="C21" s="90" t="s">
        <v>14</v>
      </c>
      <c r="D21" s="90" t="s">
        <v>294</v>
      </c>
      <c r="E21" s="50">
        <f t="shared" si="0"/>
        <v>244740</v>
      </c>
      <c r="F21" s="50">
        <v>244740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244740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93">
        <v>0</v>
      </c>
      <c r="BG21" s="50">
        <v>0</v>
      </c>
      <c r="BH21" s="94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</row>
    <row r="22" spans="1:112" ht="19.5" customHeight="1">
      <c r="A22" s="90" t="s">
        <v>14</v>
      </c>
      <c r="B22" s="90" t="s">
        <v>14</v>
      </c>
      <c r="C22" s="90" t="s">
        <v>14</v>
      </c>
      <c r="D22" s="90" t="s">
        <v>295</v>
      </c>
      <c r="E22" s="50">
        <f t="shared" si="0"/>
        <v>244740</v>
      </c>
      <c r="F22" s="50">
        <v>244740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244740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93">
        <v>0</v>
      </c>
      <c r="BG22" s="50">
        <v>0</v>
      </c>
      <c r="BH22" s="94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</row>
    <row r="23" spans="1:112" ht="19.5" customHeight="1">
      <c r="A23" s="90" t="s">
        <v>101</v>
      </c>
      <c r="B23" s="90" t="s">
        <v>97</v>
      </c>
      <c r="C23" s="90" t="s">
        <v>84</v>
      </c>
      <c r="D23" s="90" t="s">
        <v>167</v>
      </c>
      <c r="E23" s="50">
        <f t="shared" si="0"/>
        <v>244740</v>
      </c>
      <c r="F23" s="50">
        <v>244740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244740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93">
        <v>0</v>
      </c>
      <c r="BG23" s="50">
        <v>0</v>
      </c>
      <c r="BH23" s="94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0">
        <v>0</v>
      </c>
      <c r="CH23" s="50">
        <v>0</v>
      </c>
      <c r="CI23" s="50">
        <v>0</v>
      </c>
      <c r="CJ23" s="50">
        <v>0</v>
      </c>
      <c r="CK23" s="50">
        <v>0</v>
      </c>
      <c r="CL23" s="50">
        <v>0</v>
      </c>
      <c r="CM23" s="50">
        <v>0</v>
      </c>
      <c r="CN23" s="50">
        <v>0</v>
      </c>
      <c r="CO23" s="50">
        <v>0</v>
      </c>
      <c r="CP23" s="50">
        <v>0</v>
      </c>
      <c r="CQ23" s="50">
        <v>0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0</v>
      </c>
      <c r="DA23" s="50">
        <v>0</v>
      </c>
      <c r="DB23" s="50">
        <v>0</v>
      </c>
      <c r="DC23" s="50">
        <v>0</v>
      </c>
      <c r="DD23" s="50">
        <v>0</v>
      </c>
      <c r="DE23" s="50">
        <v>0</v>
      </c>
      <c r="DF23" s="50">
        <v>0</v>
      </c>
      <c r="DG23" s="50">
        <v>0</v>
      </c>
      <c r="DH23" s="50">
        <v>0</v>
      </c>
    </row>
  </sheetData>
  <sheetProtection/>
  <mergeCells count="122">
    <mergeCell ref="J5:J6"/>
    <mergeCell ref="K5:K6"/>
    <mergeCell ref="DH5:DH6"/>
    <mergeCell ref="DD5:DD6"/>
    <mergeCell ref="DF5:DF6"/>
    <mergeCell ref="DD4:DH4"/>
    <mergeCell ref="DG5:DG6"/>
    <mergeCell ref="DE5:DE6"/>
    <mergeCell ref="O5:O6"/>
    <mergeCell ref="P5:P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BK5:BK6"/>
    <mergeCell ref="CR5:CR6"/>
    <mergeCell ref="CP5:CP6"/>
    <mergeCell ref="CS5:CS6"/>
    <mergeCell ref="CT5:CT6"/>
    <mergeCell ref="CU5:CU6"/>
    <mergeCell ref="CV5:CV6"/>
    <mergeCell ref="CU4:CZ4"/>
    <mergeCell ref="DA4:DC4"/>
    <mergeCell ref="CW5:CW6"/>
    <mergeCell ref="CX5:CX6"/>
    <mergeCell ref="CY5:CY6"/>
    <mergeCell ref="CZ5:CZ6"/>
    <mergeCell ref="DA5:DA6"/>
    <mergeCell ref="DB5:DB6"/>
    <mergeCell ref="BR5:BR6"/>
    <mergeCell ref="BS5:BS6"/>
    <mergeCell ref="DC5:DC6"/>
    <mergeCell ref="A2:DH2"/>
    <mergeCell ref="BN4:BZ4"/>
    <mergeCell ref="A4:D4"/>
    <mergeCell ref="F4:S4"/>
    <mergeCell ref="T4:AU4"/>
    <mergeCell ref="BI4:BM4"/>
    <mergeCell ref="CR4:CT4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95"/>
      <c r="E1" s="12"/>
      <c r="F1" s="12"/>
      <c r="G1" s="9" t="s">
        <v>296</v>
      </c>
    </row>
    <row r="2" spans="1:7" ht="25.5" customHeight="1">
      <c r="A2" s="142" t="s">
        <v>297</v>
      </c>
      <c r="B2" s="142"/>
      <c r="C2" s="142"/>
      <c r="D2" s="142"/>
      <c r="E2" s="142"/>
      <c r="F2" s="142"/>
      <c r="G2" s="142"/>
    </row>
    <row r="3" spans="1:7" ht="19.5" customHeight="1">
      <c r="A3" s="87" t="s">
        <v>4</v>
      </c>
      <c r="B3" s="37"/>
      <c r="C3" s="37"/>
      <c r="D3" s="37"/>
      <c r="E3" s="38"/>
      <c r="F3" s="38"/>
      <c r="G3" s="9" t="s">
        <v>5</v>
      </c>
    </row>
    <row r="4" spans="1:7" ht="19.5" customHeight="1">
      <c r="A4" s="194" t="s">
        <v>298</v>
      </c>
      <c r="B4" s="195"/>
      <c r="C4" s="195"/>
      <c r="D4" s="196"/>
      <c r="E4" s="151" t="s">
        <v>105</v>
      </c>
      <c r="F4" s="145"/>
      <c r="G4" s="145"/>
    </row>
    <row r="5" spans="1:7" ht="19.5" customHeight="1">
      <c r="A5" s="155" t="s">
        <v>65</v>
      </c>
      <c r="B5" s="157"/>
      <c r="C5" s="188" t="s">
        <v>66</v>
      </c>
      <c r="D5" s="165" t="s">
        <v>299</v>
      </c>
      <c r="E5" s="145" t="s">
        <v>57</v>
      </c>
      <c r="F5" s="190" t="s">
        <v>300</v>
      </c>
      <c r="G5" s="192" t="s">
        <v>301</v>
      </c>
    </row>
    <row r="6" spans="1:7" ht="33.75" customHeight="1">
      <c r="A6" s="41" t="s">
        <v>77</v>
      </c>
      <c r="B6" s="43" t="s">
        <v>78</v>
      </c>
      <c r="C6" s="189"/>
      <c r="D6" s="181"/>
      <c r="E6" s="146"/>
      <c r="F6" s="191"/>
      <c r="G6" s="193"/>
    </row>
    <row r="7" spans="1:7" ht="19.5" customHeight="1">
      <c r="A7" s="44" t="s">
        <v>14</v>
      </c>
      <c r="B7" s="96" t="s">
        <v>14</v>
      </c>
      <c r="C7" s="97" t="s">
        <v>14</v>
      </c>
      <c r="D7" s="44" t="s">
        <v>57</v>
      </c>
      <c r="E7" s="98">
        <v>2833942</v>
      </c>
      <c r="F7" s="49">
        <v>2358942</v>
      </c>
      <c r="G7" s="50">
        <v>475000</v>
      </c>
    </row>
    <row r="8" spans="1:7" ht="19.5" customHeight="1">
      <c r="A8" s="44" t="s">
        <v>14</v>
      </c>
      <c r="B8" s="96" t="s">
        <v>14</v>
      </c>
      <c r="C8" s="97" t="s">
        <v>80</v>
      </c>
      <c r="D8" s="44" t="s">
        <v>81</v>
      </c>
      <c r="E8" s="98">
        <v>2833942</v>
      </c>
      <c r="F8" s="49">
        <v>2358942</v>
      </c>
      <c r="G8" s="50">
        <v>475000</v>
      </c>
    </row>
    <row r="9" spans="1:7" ht="19.5" customHeight="1">
      <c r="A9" s="44" t="s">
        <v>302</v>
      </c>
      <c r="B9" s="96" t="s">
        <v>14</v>
      </c>
      <c r="C9" s="97" t="s">
        <v>14</v>
      </c>
      <c r="D9" s="44" t="s">
        <v>303</v>
      </c>
      <c r="E9" s="98">
        <v>2346866</v>
      </c>
      <c r="F9" s="49">
        <v>2346866</v>
      </c>
      <c r="G9" s="50">
        <v>0</v>
      </c>
    </row>
    <row r="10" spans="1:7" ht="19.5" customHeight="1">
      <c r="A10" s="44" t="s">
        <v>304</v>
      </c>
      <c r="B10" s="96" t="s">
        <v>84</v>
      </c>
      <c r="C10" s="97" t="s">
        <v>85</v>
      </c>
      <c r="D10" s="44" t="s">
        <v>305</v>
      </c>
      <c r="E10" s="98">
        <v>655620</v>
      </c>
      <c r="F10" s="49">
        <v>655620</v>
      </c>
      <c r="G10" s="50">
        <v>0</v>
      </c>
    </row>
    <row r="11" spans="1:7" ht="19.5" customHeight="1">
      <c r="A11" s="44" t="s">
        <v>304</v>
      </c>
      <c r="B11" s="96" t="s">
        <v>97</v>
      </c>
      <c r="C11" s="97" t="s">
        <v>85</v>
      </c>
      <c r="D11" s="44" t="s">
        <v>306</v>
      </c>
      <c r="E11" s="98">
        <v>727332</v>
      </c>
      <c r="F11" s="49">
        <v>727332</v>
      </c>
      <c r="G11" s="50">
        <v>0</v>
      </c>
    </row>
    <row r="12" spans="1:7" ht="19.5" customHeight="1">
      <c r="A12" s="44" t="s">
        <v>304</v>
      </c>
      <c r="B12" s="96" t="s">
        <v>99</v>
      </c>
      <c r="C12" s="97" t="s">
        <v>85</v>
      </c>
      <c r="D12" s="44" t="s">
        <v>307</v>
      </c>
      <c r="E12" s="98">
        <v>49647</v>
      </c>
      <c r="F12" s="49">
        <v>49647</v>
      </c>
      <c r="G12" s="50">
        <v>0</v>
      </c>
    </row>
    <row r="13" spans="1:7" ht="19.5" customHeight="1">
      <c r="A13" s="44" t="s">
        <v>304</v>
      </c>
      <c r="B13" s="96" t="s">
        <v>308</v>
      </c>
      <c r="C13" s="97" t="s">
        <v>85</v>
      </c>
      <c r="D13" s="44" t="s">
        <v>309</v>
      </c>
      <c r="E13" s="98">
        <v>68732</v>
      </c>
      <c r="F13" s="49">
        <v>68732</v>
      </c>
      <c r="G13" s="50">
        <v>0</v>
      </c>
    </row>
    <row r="14" spans="1:7" ht="19.5" customHeight="1">
      <c r="A14" s="44" t="s">
        <v>304</v>
      </c>
      <c r="B14" s="96" t="s">
        <v>174</v>
      </c>
      <c r="C14" s="97" t="s">
        <v>85</v>
      </c>
      <c r="D14" s="44" t="s">
        <v>310</v>
      </c>
      <c r="E14" s="98">
        <v>264235</v>
      </c>
      <c r="F14" s="49">
        <v>264235</v>
      </c>
      <c r="G14" s="50">
        <v>0</v>
      </c>
    </row>
    <row r="15" spans="1:7" ht="19.5" customHeight="1">
      <c r="A15" s="44" t="s">
        <v>304</v>
      </c>
      <c r="B15" s="96" t="s">
        <v>311</v>
      </c>
      <c r="C15" s="97" t="s">
        <v>85</v>
      </c>
      <c r="D15" s="44" t="s">
        <v>312</v>
      </c>
      <c r="E15" s="98">
        <v>132117</v>
      </c>
      <c r="F15" s="49">
        <v>132117</v>
      </c>
      <c r="G15" s="50">
        <v>0</v>
      </c>
    </row>
    <row r="16" spans="1:7" ht="19.5" customHeight="1">
      <c r="A16" s="44" t="s">
        <v>304</v>
      </c>
      <c r="B16" s="96" t="s">
        <v>313</v>
      </c>
      <c r="C16" s="97" t="s">
        <v>85</v>
      </c>
      <c r="D16" s="44" t="s">
        <v>314</v>
      </c>
      <c r="E16" s="98">
        <v>151241</v>
      </c>
      <c r="F16" s="49">
        <v>151241</v>
      </c>
      <c r="G16" s="50">
        <v>0</v>
      </c>
    </row>
    <row r="17" spans="1:7" ht="19.5" customHeight="1">
      <c r="A17" s="44" t="s">
        <v>304</v>
      </c>
      <c r="B17" s="96" t="s">
        <v>95</v>
      </c>
      <c r="C17" s="97" t="s">
        <v>85</v>
      </c>
      <c r="D17" s="44" t="s">
        <v>315</v>
      </c>
      <c r="E17" s="98">
        <v>25621</v>
      </c>
      <c r="F17" s="49">
        <v>25621</v>
      </c>
      <c r="G17" s="50">
        <v>0</v>
      </c>
    </row>
    <row r="18" spans="1:7" ht="19.5" customHeight="1">
      <c r="A18" s="44" t="s">
        <v>304</v>
      </c>
      <c r="B18" s="96" t="s">
        <v>316</v>
      </c>
      <c r="C18" s="97" t="s">
        <v>85</v>
      </c>
      <c r="D18" s="44" t="s">
        <v>317</v>
      </c>
      <c r="E18" s="98">
        <v>27581</v>
      </c>
      <c r="F18" s="49">
        <v>27581</v>
      </c>
      <c r="G18" s="50">
        <v>0</v>
      </c>
    </row>
    <row r="19" spans="1:7" ht="19.5" customHeight="1">
      <c r="A19" s="44" t="s">
        <v>304</v>
      </c>
      <c r="B19" s="96" t="s">
        <v>318</v>
      </c>
      <c r="C19" s="97" t="s">
        <v>85</v>
      </c>
      <c r="D19" s="44" t="s">
        <v>167</v>
      </c>
      <c r="E19" s="98">
        <v>244740</v>
      </c>
      <c r="F19" s="49">
        <v>244740</v>
      </c>
      <c r="G19" s="50">
        <v>0</v>
      </c>
    </row>
    <row r="20" spans="1:7" ht="19.5" customHeight="1">
      <c r="A20" s="44" t="s">
        <v>319</v>
      </c>
      <c r="B20" s="96" t="s">
        <v>14</v>
      </c>
      <c r="C20" s="97" t="s">
        <v>14</v>
      </c>
      <c r="D20" s="44" t="s">
        <v>320</v>
      </c>
      <c r="E20" s="98">
        <v>475000</v>
      </c>
      <c r="F20" s="49">
        <v>0</v>
      </c>
      <c r="G20" s="50">
        <v>475000</v>
      </c>
    </row>
    <row r="21" spans="1:7" ht="19.5" customHeight="1">
      <c r="A21" s="44" t="s">
        <v>321</v>
      </c>
      <c r="B21" s="96" t="s">
        <v>84</v>
      </c>
      <c r="C21" s="97" t="s">
        <v>85</v>
      </c>
      <c r="D21" s="44" t="s">
        <v>322</v>
      </c>
      <c r="E21" s="98">
        <v>137200</v>
      </c>
      <c r="F21" s="49">
        <v>0</v>
      </c>
      <c r="G21" s="50">
        <v>137200</v>
      </c>
    </row>
    <row r="22" spans="1:7" ht="19.5" customHeight="1">
      <c r="A22" s="44" t="s">
        <v>321</v>
      </c>
      <c r="B22" s="96" t="s">
        <v>92</v>
      </c>
      <c r="C22" s="97" t="s">
        <v>85</v>
      </c>
      <c r="D22" s="44" t="s">
        <v>323</v>
      </c>
      <c r="E22" s="98">
        <v>8000</v>
      </c>
      <c r="F22" s="49">
        <v>0</v>
      </c>
      <c r="G22" s="50">
        <v>8000</v>
      </c>
    </row>
    <row r="23" spans="1:7" ht="19.5" customHeight="1">
      <c r="A23" s="44" t="s">
        <v>321</v>
      </c>
      <c r="B23" s="96" t="s">
        <v>308</v>
      </c>
      <c r="C23" s="97" t="s">
        <v>85</v>
      </c>
      <c r="D23" s="44" t="s">
        <v>324</v>
      </c>
      <c r="E23" s="98">
        <v>27000</v>
      </c>
      <c r="F23" s="49">
        <v>0</v>
      </c>
      <c r="G23" s="50">
        <v>27000</v>
      </c>
    </row>
    <row r="24" spans="1:7" ht="19.5" customHeight="1">
      <c r="A24" s="44" t="s">
        <v>321</v>
      </c>
      <c r="B24" s="96" t="s">
        <v>95</v>
      </c>
      <c r="C24" s="97" t="s">
        <v>85</v>
      </c>
      <c r="D24" s="44" t="s">
        <v>325</v>
      </c>
      <c r="E24" s="98">
        <v>100000</v>
      </c>
      <c r="F24" s="49">
        <v>0</v>
      </c>
      <c r="G24" s="50">
        <v>100000</v>
      </c>
    </row>
    <row r="25" spans="1:7" ht="19.5" customHeight="1">
      <c r="A25" s="44" t="s">
        <v>321</v>
      </c>
      <c r="B25" s="96" t="s">
        <v>326</v>
      </c>
      <c r="C25" s="97" t="s">
        <v>85</v>
      </c>
      <c r="D25" s="44" t="s">
        <v>172</v>
      </c>
      <c r="E25" s="98">
        <v>10000</v>
      </c>
      <c r="F25" s="49">
        <v>0</v>
      </c>
      <c r="G25" s="50">
        <v>10000</v>
      </c>
    </row>
    <row r="26" spans="1:7" ht="19.5" customHeight="1">
      <c r="A26" s="44" t="s">
        <v>321</v>
      </c>
      <c r="B26" s="96" t="s">
        <v>327</v>
      </c>
      <c r="C26" s="97" t="s">
        <v>85</v>
      </c>
      <c r="D26" s="44" t="s">
        <v>173</v>
      </c>
      <c r="E26" s="98">
        <v>3800</v>
      </c>
      <c r="F26" s="49">
        <v>0</v>
      </c>
      <c r="G26" s="50">
        <v>3800</v>
      </c>
    </row>
    <row r="27" spans="1:7" ht="19.5" customHeight="1">
      <c r="A27" s="44" t="s">
        <v>321</v>
      </c>
      <c r="B27" s="96" t="s">
        <v>328</v>
      </c>
      <c r="C27" s="97" t="s">
        <v>85</v>
      </c>
      <c r="D27" s="44" t="s">
        <v>175</v>
      </c>
      <c r="E27" s="98">
        <v>187000</v>
      </c>
      <c r="F27" s="49">
        <v>0</v>
      </c>
      <c r="G27" s="50">
        <v>187000</v>
      </c>
    </row>
    <row r="28" spans="1:7" ht="19.5" customHeight="1">
      <c r="A28" s="44" t="s">
        <v>321</v>
      </c>
      <c r="B28" s="96" t="s">
        <v>176</v>
      </c>
      <c r="C28" s="97" t="s">
        <v>85</v>
      </c>
      <c r="D28" s="44" t="s">
        <v>177</v>
      </c>
      <c r="E28" s="98">
        <v>2000</v>
      </c>
      <c r="F28" s="49">
        <v>0</v>
      </c>
      <c r="G28" s="50">
        <v>2000</v>
      </c>
    </row>
    <row r="29" spans="1:7" ht="19.5" customHeight="1">
      <c r="A29" s="44" t="s">
        <v>329</v>
      </c>
      <c r="B29" s="96" t="s">
        <v>14</v>
      </c>
      <c r="C29" s="97" t="s">
        <v>14</v>
      </c>
      <c r="D29" s="44" t="s">
        <v>330</v>
      </c>
      <c r="E29" s="98">
        <v>12076</v>
      </c>
      <c r="F29" s="49">
        <v>12076</v>
      </c>
      <c r="G29" s="50">
        <v>0</v>
      </c>
    </row>
    <row r="30" spans="1:7" ht="19.5" customHeight="1">
      <c r="A30" s="44" t="s">
        <v>331</v>
      </c>
      <c r="B30" s="96" t="s">
        <v>308</v>
      </c>
      <c r="C30" s="97" t="s">
        <v>85</v>
      </c>
      <c r="D30" s="44" t="s">
        <v>332</v>
      </c>
      <c r="E30" s="98">
        <v>11800</v>
      </c>
      <c r="F30" s="49">
        <v>11800</v>
      </c>
      <c r="G30" s="50">
        <v>0</v>
      </c>
    </row>
    <row r="31" spans="1:7" ht="19.5" customHeight="1">
      <c r="A31" s="44" t="s">
        <v>331</v>
      </c>
      <c r="B31" s="96" t="s">
        <v>311</v>
      </c>
      <c r="C31" s="97" t="s">
        <v>85</v>
      </c>
      <c r="D31" s="44" t="s">
        <v>333</v>
      </c>
      <c r="E31" s="98">
        <v>276</v>
      </c>
      <c r="F31" s="49">
        <v>276</v>
      </c>
      <c r="G31" s="50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2"/>
      <c r="B1" s="33"/>
      <c r="C1" s="33"/>
      <c r="D1" s="33"/>
      <c r="E1" s="33"/>
      <c r="F1" s="86" t="s">
        <v>334</v>
      </c>
    </row>
    <row r="2" spans="1:6" ht="19.5" customHeight="1">
      <c r="A2" s="142" t="s">
        <v>335</v>
      </c>
      <c r="B2" s="142"/>
      <c r="C2" s="142"/>
      <c r="D2" s="142"/>
      <c r="E2" s="142"/>
      <c r="F2" s="142"/>
    </row>
    <row r="3" spans="1:6" ht="19.5" customHeight="1">
      <c r="A3" s="87" t="s">
        <v>4</v>
      </c>
      <c r="B3" s="37"/>
      <c r="C3" s="37"/>
      <c r="D3" s="99"/>
      <c r="E3" s="99"/>
      <c r="F3" s="9" t="s">
        <v>5</v>
      </c>
    </row>
    <row r="4" spans="1:6" ht="19.5" customHeight="1">
      <c r="A4" s="155" t="s">
        <v>65</v>
      </c>
      <c r="B4" s="156"/>
      <c r="C4" s="157"/>
      <c r="D4" s="197" t="s">
        <v>66</v>
      </c>
      <c r="E4" s="167" t="s">
        <v>336</v>
      </c>
      <c r="F4" s="190" t="s">
        <v>70</v>
      </c>
    </row>
    <row r="5" spans="1:6" ht="19.5" customHeight="1">
      <c r="A5" s="42" t="s">
        <v>77</v>
      </c>
      <c r="B5" s="41" t="s">
        <v>78</v>
      </c>
      <c r="C5" s="43" t="s">
        <v>79</v>
      </c>
      <c r="D5" s="198"/>
      <c r="E5" s="167"/>
      <c r="F5" s="191"/>
    </row>
    <row r="6" spans="1:6" ht="19.5" customHeight="1">
      <c r="A6" s="96" t="s">
        <v>14</v>
      </c>
      <c r="B6" s="96" t="s">
        <v>14</v>
      </c>
      <c r="C6" s="96" t="s">
        <v>14</v>
      </c>
      <c r="D6" s="100" t="s">
        <v>14</v>
      </c>
      <c r="E6" s="100" t="s">
        <v>57</v>
      </c>
      <c r="F6" s="50">
        <v>8400</v>
      </c>
    </row>
    <row r="7" spans="1:6" ht="19.5" customHeight="1">
      <c r="A7" s="96" t="s">
        <v>14</v>
      </c>
      <c r="B7" s="96" t="s">
        <v>14</v>
      </c>
      <c r="C7" s="96" t="s">
        <v>14</v>
      </c>
      <c r="D7" s="100" t="s">
        <v>80</v>
      </c>
      <c r="E7" s="100" t="s">
        <v>81</v>
      </c>
      <c r="F7" s="50">
        <v>8400</v>
      </c>
    </row>
    <row r="8" spans="1:6" ht="19.5" customHeight="1">
      <c r="A8" s="96" t="s">
        <v>14</v>
      </c>
      <c r="B8" s="96" t="s">
        <v>14</v>
      </c>
      <c r="C8" s="96" t="s">
        <v>14</v>
      </c>
      <c r="D8" s="100" t="s">
        <v>14</v>
      </c>
      <c r="E8" s="100" t="s">
        <v>86</v>
      </c>
      <c r="F8" s="50">
        <v>8400</v>
      </c>
    </row>
    <row r="9" spans="1:6" ht="19.5" customHeight="1">
      <c r="A9" s="96" t="s">
        <v>82</v>
      </c>
      <c r="B9" s="96" t="s">
        <v>83</v>
      </c>
      <c r="C9" s="96" t="s">
        <v>84</v>
      </c>
      <c r="D9" s="100" t="s">
        <v>85</v>
      </c>
      <c r="E9" s="100" t="s">
        <v>337</v>
      </c>
      <c r="F9" s="50">
        <v>8400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2020-05-08T07:44:24Z</cp:lastPrinted>
  <dcterms:modified xsi:type="dcterms:W3CDTF">2021-05-24T08:12:30Z</dcterms:modified>
  <cp:category/>
  <cp:version/>
  <cp:contentType/>
  <cp:contentStatus/>
</cp:coreProperties>
</file>