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76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4">'2'!$A$1:$H$39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<sst xmlns="http://schemas.openxmlformats.org/spreadsheetml/2006/main" count="966" uniqueCount="498">
  <si>
    <t>中共黑水县委政法委员会</t>
  </si>
  <si>
    <t>2022年部门预算</t>
  </si>
  <si>
    <t>报送日期：    2022年1月20日</t>
  </si>
  <si>
    <t>表1</t>
  </si>
  <si>
    <t>部门收支总表</t>
  </si>
  <si>
    <t>单位名称：中共黑水县委政法委员会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</si>
  <si>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</si>
  <si>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</si>
  <si>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</si>
  <si>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</si>
  <si>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</si>
  <si>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</si>
  <si>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</si>
  <si>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</si>
  <si>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</si>
  <si>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</si>
  <si>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</si>
  <si>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</si>
  <si>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</si>
  <si>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</si>
  <si>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</si>
  <si>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</si>
  <si>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</si>
  <si>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</si>
  <si>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</si>
  <si>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</si>
  <si>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</si>
  <si>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</si>
  <si>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</si>
  <si>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</si>
  <si>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</si>
  <si>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</si>
  <si>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</si>
  <si>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</si>
  <si>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</si>
  <si>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</si>
  <si>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</si>
  <si>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</si>
  <si>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</si>
  <si>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</si>
  <si>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</si>
  <si>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</si>
  <si>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</si>
  <si>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</si>
  <si>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</si>
  <si>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</si>
  <si>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</si>
  <si>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</si>
  <si>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</si>
  <si>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</si>
  <si>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</si>
  <si>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</si>
  <si>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</si>
  <si>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</si>
  <si>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</si>
  <si>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</si>
  <si>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</si>
  <si>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</si>
  <si>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</si>
  <si>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</si>
  <si>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</si>
  <si>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</si>
  <si>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</si>
  <si>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</si>
  <si>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</si>
  <si>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</si>
  <si>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</si>
  <si>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</si>
  <si>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</si>
  <si>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</si>
  <si>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</si>
  <si>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</si>
  <si>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</si>
  <si>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</si>
  <si>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</si>
  <si>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</si>
  <si>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</si>
  <si>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</si>
  <si>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</si>
  <si>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</si>
  <si>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</si>
  <si>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</si>
  <si>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</si>
  <si>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</si>
  <si>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</si>
  <si>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</si>
  <si>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总计</t>
  </si>
  <si>
    <t>一般公共预算小计</t>
  </si>
  <si>
    <t>政府性基金</t>
  </si>
  <si>
    <t/>
  </si>
  <si>
    <t>108</t>
  </si>
  <si>
    <t>02</t>
  </si>
  <si>
    <t>01</t>
  </si>
  <si>
    <t>行政运行</t>
  </si>
  <si>
    <t>50</t>
  </si>
  <si>
    <t>事业运行</t>
  </si>
  <si>
    <t>99</t>
  </si>
  <si>
    <t>其他公安支出</t>
  </si>
  <si>
    <t>05</t>
  </si>
  <si>
    <t>机关事业单位基本养老保险缴费支出</t>
  </si>
  <si>
    <t>06</t>
  </si>
  <si>
    <t>机关事业单位职业年金缴费支出</t>
  </si>
  <si>
    <t>11</t>
  </si>
  <si>
    <t>行政单位医疗</t>
  </si>
  <si>
    <t>事业单位医疗</t>
  </si>
  <si>
    <t>03</t>
  </si>
  <si>
    <t>公务员医疗补助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</si>
  <si>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</si>
  <si>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</si>
  <si>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</si>
  <si>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</si>
  <si>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</si>
  <si>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</si>
  <si>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</si>
  <si>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</si>
  <si>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</si>
  <si>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</si>
  <si>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</si>
  <si>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</si>
  <si>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</si>
  <si>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</si>
  <si>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</si>
  <si>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</si>
  <si>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</si>
  <si>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</si>
  <si>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</si>
  <si>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</si>
  <si>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</si>
  <si>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</si>
  <si>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</si>
  <si>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</si>
  <si>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</si>
  <si>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</si>
  <si>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</si>
  <si>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</si>
  <si>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</si>
  <si>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</si>
  <si>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</si>
  <si>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</si>
  <si>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</si>
  <si>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</si>
  <si>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</si>
  <si>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</si>
  <si>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</si>
  <si>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</si>
  <si>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</si>
  <si>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</si>
  <si>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</si>
  <si>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</si>
  <si>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</si>
  <si>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</si>
  <si>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</si>
  <si>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</si>
  <si>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</si>
  <si>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</si>
  <si>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</si>
  <si>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</si>
  <si>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</si>
  <si>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</si>
  <si>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</si>
  <si>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</si>
  <si>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</si>
  <si>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</si>
  <si>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</si>
  <si>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</si>
  <si>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</si>
  <si>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</si>
  <si>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</si>
  <si>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</si>
  <si>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</si>
  <si>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金额(一般公共预算结转)</t>
  </si>
  <si>
    <t>金额(一般公共预算结转)项目</t>
  </si>
  <si>
    <t>金额(政府性基金结转)</t>
  </si>
  <si>
    <t>金额(政府性基金结转)项目</t>
  </si>
  <si>
    <t>黑水县委政法委</t>
  </si>
  <si>
    <t>反电信诈骗工作</t>
  </si>
  <si>
    <t>501</t>
  </si>
  <si>
    <t xml:space="preserve">  机关工资福利支出（政府预算）</t>
  </si>
  <si>
    <t xml:space="preserve">    工资奖金津补贴</t>
  </si>
  <si>
    <t xml:space="preserve">    社会保障缴费</t>
  </si>
  <si>
    <t xml:space="preserve">    住房公积金</t>
  </si>
  <si>
    <t xml:space="preserve">  机关商品和服务支出（政府预算）</t>
  </si>
  <si>
    <t xml:space="preserve">    办公经费</t>
  </si>
  <si>
    <t xml:space="preserve">    邮电费</t>
  </si>
  <si>
    <t xml:space="preserve">    差旅费</t>
  </si>
  <si>
    <t>公务接待费</t>
  </si>
  <si>
    <t>08</t>
  </si>
  <si>
    <t xml:space="preserve">    公务用车运行维护费</t>
  </si>
  <si>
    <t xml:space="preserve">  对个人和家庭的补助（政府预算）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</si>
  <si>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</si>
  <si>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</si>
  <si>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</si>
  <si>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</si>
  <si>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</si>
  <si>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</si>
  <si>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</si>
  <si>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</si>
  <si>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</si>
  <si>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</si>
  <si>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</si>
  <si>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</si>
  <si>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</si>
  <si>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</si>
  <si>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</si>
  <si>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</si>
  <si>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</si>
  <si>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</si>
  <si>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</si>
  <si>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</si>
  <si>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</si>
  <si>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</si>
  <si>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</si>
  <si>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</si>
  <si>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</si>
  <si>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</si>
  <si>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</si>
  <si>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</si>
  <si>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</si>
  <si>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</si>
  <si>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</si>
  <si>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</si>
  <si>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</si>
  <si>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</si>
  <si>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</si>
  <si>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</si>
  <si>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</si>
  <si>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</si>
  <si>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</si>
  <si>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</si>
  <si>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</si>
  <si>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</si>
  <si>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</si>
  <si>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</si>
  <si>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</si>
  <si>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</si>
  <si>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</si>
  <si>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</si>
  <si>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</si>
  <si>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</si>
  <si>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</si>
  <si>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</si>
  <si>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</si>
  <si>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</si>
  <si>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</si>
  <si>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</si>
  <si>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</si>
  <si>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</si>
  <si>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</si>
  <si>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</si>
  <si>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</si>
  <si>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</si>
  <si>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</si>
  <si>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</si>
  <si>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</si>
  <si>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</si>
  <si>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</si>
  <si>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</si>
  <si>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</si>
  <si>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</si>
  <si>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</si>
  <si>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</si>
  <si>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</si>
  <si>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</si>
  <si>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</si>
  <si>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</si>
  <si>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</si>
  <si>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</si>
  <si>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</si>
  <si>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</si>
  <si>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</si>
  <si>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</si>
  <si>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</si>
  <si>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</si>
  <si>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</si>
  <si>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</si>
  <si>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</si>
  <si>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</si>
  <si>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</si>
  <si>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</si>
  <si>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</si>
  <si>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</si>
  <si>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</si>
  <si>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</si>
  <si>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</si>
  <si>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</si>
  <si>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</si>
  <si>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</si>
  <si>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</si>
  <si>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</si>
  <si>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</si>
  <si>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</si>
  <si>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</si>
  <si>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</si>
  <si>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</si>
  <si>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</si>
  <si>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</si>
  <si>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</si>
  <si>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</si>
  <si>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</si>
  <si>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</si>
  <si>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</si>
  <si>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</si>
  <si>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</si>
  <si>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</si>
  <si>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</si>
  <si>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</si>
  <si>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</si>
  <si>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</si>
  <si>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</si>
  <si>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</si>
  <si>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</si>
  <si>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</si>
  <si>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</si>
  <si>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</si>
  <si>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</si>
  <si>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</si>
  <si>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</si>
  <si>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</si>
  <si>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</si>
  <si>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</si>
  <si>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</si>
  <si>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</si>
  <si>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</si>
  <si>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</si>
  <si>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</si>
  <si>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</si>
  <si>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</si>
  <si>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</si>
  <si>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</si>
  <si>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</si>
  <si>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</si>
  <si>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</si>
  <si>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</si>
  <si>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</si>
  <si>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</si>
  <si>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</si>
  <si>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</si>
  <si>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</si>
  <si>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</si>
  <si>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</si>
  <si>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</si>
  <si>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</si>
  <si>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</si>
  <si>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</si>
  <si>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</si>
  <si>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</si>
  <si>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</si>
  <si>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</si>
  <si>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</si>
  <si>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</si>
  <si>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</si>
  <si>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</si>
  <si>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</si>
  <si>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</si>
  <si>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</si>
  <si>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</si>
  <si>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</si>
  <si>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</si>
  <si>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</si>
  <si>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</si>
  <si>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</si>
  <si>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</si>
  <si>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</si>
  <si>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</si>
  <si>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</si>
  <si>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</si>
  <si>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</si>
  <si>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</si>
  <si>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</si>
  <si>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</si>
  <si>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</si>
  <si>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</si>
  <si>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</si>
  <si>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</si>
  <si>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</si>
  <si>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</si>
  <si>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</si>
  <si>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</si>
  <si>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</si>
  <si>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</si>
  <si>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</si>
  <si>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</si>
  <si>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</si>
  <si>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</si>
  <si>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</si>
  <si>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</si>
  <si>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公共安全支出</t>
  </si>
  <si>
    <t xml:space="preserve">  公安</t>
  </si>
  <si>
    <t>204</t>
  </si>
  <si>
    <t>208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</si>
  <si>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</si>
  <si>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</si>
  <si>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</si>
  <si>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</si>
  <si>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210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</si>
  <si>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</si>
  <si>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</si>
  <si>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</si>
  <si>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</si>
  <si>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221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</si>
  <si>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</si>
  <si>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</si>
  <si>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</si>
  <si>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</si>
  <si>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</si>
  <si>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</si>
  <si>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</si>
  <si>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</si>
  <si>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金额(基本支出)</t>
  </si>
  <si>
    <t xml:space="preserve">  301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</si>
  <si>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</si>
  <si>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</si>
  <si>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</si>
  <si>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</si>
  <si>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>07</t>
  </si>
  <si>
    <t xml:space="preserve">  108</t>
  </si>
  <si>
    <t xml:space="preserve">    绩效工资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</si>
  <si>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</si>
  <si>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</si>
  <si>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</si>
  <si>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</si>
  <si>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</si>
  <si>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</si>
  <si>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</si>
  <si>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</si>
  <si>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</si>
  <si>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</si>
  <si>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</si>
  <si>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  办公费</t>
  </si>
  <si>
    <t>31</t>
  </si>
  <si>
    <t>17</t>
  </si>
  <si>
    <t>303</t>
  </si>
  <si>
    <t xml:space="preserve">  对个人和家庭的补助</t>
  </si>
  <si>
    <t xml:space="preserve">  303</t>
  </si>
  <si>
    <t xml:space="preserve">    生活补助</t>
  </si>
  <si>
    <r>
      <rPr>
        <sz val="11"/>
        <rFont val="宋体"/>
        <charset val="134"/>
      </rPr>
      <t> 医疗费补助</t>
    </r>
  </si>
  <si>
    <r>
      <rPr>
        <sz val="11"/>
        <rFont val="宋体"/>
        <charset val="134"/>
      </rPr>
      <t> 奖励金</t>
    </r>
  </si>
  <si>
    <t>表3-2</t>
  </si>
  <si>
    <t>一般公共预算项目支出预算表</t>
  </si>
  <si>
    <t>单位名称（项目）</t>
  </si>
  <si>
    <t>项目名称</t>
  </si>
  <si>
    <t>51322822T000004942863-反电信诈骗工作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</si>
  <si>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</si>
  <si>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</si>
  <si>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</si>
  <si>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</si>
  <si>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</si>
  <si>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</si>
  <si>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</si>
  <si>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</si>
  <si>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</si>
  <si>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</si>
  <si>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表4</t>
  </si>
  <si>
    <t>政府性基金支出预算表</t>
  </si>
  <si>
    <t>单位名称：中共黑水县委政法委员会心</t>
  </si>
  <si>
    <t>本年政府性基金预算支出</t>
  </si>
  <si>
    <t>金额(项目支出)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</si>
  <si>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</si>
  <si>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</si>
  <si>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</si>
  <si>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</si>
  <si>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</si>
  <si>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项目支出绩效表</t>
  </si>
  <si>
    <t>金额单位：元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</si>
  <si>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</si>
  <si>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</si>
  <si>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</si>
  <si>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</si>
  <si>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</si>
  <si>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</si>
  <si>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</si>
  <si>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</si>
  <si>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</si>
  <si>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</si>
  <si>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反电信诈骗工作经费</t>
  </si>
  <si>
    <t>108001-中共黑水县委政法委员会</t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</si>
  <si>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</si>
  <si>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</si>
  <si>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</si>
  <si>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t>“反电信诈骗工作经费”控制率[计算方法为：（反电信诈骗工作经费实际支出数/预算安排数]×100%）</t>
  </si>
  <si>
    <r>
      <rPr>
        <sz val="9"/>
        <rFont val="宋体"/>
        <charset val="134"/>
      </rPr>
      <t>≤</t>
    </r>
  </si>
  <si>
    <t>100</t>
  </si>
  <si>
    <t>%</t>
  </si>
  <si>
    <t>22.5</t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</si>
  <si>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</si>
  <si>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</si>
  <si>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</si>
  <si>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</si>
  <si>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</si>
  <si>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</si>
  <si>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</si>
  <si>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</si>
  <si>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</si>
  <si>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</si>
  <si>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</si>
  <si>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t>公车运行维护费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</si>
  <si>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</si>
  <si>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定额公用经费</t>
    </r>
  </si>
</sst>
</file>

<file path=xl/styles.xml><?xml version="1.0" encoding="utf-8"?>
<styleSheet xmlns="http://schemas.openxmlformats.org/spreadsheetml/2006/main">
  <numFmts count="10">
    <numFmt numFmtId="176" formatCode="&quot;\&quot;#,##0.00_);\(&quot;\&quot;#,##0.00\)"/>
    <numFmt numFmtId="177" formatCode="#,##0.0000"/>
    <numFmt numFmtId="178" formatCode="#,##0.00_ "/>
    <numFmt numFmtId="179" formatCode="0.00_);[Red]\(0.00\)"/>
    <numFmt numFmtId="41" formatCode="_ * #,##0_ ;_ * \-#,##0_ ;_ * &quot;-&quot;_ ;_ @_ "/>
    <numFmt numFmtId="180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81" formatCode="#,###.00"/>
    <numFmt numFmtId="44" formatCode="_ &quot;￥&quot;* #,##0.00_ ;_ &quot;￥&quot;* \-#,##0.00_ ;_ &quot;￥&quot;* &quot;-&quot;??_ ;_ @_ "/>
  </numFmts>
  <fonts count="46">
    <font>
      <sz val="9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Arial"/>
      <charset val="134"/>
    </font>
    <font>
      <sz val="9"/>
      <color rgb="FFC00000"/>
      <name val="宋体"/>
      <charset val="134"/>
    </font>
    <font>
      <sz val="10"/>
      <color rgb="FFC00000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9"/>
      <color rgb="FF000000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5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1" fontId="0" fillId="0" borderId="0"/>
    <xf numFmtId="0" fontId="29" fillId="1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0" borderId="4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50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0" borderId="49" applyNumberFormat="0" applyFill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1" fillId="0" borderId="4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0" fillId="26" borderId="5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2" fillId="31" borderId="51" applyNumberFormat="0" applyAlignment="0" applyProtection="0">
      <alignment vertical="center"/>
    </xf>
    <xf numFmtId="0" fontId="43" fillId="26" borderId="52" applyNumberFormat="0" applyAlignment="0" applyProtection="0">
      <alignment vertical="center"/>
    </xf>
    <xf numFmtId="0" fontId="44" fillId="34" borderId="53" applyNumberFormat="0" applyAlignment="0" applyProtection="0">
      <alignment vertical="center"/>
    </xf>
    <xf numFmtId="0" fontId="45" fillId="0" borderId="5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8" borderId="4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8" fillId="0" borderId="0"/>
    <xf numFmtId="0" fontId="27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</cellStyleXfs>
  <cellXfs count="397">
    <xf numFmtId="1" fontId="0" fillId="0" borderId="0" xfId="0" applyNumberFormat="1" applyFont="1" applyFill="1"/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/>
    <xf numFmtId="0" fontId="5" fillId="3" borderId="0" xfId="0" applyNumberFormat="1" applyFont="1" applyFill="1"/>
    <xf numFmtId="0" fontId="6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vertical="center" wrapText="1"/>
    </xf>
    <xf numFmtId="1" fontId="5" fillId="0" borderId="3" xfId="0" applyNumberFormat="1" applyFont="1" applyFill="1" applyBorder="1" applyAlignment="1" applyProtection="1">
      <alignment vertical="center" wrapText="1"/>
    </xf>
    <xf numFmtId="0" fontId="5" fillId="3" borderId="3" xfId="0" applyNumberFormat="1" applyFont="1" applyFill="1" applyBorder="1" applyAlignment="1" applyProtection="1">
      <alignment vertical="center" wrapText="1"/>
    </xf>
    <xf numFmtId="0" fontId="5" fillId="3" borderId="0" xfId="0" applyNumberFormat="1" applyFont="1" applyFill="1" applyAlignment="1" applyProtection="1">
      <alignment vertical="center" wrapText="1"/>
    </xf>
    <xf numFmtId="0" fontId="5" fillId="0" borderId="0" xfId="0" applyNumberFormat="1" applyFont="1" applyFill="1" applyAlignment="1" applyProtection="1">
      <alignment vertical="center" wrapText="1"/>
    </xf>
    <xf numFmtId="1" fontId="5" fillId="0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5" fillId="3" borderId="0" xfId="0" applyNumberFormat="1" applyFont="1" applyFill="1" applyAlignment="1" applyProtection="1">
      <alignment vertical="center"/>
    </xf>
    <xf numFmtId="0" fontId="0" fillId="3" borderId="0" xfId="0" applyNumberFormat="1" applyFont="1" applyFill="1" applyBorder="1"/>
    <xf numFmtId="0" fontId="5" fillId="3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/>
    </xf>
    <xf numFmtId="0" fontId="7" fillId="0" borderId="0" xfId="0" applyNumberFormat="1" applyFont="1" applyFill="1" applyAlignment="1">
      <alignment horizontal="right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/>
    </xf>
    <xf numFmtId="3" fontId="5" fillId="0" borderId="3" xfId="0" applyNumberFormat="1" applyFont="1" applyBorder="1" applyAlignment="1" applyProtection="1">
      <alignment vertical="center" wrapText="1"/>
    </xf>
    <xf numFmtId="1" fontId="0" fillId="0" borderId="3" xfId="0" applyNumberFormat="1" applyFont="1" applyFill="1" applyBorder="1"/>
    <xf numFmtId="0" fontId="8" fillId="3" borderId="0" xfId="0" applyNumberFormat="1" applyFont="1" applyFill="1" applyAlignment="1" applyProtection="1">
      <alignment vertical="center" wrapText="1"/>
    </xf>
    <xf numFmtId="0" fontId="4" fillId="3" borderId="0" xfId="0" applyNumberFormat="1" applyFont="1" applyFill="1" applyAlignment="1" applyProtection="1">
      <alignment vertical="center" wrapText="1"/>
    </xf>
    <xf numFmtId="0" fontId="9" fillId="3" borderId="0" xfId="0" applyNumberFormat="1" applyFont="1" applyFill="1"/>
    <xf numFmtId="1" fontId="0" fillId="0" borderId="0" xfId="0" applyNumberFormat="1" applyFont="1" applyFill="1" applyBorder="1"/>
    <xf numFmtId="0" fontId="0" fillId="0" borderId="0" xfId="0" applyNumberFormat="1" applyFont="1" applyFill="1"/>
    <xf numFmtId="1" fontId="0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>
      <alignment horizontal="center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1" fontId="5" fillId="0" borderId="12" xfId="0" applyNumberFormat="1" applyFont="1" applyFill="1" applyBorder="1" applyAlignment="1" applyProtection="1">
      <alignment horizontal="center" vertical="center"/>
    </xf>
    <xf numFmtId="1" fontId="5" fillId="0" borderId="10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1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1" fontId="5" fillId="0" borderId="1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/>
    <xf numFmtId="1" fontId="5" fillId="0" borderId="0" xfId="0" applyNumberFormat="1" applyFont="1" applyFill="1" applyAlignment="1">
      <alignment vertical="center"/>
    </xf>
    <xf numFmtId="1" fontId="11" fillId="0" borderId="0" xfId="0" applyNumberFormat="1" applyFont="1" applyFill="1" applyBorder="1"/>
    <xf numFmtId="0" fontId="5" fillId="3" borderId="0" xfId="0" applyNumberFormat="1" applyFont="1" applyFill="1" applyAlignment="1">
      <alignment horizont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Alignment="1" applyProtection="1">
      <alignment horizontal="center" vertical="center" wrapText="1"/>
    </xf>
    <xf numFmtId="1" fontId="5" fillId="0" borderId="0" xfId="0" applyNumberFormat="1" applyFont="1" applyFill="1" applyAlignment="1" applyProtection="1">
      <alignment horizontal="center" vertical="center" wrapText="1"/>
    </xf>
    <xf numFmtId="0" fontId="0" fillId="3" borderId="0" xfId="0" applyNumberFormat="1" applyFont="1" applyFill="1" applyAlignment="1">
      <alignment horizontal="center"/>
    </xf>
    <xf numFmtId="0" fontId="5" fillId="3" borderId="0" xfId="0" applyNumberFormat="1" applyFont="1" applyFill="1" applyAlignment="1" applyProtection="1">
      <alignment horizontal="center" vertical="center"/>
    </xf>
    <xf numFmtId="0" fontId="0" fillId="3" borderId="0" xfId="0" applyNumberFormat="1" applyFont="1" applyFill="1" applyBorder="1" applyAlignment="1">
      <alignment horizontal="center"/>
    </xf>
    <xf numFmtId="0" fontId="5" fillId="3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Alignment="1" applyProtection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8" fillId="3" borderId="0" xfId="0" applyNumberFormat="1" applyFont="1" applyFill="1" applyAlignment="1" applyProtection="1">
      <alignment horizontal="center" vertical="center" wrapText="1"/>
    </xf>
    <xf numFmtId="0" fontId="4" fillId="3" borderId="0" xfId="0" applyNumberFormat="1" applyFont="1" applyFill="1" applyAlignment="1" applyProtection="1">
      <alignment horizontal="center" vertical="center" wrapText="1"/>
    </xf>
    <xf numFmtId="0" fontId="9" fillId="3" borderId="0" xfId="0" applyNumberFormat="1" applyFont="1" applyFill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left" vertical="center"/>
    </xf>
    <xf numFmtId="49" fontId="5" fillId="0" borderId="1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80" fontId="0" fillId="0" borderId="3" xfId="0" applyNumberFormat="1" applyFont="1" applyFill="1" applyBorder="1" applyAlignment="1">
      <alignment horizontal="center" vertical="center"/>
    </xf>
    <xf numFmtId="180" fontId="10" fillId="0" borderId="3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 applyProtection="1">
      <alignment horizontal="center" vertical="center" wrapText="1"/>
    </xf>
    <xf numFmtId="49" fontId="5" fillId="0" borderId="9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/>
    </xf>
    <xf numFmtId="3" fontId="5" fillId="0" borderId="20" xfId="0" applyNumberFormat="1" applyFont="1" applyBorder="1" applyAlignment="1" applyProtection="1">
      <alignment horizontal="center" vertical="center" wrapText="1"/>
    </xf>
    <xf numFmtId="180" fontId="0" fillId="0" borderId="3" xfId="0" applyNumberFormat="1" applyFont="1" applyFill="1" applyBorder="1" applyAlignment="1">
      <alignment horizontal="center"/>
    </xf>
    <xf numFmtId="1" fontId="5" fillId="0" borderId="15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1" fontId="5" fillId="0" borderId="13" xfId="0" applyNumberFormat="1" applyFont="1" applyFill="1" applyBorder="1" applyAlignment="1" applyProtection="1">
      <alignment horizontal="center" vertical="center"/>
    </xf>
    <xf numFmtId="0" fontId="5" fillId="0" borderId="21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5" fillId="0" borderId="21" xfId="0" applyNumberFormat="1" applyFont="1" applyFill="1" applyBorder="1" applyAlignment="1" applyProtection="1">
      <alignment horizontal="center" vertical="center" wrapText="1"/>
    </xf>
    <xf numFmtId="49" fontId="5" fillId="0" borderId="22" xfId="0" applyNumberFormat="1" applyFont="1" applyFill="1" applyBorder="1" applyAlignment="1" applyProtection="1">
      <alignment horizontal="center" vertical="center" wrapText="1"/>
    </xf>
    <xf numFmtId="180" fontId="5" fillId="0" borderId="14" xfId="0" applyNumberFormat="1" applyFont="1" applyFill="1" applyBorder="1" applyAlignment="1" applyProtection="1">
      <alignment horizontal="center" vertical="center" wrapText="1"/>
    </xf>
    <xf numFmtId="49" fontId="5" fillId="0" borderId="14" xfId="0" applyNumberFormat="1" applyFont="1" applyFill="1" applyBorder="1" applyAlignment="1" applyProtection="1">
      <alignment vertical="center" wrapText="1"/>
    </xf>
    <xf numFmtId="49" fontId="5" fillId="0" borderId="22" xfId="0" applyNumberFormat="1" applyFont="1" applyFill="1" applyBorder="1" applyAlignment="1" applyProtection="1">
      <alignment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3" fontId="5" fillId="0" borderId="23" xfId="0" applyNumberFormat="1" applyFont="1" applyBorder="1" applyAlignment="1" applyProtection="1">
      <alignment horizontal="center" vertical="center" wrapText="1"/>
    </xf>
    <xf numFmtId="3" fontId="5" fillId="0" borderId="10" xfId="0" applyNumberFormat="1" applyFont="1" applyBorder="1" applyAlignment="1" applyProtection="1">
      <alignment horizontal="center" vertical="center" wrapText="1"/>
    </xf>
    <xf numFmtId="180" fontId="10" fillId="0" borderId="3" xfId="0" applyNumberFormat="1" applyFont="1" applyFill="1" applyBorder="1" applyAlignment="1">
      <alignment horizontal="center"/>
    </xf>
    <xf numFmtId="180" fontId="11" fillId="0" borderId="3" xfId="0" applyNumberFormat="1" applyFont="1" applyFill="1" applyBorder="1" applyAlignment="1">
      <alignment horizontal="center"/>
    </xf>
    <xf numFmtId="180" fontId="0" fillId="0" borderId="0" xfId="0" applyNumberFormat="1" applyFont="1" applyFill="1"/>
    <xf numFmtId="180" fontId="0" fillId="0" borderId="0" xfId="0" applyNumberFormat="1" applyFont="1" applyFill="1" applyAlignment="1">
      <alignment horizontal="center" vertical="center" wrapText="1"/>
    </xf>
    <xf numFmtId="180" fontId="5" fillId="0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/>
    </xf>
    <xf numFmtId="0" fontId="5" fillId="4" borderId="24" xfId="0" applyNumberFormat="1" applyFont="1" applyFill="1" applyBorder="1" applyAlignment="1" applyProtection="1">
      <alignment horizontal="center" vertical="center" wrapText="1"/>
    </xf>
    <xf numFmtId="0" fontId="5" fillId="0" borderId="25" xfId="0" applyNumberFormat="1" applyFont="1" applyFill="1" applyBorder="1" applyAlignment="1">
      <alignment horizontal="center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5" fillId="4" borderId="25" xfId="0" applyNumberFormat="1" applyFont="1" applyFill="1" applyBorder="1" applyAlignment="1" applyProtection="1">
      <alignment horizontal="center" vertical="center" wrapText="1"/>
    </xf>
    <xf numFmtId="49" fontId="5" fillId="0" borderId="20" xfId="0" applyNumberFormat="1" applyFont="1" applyFill="1" applyBorder="1" applyAlignment="1" applyProtection="1">
      <alignment horizontal="center" vertical="center" wrapText="1"/>
    </xf>
    <xf numFmtId="180" fontId="5" fillId="0" borderId="20" xfId="0" applyNumberFormat="1" applyFont="1" applyFill="1" applyBorder="1" applyAlignment="1" applyProtection="1">
      <alignment horizontal="center" vertical="center" wrapText="1"/>
    </xf>
    <xf numFmtId="180" fontId="5" fillId="0" borderId="26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180" fontId="5" fillId="0" borderId="25" xfId="0" applyNumberFormat="1" applyFont="1" applyFill="1" applyBorder="1" applyAlignment="1" applyProtection="1">
      <alignment horizontal="center" vertical="center" wrapText="1"/>
    </xf>
    <xf numFmtId="180" fontId="5" fillId="0" borderId="25" xfId="0" applyNumberFormat="1" applyFont="1" applyFill="1" applyBorder="1" applyAlignment="1" applyProtection="1">
      <alignment horizontal="center" vertical="center"/>
    </xf>
    <xf numFmtId="180" fontId="5" fillId="0" borderId="4" xfId="0" applyNumberFormat="1" applyFont="1" applyFill="1" applyBorder="1" applyAlignment="1" applyProtection="1">
      <alignment horizontal="center" vertical="center"/>
    </xf>
    <xf numFmtId="180" fontId="5" fillId="0" borderId="3" xfId="0" applyNumberFormat="1" applyFont="1" applyFill="1" applyBorder="1" applyAlignment="1" applyProtection="1">
      <alignment horizontal="center" vertical="center"/>
    </xf>
    <xf numFmtId="180" fontId="5" fillId="0" borderId="4" xfId="0" applyNumberFormat="1" applyFont="1" applyFill="1" applyBorder="1" applyAlignment="1" applyProtection="1">
      <alignment horizontal="center" vertical="center" wrapText="1"/>
    </xf>
    <xf numFmtId="180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25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4" borderId="25" xfId="0" applyNumberFormat="1" applyFont="1" applyFill="1" applyBorder="1" applyAlignment="1" applyProtection="1">
      <alignment horizontal="center" vertical="center" wrapText="1"/>
    </xf>
    <xf numFmtId="49" fontId="5" fillId="4" borderId="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0" fontId="14" fillId="3" borderId="0" xfId="0" applyNumberFormat="1" applyFont="1" applyFill="1" applyAlignment="1">
      <alignment horizontal="center"/>
    </xf>
    <xf numFmtId="0" fontId="14" fillId="3" borderId="0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3" borderId="25" xfId="0" applyNumberFormat="1" applyFont="1" applyFill="1" applyBorder="1" applyAlignment="1" applyProtection="1">
      <alignment horizontal="center" vertical="center" wrapText="1"/>
    </xf>
    <xf numFmtId="0" fontId="5" fillId="0" borderId="25" xfId="0" applyNumberFormat="1" applyFont="1" applyFill="1" applyBorder="1" applyAlignment="1" applyProtection="1">
      <alignment horizontal="center" vertical="center" wrapText="1"/>
    </xf>
    <xf numFmtId="178" fontId="5" fillId="0" borderId="20" xfId="0" applyNumberFormat="1" applyFont="1" applyBorder="1" applyAlignment="1" applyProtection="1">
      <alignment horizontal="center" vertical="center" wrapText="1"/>
    </xf>
    <xf numFmtId="180" fontId="5" fillId="0" borderId="13" xfId="0" applyNumberFormat="1" applyFont="1" applyBorder="1" applyAlignment="1" applyProtection="1">
      <alignment horizontal="center" vertical="center" wrapText="1"/>
    </xf>
    <xf numFmtId="180" fontId="5" fillId="0" borderId="13" xfId="0" applyNumberFormat="1" applyFont="1" applyFill="1" applyBorder="1" applyAlignment="1" applyProtection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/>
    </xf>
    <xf numFmtId="180" fontId="5" fillId="0" borderId="3" xfId="0" applyNumberFormat="1" applyFont="1" applyFill="1" applyBorder="1" applyAlignment="1">
      <alignment horizontal="center" vertical="center" wrapText="1"/>
    </xf>
    <xf numFmtId="180" fontId="0" fillId="0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180" fontId="5" fillId="4" borderId="3" xfId="0" applyNumberFormat="1" applyFont="1" applyFill="1" applyBorder="1" applyAlignment="1">
      <alignment horizontal="center" vertical="center" wrapText="1"/>
    </xf>
    <xf numFmtId="180" fontId="0" fillId="0" borderId="0" xfId="0" applyNumberFormat="1" applyFont="1" applyFill="1" applyAlignment="1">
      <alignment horizontal="center"/>
    </xf>
    <xf numFmtId="3" fontId="5" fillId="0" borderId="26" xfId="0" applyNumberFormat="1" applyFont="1" applyBorder="1" applyAlignment="1" applyProtection="1">
      <alignment horizontal="center" vertical="center" wrapText="1"/>
    </xf>
    <xf numFmtId="180" fontId="5" fillId="0" borderId="10" xfId="0" applyNumberFormat="1" applyFont="1" applyBorder="1" applyAlignment="1" applyProtection="1">
      <alignment horizontal="center" vertical="center" wrapText="1"/>
    </xf>
    <xf numFmtId="180" fontId="5" fillId="0" borderId="10" xfId="0" applyNumberFormat="1" applyFont="1" applyFill="1" applyBorder="1" applyAlignment="1" applyProtection="1">
      <alignment horizontal="center" vertical="center" wrapText="1"/>
    </xf>
    <xf numFmtId="0" fontId="5" fillId="3" borderId="20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26" xfId="0" applyNumberFormat="1" applyFont="1" applyFill="1" applyBorder="1" applyAlignment="1" applyProtection="1">
      <alignment horizontal="center" vertical="center" wrapText="1"/>
    </xf>
    <xf numFmtId="3" fontId="5" fillId="0" borderId="13" xfId="0" applyNumberFormat="1" applyFont="1" applyBorder="1" applyAlignment="1" applyProtection="1">
      <alignment horizontal="center" vertical="center" wrapText="1"/>
    </xf>
    <xf numFmtId="3" fontId="5" fillId="0" borderId="27" xfId="0" applyNumberFormat="1" applyFont="1" applyBorder="1" applyAlignment="1" applyProtection="1">
      <alignment horizontal="center" vertical="center" wrapText="1"/>
    </xf>
    <xf numFmtId="180" fontId="5" fillId="0" borderId="21" xfId="0" applyNumberFormat="1" applyFont="1" applyBorder="1" applyAlignment="1" applyProtection="1">
      <alignment horizontal="center" vertical="center" wrapText="1"/>
    </xf>
    <xf numFmtId="180" fontId="5" fillId="0" borderId="21" xfId="0" applyNumberFormat="1" applyFont="1" applyFill="1" applyBorder="1" applyAlignment="1" applyProtection="1">
      <alignment horizontal="center" vertical="center" wrapText="1"/>
    </xf>
    <xf numFmtId="3" fontId="5" fillId="0" borderId="28" xfId="0" applyNumberFormat="1" applyFont="1" applyBorder="1" applyAlignment="1" applyProtection="1">
      <alignment horizontal="center" vertical="center" wrapText="1"/>
    </xf>
    <xf numFmtId="180" fontId="5" fillId="0" borderId="29" xfId="0" applyNumberFormat="1" applyFont="1" applyBorder="1" applyAlignment="1" applyProtection="1">
      <alignment horizontal="center" vertical="center" wrapText="1"/>
    </xf>
    <xf numFmtId="180" fontId="5" fillId="0" borderId="29" xfId="0" applyNumberFormat="1" applyFont="1" applyFill="1" applyBorder="1" applyAlignment="1" applyProtection="1">
      <alignment horizontal="center" vertical="center" wrapText="1"/>
    </xf>
    <xf numFmtId="180" fontId="15" fillId="0" borderId="3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/>
    </xf>
    <xf numFmtId="0" fontId="0" fillId="3" borderId="25" xfId="0" applyNumberFormat="1" applyFont="1" applyFill="1" applyBorder="1" applyAlignment="1">
      <alignment horizontal="center" vertical="center" wrapText="1"/>
    </xf>
    <xf numFmtId="0" fontId="0" fillId="3" borderId="20" xfId="0" applyNumberFormat="1" applyFont="1" applyFill="1" applyBorder="1" applyAlignment="1">
      <alignment horizontal="center" vertical="center" wrapText="1"/>
    </xf>
    <xf numFmtId="0" fontId="0" fillId="3" borderId="0" xfId="0" applyNumberFormat="1" applyFont="1" applyFill="1" applyAlignment="1">
      <alignment vertical="center"/>
    </xf>
    <xf numFmtId="180" fontId="0" fillId="3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Alignment="1">
      <alignment vertical="center"/>
    </xf>
    <xf numFmtId="1" fontId="0" fillId="4" borderId="0" xfId="0" applyNumberFormat="1" applyFont="1" applyFill="1" applyAlignment="1">
      <alignment horizontal="center" vertical="center" wrapText="1"/>
    </xf>
    <xf numFmtId="0" fontId="5" fillId="0" borderId="24" xfId="0" applyNumberFormat="1" applyFont="1" applyFill="1" applyBorder="1" applyAlignment="1" applyProtection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 applyProtection="1">
      <alignment vertical="center" wrapText="1"/>
    </xf>
    <xf numFmtId="0" fontId="14" fillId="3" borderId="3" xfId="0" applyNumberFormat="1" applyFont="1" applyFill="1" applyBorder="1" applyAlignment="1">
      <alignment horizontal="center"/>
    </xf>
    <xf numFmtId="49" fontId="16" fillId="4" borderId="25" xfId="0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>
      <alignment horizontal="center" vertical="center" wrapText="1"/>
    </xf>
    <xf numFmtId="0" fontId="10" fillId="4" borderId="3" xfId="0" applyNumberFormat="1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1" fontId="0" fillId="4" borderId="0" xfId="0" applyFill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  <xf numFmtId="0" fontId="10" fillId="4" borderId="13" xfId="0" applyNumberFormat="1" applyFont="1" applyFill="1" applyBorder="1" applyAlignment="1">
      <alignment horizontal="center" vertical="center" wrapText="1"/>
    </xf>
    <xf numFmtId="49" fontId="5" fillId="4" borderId="2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/>
    <xf numFmtId="0" fontId="5" fillId="0" borderId="22" xfId="0" applyNumberFormat="1" applyFont="1" applyFill="1" applyBorder="1" applyAlignment="1" applyProtection="1">
      <alignment horizontal="center" vertical="center" wrapText="1"/>
    </xf>
    <xf numFmtId="180" fontId="10" fillId="4" borderId="3" xfId="0" applyNumberFormat="1" applyFont="1" applyFill="1" applyBorder="1" applyAlignment="1">
      <alignment horizontal="center" vertical="center" wrapText="1"/>
    </xf>
    <xf numFmtId="180" fontId="0" fillId="4" borderId="3" xfId="0" applyNumberFormat="1" applyFont="1" applyFill="1" applyBorder="1" applyAlignment="1">
      <alignment horizontal="center" vertical="center" wrapText="1"/>
    </xf>
    <xf numFmtId="180" fontId="0" fillId="4" borderId="3" xfId="0" applyNumberFormat="1" applyFill="1" applyBorder="1" applyAlignment="1">
      <alignment horizontal="center" vertical="center" wrapText="1"/>
    </xf>
    <xf numFmtId="180" fontId="0" fillId="4" borderId="13" xfId="0" applyNumberFormat="1" applyFill="1" applyBorder="1" applyAlignment="1">
      <alignment horizontal="center" vertical="center" wrapText="1"/>
    </xf>
    <xf numFmtId="0" fontId="14" fillId="3" borderId="0" xfId="0" applyNumberFormat="1" applyFont="1" applyFill="1" applyBorder="1"/>
    <xf numFmtId="0" fontId="14" fillId="3" borderId="3" xfId="0" applyNumberFormat="1" applyFont="1" applyFill="1" applyBorder="1"/>
    <xf numFmtId="4" fontId="7" fillId="4" borderId="6" xfId="0" applyNumberFormat="1" applyFont="1" applyFill="1" applyBorder="1" applyAlignment="1" applyProtection="1">
      <alignment horizontal="center" vertical="center" wrapText="1"/>
    </xf>
    <xf numFmtId="0" fontId="0" fillId="4" borderId="3" xfId="0" applyNumberFormat="1" applyFont="1" applyFill="1" applyBorder="1" applyAlignment="1">
      <alignment horizontal="center" vertical="center" wrapText="1"/>
    </xf>
    <xf numFmtId="1" fontId="0" fillId="4" borderId="0" xfId="0" applyNumberFormat="1" applyFont="1" applyFill="1"/>
    <xf numFmtId="0" fontId="0" fillId="4" borderId="1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5" fillId="3" borderId="0" xfId="0" applyNumberFormat="1" applyFont="1" applyFill="1" applyAlignment="1"/>
    <xf numFmtId="0" fontId="14" fillId="3" borderId="0" xfId="0" applyNumberFormat="1" applyFont="1" applyFill="1"/>
    <xf numFmtId="0" fontId="14" fillId="0" borderId="0" xfId="0" applyNumberFormat="1" applyFont="1" applyFill="1"/>
    <xf numFmtId="0" fontId="14" fillId="0" borderId="0" xfId="0" applyNumberFormat="1" applyFont="1" applyFill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/>
    <xf numFmtId="0" fontId="7" fillId="0" borderId="4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vertical="center"/>
    </xf>
    <xf numFmtId="180" fontId="7" fillId="0" borderId="20" xfId="0" applyNumberFormat="1" applyFont="1" applyBorder="1" applyAlignment="1" applyProtection="1">
      <alignment horizontal="center" vertical="center" wrapText="1"/>
    </xf>
    <xf numFmtId="0" fontId="5" fillId="0" borderId="22" xfId="0" applyNumberFormat="1" applyFont="1" applyFill="1" applyBorder="1" applyAlignment="1">
      <alignment vertical="center"/>
    </xf>
    <xf numFmtId="178" fontId="7" fillId="0" borderId="3" xfId="0" applyNumberFormat="1" applyFont="1" applyBorder="1" applyAlignment="1" applyProtection="1">
      <alignment horizontal="center" vertical="center" wrapText="1"/>
    </xf>
    <xf numFmtId="4" fontId="0" fillId="0" borderId="3" xfId="0" applyNumberFormat="1" applyBorder="1"/>
    <xf numFmtId="3" fontId="7" fillId="0" borderId="31" xfId="0" applyNumberFormat="1" applyFont="1" applyBorder="1" applyAlignment="1" applyProtection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32" xfId="0" applyNumberFormat="1" applyFont="1" applyBorder="1" applyAlignment="1" applyProtection="1">
      <alignment horizontal="center" vertical="center" wrapText="1"/>
    </xf>
    <xf numFmtId="3" fontId="7" fillId="0" borderId="33" xfId="0" applyNumberFormat="1" applyFont="1" applyBorder="1" applyAlignment="1" applyProtection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1" fontId="7" fillId="0" borderId="14" xfId="0" applyNumberFormat="1" applyFont="1" applyFill="1" applyBorder="1" applyAlignment="1">
      <alignment vertical="center"/>
    </xf>
    <xf numFmtId="3" fontId="7" fillId="0" borderId="34" xfId="0" applyNumberFormat="1" applyFont="1" applyBorder="1" applyAlignment="1" applyProtection="1">
      <alignment horizontal="center" vertical="center" wrapText="1"/>
    </xf>
    <xf numFmtId="3" fontId="7" fillId="0" borderId="3" xfId="0" applyNumberFormat="1" applyFont="1" applyBorder="1" applyAlignment="1">
      <alignment horizontal="center" vertical="top" wrapText="1"/>
    </xf>
    <xf numFmtId="3" fontId="7" fillId="0" borderId="24" xfId="0" applyNumberFormat="1" applyFont="1" applyBorder="1" applyAlignment="1">
      <alignment vertical="center" wrapText="1"/>
    </xf>
    <xf numFmtId="3" fontId="7" fillId="0" borderId="25" xfId="0" applyNumberFormat="1" applyFont="1" applyBorder="1" applyAlignment="1">
      <alignment vertical="center" wrapText="1"/>
    </xf>
    <xf numFmtId="0" fontId="7" fillId="0" borderId="14" xfId="0" applyNumberFormat="1" applyFont="1" applyFill="1" applyBorder="1" applyAlignment="1">
      <alignment horizontal="center" vertical="center"/>
    </xf>
    <xf numFmtId="3" fontId="7" fillId="0" borderId="32" xfId="0" applyNumberFormat="1" applyFont="1" applyBorder="1" applyAlignment="1">
      <alignment horizontal="center" vertical="center" wrapText="1"/>
    </xf>
    <xf numFmtId="0" fontId="7" fillId="0" borderId="22" xfId="0" applyNumberFormat="1" applyFont="1" applyFill="1" applyBorder="1" applyAlignment="1">
      <alignment horizontal="center" vertical="center"/>
    </xf>
    <xf numFmtId="0" fontId="7" fillId="0" borderId="22" xfId="0" applyNumberFormat="1" applyFont="1" applyFill="1" applyBorder="1" applyAlignment="1">
      <alignment vertical="center"/>
    </xf>
    <xf numFmtId="180" fontId="7" fillId="0" borderId="35" xfId="0" applyNumberFormat="1" applyFont="1" applyBorder="1" applyAlignment="1">
      <alignment horizontal="center" vertical="center" wrapText="1"/>
    </xf>
    <xf numFmtId="180" fontId="7" fillId="0" borderId="22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center"/>
    </xf>
    <xf numFmtId="0" fontId="19" fillId="0" borderId="0" xfId="0" applyNumberFormat="1" applyFont="1" applyFill="1" applyAlignment="1">
      <alignment horizontal="center"/>
    </xf>
    <xf numFmtId="4" fontId="7" fillId="0" borderId="8" xfId="0" applyNumberFormat="1" applyFont="1" applyFill="1" applyBorder="1" applyAlignment="1" applyProtection="1">
      <alignment horizontal="center" vertical="center"/>
    </xf>
    <xf numFmtId="4" fontId="7" fillId="0" borderId="8" xfId="0" applyNumberFormat="1" applyFont="1" applyFill="1" applyBorder="1" applyAlignment="1" applyProtection="1">
      <alignment horizontal="center" vertical="center" wrapText="1"/>
    </xf>
    <xf numFmtId="3" fontId="7" fillId="0" borderId="28" xfId="0" applyNumberFormat="1" applyFont="1" applyBorder="1" applyAlignment="1" applyProtection="1">
      <alignment horizontal="center" vertical="center" wrapText="1"/>
    </xf>
    <xf numFmtId="3" fontId="7" fillId="0" borderId="20" xfId="0" applyNumberFormat="1" applyFont="1" applyBorder="1" applyAlignment="1" applyProtection="1">
      <alignment vertical="center" wrapText="1"/>
    </xf>
    <xf numFmtId="181" fontId="7" fillId="0" borderId="21" xfId="0" applyNumberFormat="1" applyFont="1" applyBorder="1" applyAlignment="1" applyProtection="1">
      <alignment vertical="center" wrapText="1"/>
    </xf>
    <xf numFmtId="3" fontId="7" fillId="0" borderId="3" xfId="0" applyNumberFormat="1" applyFont="1" applyBorder="1" applyAlignment="1" applyProtection="1">
      <alignment horizontal="center" vertical="center" wrapText="1"/>
    </xf>
    <xf numFmtId="3" fontId="7" fillId="0" borderId="36" xfId="0" applyNumberFormat="1" applyFont="1" applyBorder="1" applyAlignment="1" applyProtection="1">
      <alignment horizontal="center" vertical="center" wrapText="1"/>
    </xf>
    <xf numFmtId="3" fontId="7" fillId="0" borderId="31" xfId="0" applyNumberFormat="1" applyFont="1" applyBorder="1" applyAlignment="1" applyProtection="1">
      <alignment vertical="center" wrapText="1"/>
    </xf>
    <xf numFmtId="180" fontId="7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 applyProtection="1">
      <alignment horizontal="center" vertical="top" wrapText="1"/>
    </xf>
    <xf numFmtId="3" fontId="7" fillId="0" borderId="36" xfId="0" applyNumberFormat="1" applyFont="1" applyBorder="1" applyAlignment="1" applyProtection="1">
      <alignment vertical="center" wrapText="1"/>
    </xf>
    <xf numFmtId="3" fontId="7" fillId="0" borderId="33" xfId="0" applyNumberFormat="1" applyFont="1" applyBorder="1" applyAlignment="1" applyProtection="1">
      <alignment vertical="center" wrapText="1"/>
    </xf>
    <xf numFmtId="3" fontId="7" fillId="0" borderId="35" xfId="0" applyNumberFormat="1" applyFont="1" applyBorder="1" applyAlignment="1" applyProtection="1">
      <alignment vertical="center" wrapText="1"/>
    </xf>
    <xf numFmtId="181" fontId="7" fillId="0" borderId="37" xfId="0" applyNumberFormat="1" applyFont="1" applyBorder="1" applyAlignment="1" applyProtection="1">
      <alignment vertical="center" wrapText="1"/>
    </xf>
    <xf numFmtId="3" fontId="7" fillId="0" borderId="33" xfId="0" applyNumberFormat="1" applyFont="1" applyBorder="1" applyAlignment="1">
      <alignment vertical="center" wrapText="1"/>
    </xf>
    <xf numFmtId="181" fontId="7" fillId="0" borderId="16" xfId="0" applyNumberFormat="1" applyFont="1" applyBorder="1" applyAlignment="1">
      <alignment vertical="center" wrapText="1"/>
    </xf>
    <xf numFmtId="181" fontId="7" fillId="0" borderId="38" xfId="0" applyNumberFormat="1" applyFont="1" applyBorder="1" applyAlignment="1">
      <alignment vertical="center" wrapText="1"/>
    </xf>
    <xf numFmtId="3" fontId="7" fillId="0" borderId="32" xfId="0" applyNumberFormat="1" applyFont="1" applyBorder="1" applyAlignment="1" applyProtection="1">
      <alignment vertical="center" wrapText="1"/>
    </xf>
    <xf numFmtId="181" fontId="7" fillId="0" borderId="22" xfId="0" applyNumberFormat="1" applyFont="1" applyBorder="1" applyAlignment="1" applyProtection="1">
      <alignment vertical="center" wrapText="1"/>
    </xf>
    <xf numFmtId="181" fontId="7" fillId="0" borderId="39" xfId="0" applyNumberFormat="1" applyFont="1" applyBorder="1" applyAlignment="1" applyProtection="1">
      <alignment vertical="center" wrapText="1"/>
    </xf>
    <xf numFmtId="3" fontId="7" fillId="0" borderId="34" xfId="0" applyNumberFormat="1" applyFont="1" applyBorder="1" applyAlignment="1">
      <alignment vertical="center" wrapText="1"/>
    </xf>
    <xf numFmtId="181" fontId="7" fillId="0" borderId="15" xfId="0" applyNumberFormat="1" applyFont="1" applyBorder="1" applyAlignment="1">
      <alignment vertical="center" wrapText="1"/>
    </xf>
    <xf numFmtId="181" fontId="7" fillId="0" borderId="40" xfId="0" applyNumberFormat="1" applyFont="1" applyBorder="1" applyAlignment="1">
      <alignment vertical="center" wrapText="1"/>
    </xf>
    <xf numFmtId="3" fontId="7" fillId="0" borderId="35" xfId="0" applyNumberFormat="1" applyFont="1" applyBorder="1" applyAlignment="1">
      <alignment vertical="center" wrapText="1"/>
    </xf>
    <xf numFmtId="181" fontId="7" fillId="0" borderId="41" xfId="0" applyNumberFormat="1" applyFont="1" applyBorder="1" applyAlignment="1">
      <alignment vertical="center" wrapText="1"/>
    </xf>
    <xf numFmtId="181" fontId="7" fillId="0" borderId="42" xfId="0" applyNumberFormat="1" applyFont="1" applyBorder="1" applyAlignment="1">
      <alignment vertical="center" wrapText="1"/>
    </xf>
    <xf numFmtId="1" fontId="18" fillId="0" borderId="0" xfId="0" applyNumberFormat="1" applyFont="1" applyFill="1"/>
    <xf numFmtId="0" fontId="7" fillId="3" borderId="0" xfId="0" applyNumberFormat="1" applyFont="1" applyFill="1" applyAlignment="1">
      <alignment horizontal="center"/>
    </xf>
    <xf numFmtId="0" fontId="7" fillId="0" borderId="0" xfId="0" applyNumberFormat="1" applyFont="1" applyFill="1" applyAlignment="1" applyProtection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14" xfId="0" applyNumberFormat="1" applyFont="1" applyFill="1" applyBorder="1" applyAlignment="1" applyProtection="1">
      <alignment horizontal="center" vertical="center" wrapText="1"/>
    </xf>
    <xf numFmtId="49" fontId="7" fillId="0" borderId="12" xfId="0" applyNumberFormat="1" applyFont="1" applyFill="1" applyBorder="1" applyAlignment="1" applyProtection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/>
    </xf>
    <xf numFmtId="0" fontId="0" fillId="3" borderId="3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Alignment="1">
      <alignment horizontal="center" vertical="center"/>
    </xf>
    <xf numFmtId="0" fontId="7" fillId="3" borderId="0" xfId="0" applyNumberFormat="1" applyFont="1" applyFill="1" applyAlignment="1" applyProtection="1">
      <alignment horizontal="center" vertical="center"/>
    </xf>
    <xf numFmtId="0" fontId="7" fillId="3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3" borderId="22" xfId="0" applyNumberFormat="1" applyFon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7" fillId="0" borderId="22" xfId="0" applyNumberFormat="1" applyFont="1" applyFill="1" applyBorder="1" applyAlignment="1" applyProtection="1">
      <alignment horizontal="center" vertical="center" wrapText="1"/>
    </xf>
    <xf numFmtId="0" fontId="7" fillId="3" borderId="10" xfId="0" applyNumberFormat="1" applyFont="1" applyFill="1" applyBorder="1" applyAlignment="1" applyProtection="1">
      <alignment horizontal="center" vertical="center"/>
    </xf>
    <xf numFmtId="0" fontId="7" fillId="3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179" fontId="7" fillId="0" borderId="26" xfId="0" applyNumberFormat="1" applyFont="1" applyBorder="1" applyAlignment="1" applyProtection="1">
      <alignment horizontal="center" vertical="center" wrapText="1"/>
    </xf>
    <xf numFmtId="179" fontId="7" fillId="0" borderId="3" xfId="0" applyNumberFormat="1" applyFont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  <xf numFmtId="1" fontId="0" fillId="0" borderId="3" xfId="0" applyBorder="1" applyAlignment="1">
      <alignment horizontal="center" vertical="center" wrapText="1"/>
    </xf>
    <xf numFmtId="179" fontId="0" fillId="0" borderId="3" xfId="0" applyNumberFormat="1" applyFont="1" applyFill="1" applyBorder="1" applyAlignment="1">
      <alignment horizontal="center" vertical="center" wrapText="1"/>
    </xf>
    <xf numFmtId="180" fontId="10" fillId="0" borderId="3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center" wrapText="1"/>
    </xf>
    <xf numFmtId="0" fontId="12" fillId="3" borderId="0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 applyProtection="1">
      <alignment horizontal="center" vertical="center" wrapText="1"/>
    </xf>
    <xf numFmtId="0" fontId="14" fillId="3" borderId="0" xfId="0" applyNumberFormat="1" applyFont="1" applyFill="1" applyAlignment="1">
      <alignment horizontal="center" vertical="center" wrapText="1"/>
    </xf>
    <xf numFmtId="0" fontId="14" fillId="3" borderId="0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3" fontId="7" fillId="0" borderId="43" xfId="0" applyNumberFormat="1" applyFont="1" applyBorder="1" applyAlignment="1" applyProtection="1">
      <alignment horizontal="center" vertical="center" wrapText="1"/>
    </xf>
    <xf numFmtId="3" fontId="7" fillId="0" borderId="4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Border="1"/>
    <xf numFmtId="1" fontId="0" fillId="0" borderId="0" xfId="0" applyNumberFormat="1" applyFont="1" applyFill="1" applyAlignment="1">
      <alignment horizontal="center" vertical="center"/>
    </xf>
    <xf numFmtId="1" fontId="0" fillId="0" borderId="14" xfId="0" applyNumberFormat="1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20" xfId="0" applyNumberFormat="1" applyFont="1" applyFill="1" applyBorder="1" applyAlignment="1" applyProtection="1">
      <alignment horizontal="center" vertical="center" wrapText="1"/>
    </xf>
    <xf numFmtId="3" fontId="5" fillId="0" borderId="43" xfId="0" applyNumberFormat="1" applyFont="1" applyBorder="1" applyAlignment="1" applyProtection="1">
      <alignment horizontal="center" vertical="center" wrapText="1"/>
    </xf>
    <xf numFmtId="180" fontId="0" fillId="0" borderId="3" xfId="0" applyNumberFormat="1" applyBorder="1" applyAlignment="1">
      <alignment horizontal="center" vertical="center"/>
    </xf>
    <xf numFmtId="180" fontId="5" fillId="0" borderId="3" xfId="0" applyNumberFormat="1" applyFont="1" applyBorder="1" applyAlignment="1" applyProtection="1">
      <alignment horizontal="center" vertical="center" wrapText="1"/>
    </xf>
    <xf numFmtId="180" fontId="0" fillId="0" borderId="3" xfId="0" applyNumberFormat="1" applyBorder="1" applyAlignment="1">
      <alignment horizontal="center" vertical="center" wrapText="1"/>
    </xf>
    <xf numFmtId="180" fontId="0" fillId="3" borderId="3" xfId="0" applyNumberFormat="1" applyFont="1" applyFill="1" applyBorder="1" applyAlignment="1">
      <alignment horizontal="center" vertical="center" wrapText="1"/>
    </xf>
    <xf numFmtId="0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NumberFormat="1" applyFont="1" applyFill="1" applyBorder="1" applyAlignment="1">
      <alignment horizontal="center" vertical="center"/>
    </xf>
    <xf numFmtId="0" fontId="0" fillId="3" borderId="0" xfId="0" applyNumberFormat="1" applyFont="1" applyFill="1" applyAlignment="1">
      <alignment horizontal="center" vertical="center" wrapText="1"/>
    </xf>
    <xf numFmtId="0" fontId="0" fillId="3" borderId="0" xfId="0" applyNumberFormat="1" applyFont="1" applyFill="1" applyAlignment="1">
      <alignment horizontal="center" vertical="center"/>
    </xf>
    <xf numFmtId="0" fontId="14" fillId="3" borderId="0" xfId="0" applyNumberFormat="1" applyFont="1" applyFill="1" applyAlignment="1">
      <alignment horizontal="center" vertical="center"/>
    </xf>
    <xf numFmtId="0" fontId="14" fillId="3" borderId="0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 applyProtection="1">
      <alignment horizontal="center" vertical="center" wrapText="1"/>
    </xf>
    <xf numFmtId="176" fontId="5" fillId="0" borderId="29" xfId="0" applyNumberFormat="1" applyFont="1" applyFill="1" applyBorder="1" applyAlignment="1" applyProtection="1">
      <alignment horizontal="center" vertical="center" wrapText="1"/>
    </xf>
    <xf numFmtId="3" fontId="5" fillId="0" borderId="44" xfId="0" applyNumberFormat="1" applyFont="1" applyBorder="1" applyAlignment="1" applyProtection="1">
      <alignment horizontal="center" vertical="center" wrapText="1"/>
    </xf>
    <xf numFmtId="3" fontId="5" fillId="0" borderId="21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5" fillId="3" borderId="14" xfId="0" applyNumberFormat="1" applyFont="1" applyFill="1" applyBorder="1" applyAlignment="1" applyProtection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0" fontId="5" fillId="0" borderId="30" xfId="0" applyNumberFormat="1" applyFont="1" applyFill="1" applyBorder="1" applyAlignment="1" applyProtection="1">
      <alignment horizontal="center" vertical="center" wrapText="1"/>
    </xf>
    <xf numFmtId="0" fontId="5" fillId="3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3" fontId="5" fillId="0" borderId="36" xfId="0" applyNumberFormat="1" applyFont="1" applyBorder="1" applyAlignment="1" applyProtection="1">
      <alignment horizontal="center" vertical="center" wrapText="1"/>
    </xf>
    <xf numFmtId="3" fontId="5" fillId="0" borderId="29" xfId="0" applyNumberFormat="1" applyFont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3" fontId="7" fillId="0" borderId="14" xfId="0" applyNumberFormat="1" applyFont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/>
    </xf>
    <xf numFmtId="3" fontId="7" fillId="0" borderId="17" xfId="0" applyNumberFormat="1" applyFont="1" applyBorder="1" applyAlignment="1" applyProtection="1">
      <alignment horizontal="center" vertical="center" wrapText="1"/>
    </xf>
    <xf numFmtId="3" fontId="7" fillId="0" borderId="4" xfId="0" applyNumberFormat="1" applyFont="1" applyBorder="1" applyAlignment="1" applyProtection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/>
    </xf>
    <xf numFmtId="3" fontId="7" fillId="0" borderId="45" xfId="0" applyNumberFormat="1" applyFont="1" applyBorder="1" applyAlignment="1" applyProtection="1">
      <alignment horizontal="center" vertical="center" wrapText="1"/>
    </xf>
    <xf numFmtId="3" fontId="7" fillId="0" borderId="46" xfId="0" applyNumberFormat="1" applyFont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181" fontId="19" fillId="0" borderId="27" xfId="0" applyNumberFormat="1" applyFont="1" applyBorder="1" applyAlignment="1">
      <alignment horizontal="center"/>
    </xf>
    <xf numFmtId="181" fontId="14" fillId="0" borderId="0" xfId="0" applyNumberFormat="1" applyFont="1" applyBorder="1" applyAlignment="1">
      <alignment horizontal="center"/>
    </xf>
    <xf numFmtId="1" fontId="21" fillId="0" borderId="0" xfId="0" applyNumberFormat="1" applyFont="1" applyFill="1"/>
    <xf numFmtId="1" fontId="22" fillId="0" borderId="0" xfId="0" applyNumberFormat="1" applyFont="1" applyFill="1"/>
    <xf numFmtId="177" fontId="23" fillId="0" borderId="0" xfId="0" applyNumberFormat="1" applyFont="1" applyFill="1" applyAlignment="1" applyProtection="1">
      <alignment horizontal="center" vertical="top"/>
    </xf>
    <xf numFmtId="1" fontId="24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 applyProtection="1">
      <alignment vertical="center"/>
    </xf>
    <xf numFmtId="1" fontId="25" fillId="0" borderId="0" xfId="0" applyNumberFormat="1" applyFont="1" applyFill="1" applyAlignment="1">
      <alignment horizontal="center"/>
    </xf>
    <xf numFmtId="1" fontId="25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tabSelected="1" workbookViewId="0">
      <selection activeCell="A7" sqref="A7"/>
    </sheetView>
  </sheetViews>
  <sheetFormatPr defaultColWidth="9.16666666666667" defaultRowHeight="12" outlineLevelRow="7"/>
  <cols>
    <col min="1" max="1" width="163.833333333333" customWidth="1"/>
  </cols>
  <sheetData>
    <row r="1" ht="15.75" spans="1:1">
      <c r="A1" s="391"/>
    </row>
    <row r="3" ht="102" customHeight="1" spans="1:1">
      <c r="A3" s="392" t="s">
        <v>0</v>
      </c>
    </row>
    <row r="4" ht="107.25" customHeight="1" spans="1:1">
      <c r="A4" s="393" t="s">
        <v>1</v>
      </c>
    </row>
    <row r="5" ht="409.5" hidden="1" customHeight="1" spans="1:1">
      <c r="A5" s="394"/>
    </row>
    <row r="6" ht="29.25" customHeight="1" spans="1:1">
      <c r="A6" s="395"/>
    </row>
    <row r="7" ht="78" customHeight="1"/>
    <row r="8" ht="82.5" customHeight="1" spans="1:1">
      <c r="A8" s="396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E26" sqref="E26"/>
    </sheetView>
  </sheetViews>
  <sheetFormatPr defaultColWidth="9.16666666666667" defaultRowHeight="12.75" customHeight="1"/>
  <cols>
    <col min="1" max="1" width="15.5" style="50" customWidth="1"/>
    <col min="2" max="2" width="38.8333333333333" style="50" customWidth="1"/>
    <col min="3" max="8" width="18" style="50" customWidth="1"/>
    <col min="9" max="9" width="8.66666666666667" customWidth="1"/>
  </cols>
  <sheetData>
    <row r="1" ht="20.1" customHeight="1" spans="1:9">
      <c r="A1" s="51"/>
      <c r="B1" s="51"/>
      <c r="C1" s="51"/>
      <c r="D1" s="51"/>
      <c r="E1" s="63"/>
      <c r="F1" s="51"/>
      <c r="G1" s="51"/>
      <c r="H1" s="63" t="s">
        <v>442</v>
      </c>
      <c r="I1" s="79"/>
    </row>
    <row r="2" ht="25.5" customHeight="1" spans="1:9">
      <c r="A2" s="11" t="s">
        <v>443</v>
      </c>
      <c r="B2" s="11"/>
      <c r="C2" s="11"/>
      <c r="D2" s="11"/>
      <c r="E2" s="11"/>
      <c r="F2" s="11"/>
      <c r="G2" s="11"/>
      <c r="H2" s="11"/>
      <c r="I2" s="79"/>
    </row>
    <row r="3" ht="20.1" customHeight="1" spans="1:9">
      <c r="A3" s="102" t="s">
        <v>5</v>
      </c>
      <c r="B3" s="102"/>
      <c r="C3" s="53"/>
      <c r="D3" s="53"/>
      <c r="E3" s="53"/>
      <c r="F3" s="53"/>
      <c r="G3" s="53"/>
      <c r="H3" s="63" t="s">
        <v>6</v>
      </c>
      <c r="I3" s="79"/>
    </row>
    <row r="4" ht="20.1" customHeight="1" spans="1:9">
      <c r="A4" s="54" t="s">
        <v>444</v>
      </c>
      <c r="B4" s="54" t="s">
        <v>445</v>
      </c>
      <c r="C4" s="37" t="s">
        <v>446</v>
      </c>
      <c r="D4" s="37"/>
      <c r="E4" s="42"/>
      <c r="F4" s="42"/>
      <c r="G4" s="42"/>
      <c r="H4" s="37"/>
      <c r="I4" s="79"/>
    </row>
    <row r="5" ht="20.1" customHeight="1" spans="1:9">
      <c r="A5" s="54"/>
      <c r="B5" s="54"/>
      <c r="C5" s="55" t="s">
        <v>61</v>
      </c>
      <c r="D5" s="38" t="s">
        <v>222</v>
      </c>
      <c r="E5" s="64" t="s">
        <v>447</v>
      </c>
      <c r="F5" s="65"/>
      <c r="G5" s="66"/>
      <c r="H5" s="67" t="s">
        <v>185</v>
      </c>
      <c r="I5" s="79"/>
    </row>
    <row r="6" ht="33.75" customHeight="1" spans="1:9">
      <c r="A6" s="40"/>
      <c r="B6" s="40"/>
      <c r="C6" s="56"/>
      <c r="D6" s="41"/>
      <c r="E6" s="68" t="s">
        <v>76</v>
      </c>
      <c r="F6" s="69" t="s">
        <v>448</v>
      </c>
      <c r="G6" s="70" t="s">
        <v>449</v>
      </c>
      <c r="H6" s="71"/>
      <c r="I6" s="79"/>
    </row>
    <row r="7" s="101" customFormat="1" ht="27.95" customHeight="1" spans="1:9">
      <c r="A7" s="57" t="s">
        <v>84</v>
      </c>
      <c r="B7" s="57" t="s">
        <v>450</v>
      </c>
      <c r="C7" s="58">
        <f>SUM(D7,E7,H7)</f>
        <v>0</v>
      </c>
      <c r="D7" s="58" t="s">
        <v>305</v>
      </c>
      <c r="E7" s="58">
        <f>SUM(F7,G7)</f>
        <v>0</v>
      </c>
      <c r="F7" s="58" t="s">
        <v>451</v>
      </c>
      <c r="G7" s="58" t="s">
        <v>317</v>
      </c>
      <c r="H7" s="58" t="s">
        <v>310</v>
      </c>
      <c r="I7" s="109"/>
    </row>
    <row r="8" ht="20.1" customHeight="1" spans="1:9">
      <c r="A8" s="103" t="s">
        <v>89</v>
      </c>
      <c r="B8" s="104" t="s">
        <v>61</v>
      </c>
      <c r="C8" s="105">
        <v>188000</v>
      </c>
      <c r="D8" s="105"/>
      <c r="E8" s="106">
        <f>G8+H8</f>
        <v>188000</v>
      </c>
      <c r="F8" s="106">
        <v>0</v>
      </c>
      <c r="G8" s="106">
        <v>180000</v>
      </c>
      <c r="H8" s="106">
        <v>8000</v>
      </c>
      <c r="I8" s="79"/>
    </row>
    <row r="9" ht="29.1" customHeight="1" spans="1:9">
      <c r="A9" s="75">
        <v>201</v>
      </c>
      <c r="B9" s="104" t="s">
        <v>0</v>
      </c>
      <c r="C9" s="105">
        <v>188000</v>
      </c>
      <c r="D9" s="105"/>
      <c r="E9" s="106">
        <f>G9+H9</f>
        <v>188000</v>
      </c>
      <c r="F9" s="106">
        <v>0</v>
      </c>
      <c r="G9" s="106">
        <v>180000</v>
      </c>
      <c r="H9" s="106">
        <v>8000</v>
      </c>
      <c r="I9" s="79"/>
    </row>
    <row r="10" ht="20.1" customHeight="1" spans="1:9">
      <c r="A10" s="60"/>
      <c r="B10" s="60"/>
      <c r="C10" s="60"/>
      <c r="D10" s="60"/>
      <c r="E10" s="76"/>
      <c r="F10" s="107"/>
      <c r="G10" s="107"/>
      <c r="H10" s="108"/>
      <c r="I10" s="81"/>
    </row>
    <row r="11" ht="20.1" customHeight="1" spans="1:9">
      <c r="A11" s="60"/>
      <c r="B11" s="60"/>
      <c r="C11" s="60"/>
      <c r="D11" s="60"/>
      <c r="E11" s="61"/>
      <c r="F11" s="60"/>
      <c r="G11" s="60"/>
      <c r="H11" s="62"/>
      <c r="I11" s="81"/>
    </row>
    <row r="12" ht="20.1" customHeight="1" spans="1:9">
      <c r="A12" s="60"/>
      <c r="B12" s="60"/>
      <c r="C12" s="60"/>
      <c r="D12" s="60"/>
      <c r="E12" s="61"/>
      <c r="F12" s="60"/>
      <c r="G12" s="60"/>
      <c r="H12" s="62"/>
      <c r="I12" s="81"/>
    </row>
    <row r="13" ht="20.1" customHeight="1" spans="1:9">
      <c r="A13" s="60"/>
      <c r="B13" s="60"/>
      <c r="C13" s="60"/>
      <c r="D13" s="60"/>
      <c r="E13" s="76"/>
      <c r="F13" s="60"/>
      <c r="G13" s="60"/>
      <c r="H13" s="62"/>
      <c r="I13" s="81"/>
    </row>
    <row r="14" ht="20.1" customHeight="1" spans="1:9">
      <c r="A14" s="60"/>
      <c r="B14" s="60"/>
      <c r="C14" s="60"/>
      <c r="D14" s="60"/>
      <c r="E14" s="76"/>
      <c r="F14" s="60"/>
      <c r="G14" s="60"/>
      <c r="H14" s="62"/>
      <c r="I14" s="81"/>
    </row>
    <row r="15" ht="20.1" customHeight="1" spans="1:9">
      <c r="A15" s="60"/>
      <c r="B15" s="60"/>
      <c r="C15" s="60"/>
      <c r="D15" s="60"/>
      <c r="E15" s="61"/>
      <c r="F15" s="60"/>
      <c r="G15" s="60"/>
      <c r="H15" s="62"/>
      <c r="I15" s="81"/>
    </row>
    <row r="16" ht="20.1" customHeight="1" spans="1:9">
      <c r="A16" s="60"/>
      <c r="B16" s="60"/>
      <c r="C16" s="60"/>
      <c r="D16" s="60"/>
      <c r="E16" s="61"/>
      <c r="F16" s="60"/>
      <c r="G16" s="60"/>
      <c r="H16" s="62"/>
      <c r="I16" s="81"/>
    </row>
    <row r="17" ht="20.1" customHeight="1" spans="1:9">
      <c r="A17" s="60"/>
      <c r="B17" s="60"/>
      <c r="C17" s="60"/>
      <c r="D17" s="60"/>
      <c r="E17" s="76"/>
      <c r="F17" s="60"/>
      <c r="G17" s="60"/>
      <c r="H17" s="62"/>
      <c r="I17" s="81"/>
    </row>
    <row r="18" ht="20.1" customHeight="1" spans="1:9">
      <c r="A18" s="60"/>
      <c r="B18" s="60"/>
      <c r="C18" s="60"/>
      <c r="D18" s="60"/>
      <c r="E18" s="76"/>
      <c r="F18" s="60"/>
      <c r="G18" s="60"/>
      <c r="H18" s="62"/>
      <c r="I18" s="81"/>
    </row>
    <row r="19" ht="20.1" customHeight="1" spans="1:9">
      <c r="A19" s="60"/>
      <c r="B19" s="60"/>
      <c r="C19" s="60"/>
      <c r="D19" s="60"/>
      <c r="E19" s="77"/>
      <c r="F19" s="60"/>
      <c r="G19" s="60"/>
      <c r="H19" s="62"/>
      <c r="I19" s="81"/>
    </row>
    <row r="20" ht="20.1" customHeight="1" spans="1:9">
      <c r="A20" s="60"/>
      <c r="B20" s="60"/>
      <c r="C20" s="60"/>
      <c r="D20" s="60"/>
      <c r="E20" s="61"/>
      <c r="F20" s="60"/>
      <c r="G20" s="60"/>
      <c r="H20" s="62"/>
      <c r="I20" s="81"/>
    </row>
    <row r="21" ht="20.1" customHeight="1" spans="1:9">
      <c r="A21" s="61"/>
      <c r="B21" s="61"/>
      <c r="C21" s="61"/>
      <c r="D21" s="61"/>
      <c r="E21" s="61"/>
      <c r="F21" s="60"/>
      <c r="G21" s="60"/>
      <c r="H21" s="62"/>
      <c r="I21" s="81"/>
    </row>
    <row r="22" ht="20.1" customHeight="1" spans="1:9">
      <c r="A22" s="62"/>
      <c r="B22" s="62"/>
      <c r="C22" s="62"/>
      <c r="D22" s="62"/>
      <c r="E22" s="78"/>
      <c r="F22" s="62"/>
      <c r="G22" s="62"/>
      <c r="H22" s="62"/>
      <c r="I22" s="81"/>
    </row>
    <row r="23" ht="20.1" customHeight="1" spans="1:9">
      <c r="A23" s="62"/>
      <c r="B23" s="62"/>
      <c r="C23" s="62"/>
      <c r="D23" s="62"/>
      <c r="E23" s="78"/>
      <c r="F23" s="62"/>
      <c r="G23" s="62"/>
      <c r="H23" s="62"/>
      <c r="I23" s="81"/>
    </row>
    <row r="24" ht="20.1" customHeight="1" spans="1:9">
      <c r="A24" s="62"/>
      <c r="B24" s="62"/>
      <c r="C24" s="62"/>
      <c r="D24" s="62"/>
      <c r="E24" s="78"/>
      <c r="F24" s="62"/>
      <c r="G24" s="62"/>
      <c r="H24" s="62"/>
      <c r="I24" s="81"/>
    </row>
    <row r="25" ht="20.1" customHeight="1" spans="1:9">
      <c r="A25" s="62"/>
      <c r="B25" s="62"/>
      <c r="C25" s="62"/>
      <c r="D25" s="62"/>
      <c r="E25" s="78"/>
      <c r="F25" s="62"/>
      <c r="G25" s="62"/>
      <c r="H25" s="62"/>
      <c r="I25" s="81"/>
    </row>
    <row r="26" ht="20.1" customHeight="1" spans="1:9">
      <c r="A26" s="62"/>
      <c r="B26" s="62"/>
      <c r="C26" s="62"/>
      <c r="D26" s="62"/>
      <c r="E26" s="78"/>
      <c r="F26" s="62"/>
      <c r="G26" s="62"/>
      <c r="H26" s="62"/>
      <c r="I26" s="81"/>
    </row>
    <row r="27" ht="20.1" customHeight="1" spans="1:9">
      <c r="A27" s="62"/>
      <c r="B27" s="62"/>
      <c r="C27" s="62"/>
      <c r="D27" s="62"/>
      <c r="E27" s="78"/>
      <c r="F27" s="62"/>
      <c r="G27" s="62"/>
      <c r="H27" s="62"/>
      <c r="I27" s="81"/>
    </row>
    <row r="28" ht="20.1" customHeight="1" spans="1:9">
      <c r="A28" s="62"/>
      <c r="B28" s="62"/>
      <c r="C28" s="62"/>
      <c r="D28" s="62"/>
      <c r="E28" s="78"/>
      <c r="F28" s="62"/>
      <c r="G28" s="62"/>
      <c r="H28" s="62"/>
      <c r="I28" s="81"/>
    </row>
    <row r="29" ht="20.1" customHeight="1" spans="1:9">
      <c r="A29" s="62"/>
      <c r="B29" s="62"/>
      <c r="C29" s="62"/>
      <c r="D29" s="62"/>
      <c r="E29" s="78"/>
      <c r="F29" s="62"/>
      <c r="G29" s="62"/>
      <c r="H29" s="62"/>
      <c r="I29" s="81"/>
    </row>
    <row r="30" ht="20.1" customHeight="1" spans="1:9">
      <c r="A30" s="62"/>
      <c r="B30" s="62"/>
      <c r="C30" s="62"/>
      <c r="D30" s="62"/>
      <c r="E30" s="78"/>
      <c r="F30" s="62"/>
      <c r="G30" s="62"/>
      <c r="H30" s="62"/>
      <c r="I30" s="81"/>
    </row>
    <row r="31" ht="20.1" customHeight="1" spans="1:9">
      <c r="A31" s="62"/>
      <c r="B31" s="62"/>
      <c r="C31" s="62"/>
      <c r="D31" s="62"/>
      <c r="E31" s="78"/>
      <c r="F31" s="62"/>
      <c r="G31" s="62"/>
      <c r="H31" s="62"/>
      <c r="I31" s="81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48"/>
  <sheetViews>
    <sheetView showGridLines="0" showZeros="0" workbookViewId="0">
      <selection activeCell="E12" sqref="E12"/>
    </sheetView>
  </sheetViews>
  <sheetFormatPr defaultColWidth="9.16666666666667" defaultRowHeight="12.75" customHeight="1"/>
  <cols>
    <col min="1" max="3" width="5.66666666666667" style="50" customWidth="1"/>
    <col min="4" max="4" width="19.5" style="50" customWidth="1"/>
    <col min="5" max="5" width="71.3333333333333" style="50" customWidth="1"/>
    <col min="6" max="8" width="18.1666666666667" style="50" customWidth="1"/>
    <col min="9" max="245" width="10.6666666666667" customWidth="1"/>
  </cols>
  <sheetData>
    <row r="1" ht="20.1" customHeight="1" spans="1:245">
      <c r="A1" s="53"/>
      <c r="B1" s="82"/>
      <c r="C1" s="82"/>
      <c r="D1" s="82"/>
      <c r="E1" s="82"/>
      <c r="F1" s="82"/>
      <c r="G1" s="82"/>
      <c r="H1" s="93" t="s">
        <v>452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</row>
    <row r="2" ht="20.1" customHeight="1" spans="1:245">
      <c r="A2" s="11" t="s">
        <v>453</v>
      </c>
      <c r="B2" s="11"/>
      <c r="C2" s="11"/>
      <c r="D2" s="11"/>
      <c r="E2" s="11"/>
      <c r="F2" s="11"/>
      <c r="G2" s="11"/>
      <c r="H2" s="11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</row>
    <row r="3" ht="20.1" customHeight="1" spans="1:245">
      <c r="A3" s="52" t="s">
        <v>454</v>
      </c>
      <c r="B3" s="52"/>
      <c r="C3" s="52"/>
      <c r="D3" s="52"/>
      <c r="E3" s="94"/>
      <c r="F3" s="95"/>
      <c r="G3" s="95"/>
      <c r="H3" s="63" t="s">
        <v>6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</row>
    <row r="4" ht="20.1" customHeight="1" spans="1:245">
      <c r="A4" s="83" t="s">
        <v>60</v>
      </c>
      <c r="B4" s="83"/>
      <c r="C4" s="83"/>
      <c r="D4" s="83"/>
      <c r="E4" s="83"/>
      <c r="F4" s="36" t="s">
        <v>455</v>
      </c>
      <c r="G4" s="37"/>
      <c r="H4" s="37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</row>
    <row r="5" ht="20.1" customHeight="1" spans="1:245">
      <c r="A5" s="84" t="s">
        <v>69</v>
      </c>
      <c r="B5" s="85"/>
      <c r="C5" s="86"/>
      <c r="D5" s="16" t="s">
        <v>70</v>
      </c>
      <c r="E5" s="38" t="s">
        <v>114</v>
      </c>
      <c r="F5" s="39" t="s">
        <v>61</v>
      </c>
      <c r="G5" s="39" t="s">
        <v>110</v>
      </c>
      <c r="H5" s="37" t="s">
        <v>111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</row>
    <row r="6" ht="20.1" customHeight="1" spans="1:245">
      <c r="A6" s="17" t="s">
        <v>81</v>
      </c>
      <c r="B6" s="18" t="s">
        <v>82</v>
      </c>
      <c r="C6" s="19" t="s">
        <v>83</v>
      </c>
      <c r="D6" s="20"/>
      <c r="E6" s="40"/>
      <c r="F6" s="41"/>
      <c r="G6" s="41"/>
      <c r="H6" s="42"/>
      <c r="I6" s="49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</row>
    <row r="7" ht="20.1" customHeight="1" spans="1:245">
      <c r="A7" s="57" t="s">
        <v>81</v>
      </c>
      <c r="B7" s="57" t="s">
        <v>82</v>
      </c>
      <c r="C7" s="57" t="s">
        <v>83</v>
      </c>
      <c r="D7" s="57" t="s">
        <v>84</v>
      </c>
      <c r="E7" s="57" t="s">
        <v>85</v>
      </c>
      <c r="F7" s="58">
        <f>SUM(G7,H7)</f>
        <v>0</v>
      </c>
      <c r="G7" s="58" t="s">
        <v>408</v>
      </c>
      <c r="H7" s="58" t="s">
        <v>456</v>
      </c>
      <c r="I7" s="49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ht="20.1" customHeight="1" spans="1:245">
      <c r="A8" s="22"/>
      <c r="B8" s="22"/>
      <c r="C8" s="22"/>
      <c r="D8" s="23"/>
      <c r="E8" s="23"/>
      <c r="F8" s="23"/>
      <c r="G8" s="23"/>
      <c r="H8" s="96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</row>
    <row r="9" ht="20.1" customHeight="1" spans="1:245">
      <c r="A9" s="39"/>
      <c r="B9" s="39"/>
      <c r="C9" s="39"/>
      <c r="D9" s="87"/>
      <c r="E9" s="87"/>
      <c r="F9" s="87"/>
      <c r="G9" s="87"/>
      <c r="H9" s="8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</row>
    <row r="10" ht="20.1" customHeight="1" spans="1:245">
      <c r="A10" s="39"/>
      <c r="B10" s="39"/>
      <c r="C10" s="39"/>
      <c r="D10" s="39"/>
      <c r="E10" s="39"/>
      <c r="F10" s="39"/>
      <c r="G10" s="39"/>
      <c r="H10" s="8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</row>
    <row r="11" ht="20.1" customHeight="1" spans="1:245">
      <c r="A11" s="39"/>
      <c r="B11" s="39"/>
      <c r="C11" s="39"/>
      <c r="D11" s="87"/>
      <c r="E11" s="87"/>
      <c r="F11" s="87"/>
      <c r="G11" s="87"/>
      <c r="H11" s="8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</row>
    <row r="12" ht="20.1" customHeight="1" spans="1:245">
      <c r="A12" s="39"/>
      <c r="B12" s="39"/>
      <c r="C12" s="39"/>
      <c r="D12" s="87"/>
      <c r="E12" s="87"/>
      <c r="F12" s="87"/>
      <c r="G12" s="87"/>
      <c r="H12" s="8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</row>
    <row r="13" ht="20.1" customHeight="1" spans="1:245">
      <c r="A13" s="39"/>
      <c r="B13" s="39"/>
      <c r="C13" s="39"/>
      <c r="D13" s="39"/>
      <c r="E13" s="39"/>
      <c r="F13" s="39"/>
      <c r="G13" s="39"/>
      <c r="H13" s="8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</row>
    <row r="14" ht="20.1" customHeight="1" spans="1:245">
      <c r="A14" s="39"/>
      <c r="B14" s="39"/>
      <c r="C14" s="39"/>
      <c r="D14" s="87"/>
      <c r="E14" s="87"/>
      <c r="F14" s="87"/>
      <c r="G14" s="87"/>
      <c r="H14" s="8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</row>
    <row r="15" ht="20.1" customHeight="1" spans="1:245">
      <c r="A15" s="88"/>
      <c r="B15" s="69"/>
      <c r="C15" s="69"/>
      <c r="D15" s="89"/>
      <c r="E15" s="89"/>
      <c r="F15" s="89"/>
      <c r="G15" s="89"/>
      <c r="H15" s="89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</row>
    <row r="16" ht="20.1" customHeight="1" spans="1:245">
      <c r="A16" s="88"/>
      <c r="B16" s="88"/>
      <c r="C16" s="69"/>
      <c r="D16" s="69"/>
      <c r="E16" s="88"/>
      <c r="F16" s="88"/>
      <c r="G16" s="88"/>
      <c r="H16" s="89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</row>
    <row r="17" ht="20.1" customHeight="1" spans="1:245">
      <c r="A17" s="88"/>
      <c r="B17" s="88"/>
      <c r="C17" s="69"/>
      <c r="D17" s="89"/>
      <c r="E17" s="89"/>
      <c r="F17" s="89"/>
      <c r="G17" s="89"/>
      <c r="H17" s="89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</row>
    <row r="18" ht="20.1" customHeight="1" spans="1:245">
      <c r="A18" s="69"/>
      <c r="B18" s="88"/>
      <c r="C18" s="69"/>
      <c r="D18" s="89"/>
      <c r="E18" s="89"/>
      <c r="F18" s="89"/>
      <c r="G18" s="89"/>
      <c r="H18" s="89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</row>
    <row r="19" ht="20.1" customHeight="1" spans="1:245">
      <c r="A19" s="69"/>
      <c r="B19" s="88"/>
      <c r="C19" s="88"/>
      <c r="D19" s="88"/>
      <c r="E19" s="88"/>
      <c r="F19" s="88"/>
      <c r="G19" s="88"/>
      <c r="H19" s="89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</row>
    <row r="20" ht="20.1" customHeight="1" spans="1:245">
      <c r="A20" s="88"/>
      <c r="B20" s="88"/>
      <c r="C20" s="88"/>
      <c r="D20" s="89"/>
      <c r="E20" s="89"/>
      <c r="F20" s="89"/>
      <c r="G20" s="89"/>
      <c r="H20" s="89"/>
      <c r="I20" s="27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</row>
    <row r="21" ht="20.1" customHeight="1" spans="1:245">
      <c r="A21" s="88"/>
      <c r="B21" s="88"/>
      <c r="C21" s="88"/>
      <c r="D21" s="89"/>
      <c r="E21" s="89"/>
      <c r="F21" s="89"/>
      <c r="G21" s="89"/>
      <c r="H21" s="89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</row>
    <row r="22" ht="20.1" customHeight="1" spans="1:245">
      <c r="A22" s="88"/>
      <c r="B22" s="88"/>
      <c r="C22" s="88"/>
      <c r="D22" s="88"/>
      <c r="E22" s="88"/>
      <c r="F22" s="88"/>
      <c r="G22" s="88"/>
      <c r="H22" s="89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</row>
    <row r="23" ht="20.1" customHeight="1" spans="1:245">
      <c r="A23" s="88"/>
      <c r="B23" s="88"/>
      <c r="C23" s="88"/>
      <c r="D23" s="89"/>
      <c r="E23" s="89"/>
      <c r="F23" s="89"/>
      <c r="G23" s="89"/>
      <c r="H23" s="8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</row>
    <row r="24" ht="20.1" customHeight="1" spans="1:245">
      <c r="A24" s="88"/>
      <c r="B24" s="88"/>
      <c r="C24" s="88"/>
      <c r="D24" s="89"/>
      <c r="E24" s="89"/>
      <c r="F24" s="89"/>
      <c r="G24" s="89"/>
      <c r="H24" s="89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</row>
    <row r="25" ht="20.1" customHeight="1" spans="1:245">
      <c r="A25" s="88"/>
      <c r="B25" s="88"/>
      <c r="C25" s="88"/>
      <c r="D25" s="88"/>
      <c r="E25" s="88"/>
      <c r="F25" s="88"/>
      <c r="G25" s="88"/>
      <c r="H25" s="89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</row>
    <row r="26" ht="20.1" customHeight="1" spans="1:245">
      <c r="A26" s="88"/>
      <c r="B26" s="88"/>
      <c r="C26" s="88"/>
      <c r="D26" s="89"/>
      <c r="E26" s="89"/>
      <c r="F26" s="89"/>
      <c r="G26" s="89"/>
      <c r="H26" s="89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</row>
    <row r="27" ht="20.1" customHeight="1" spans="1:245">
      <c r="A27" s="88"/>
      <c r="B27" s="88"/>
      <c r="C27" s="88"/>
      <c r="D27" s="89"/>
      <c r="E27" s="89"/>
      <c r="F27" s="89"/>
      <c r="G27" s="89"/>
      <c r="H27" s="89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</row>
    <row r="28" ht="20.1" customHeight="1" spans="1:245">
      <c r="A28" s="88"/>
      <c r="B28" s="88"/>
      <c r="C28" s="88"/>
      <c r="D28" s="88"/>
      <c r="E28" s="88"/>
      <c r="F28" s="88"/>
      <c r="G28" s="88"/>
      <c r="H28" s="89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</row>
    <row r="29" ht="20.1" customHeight="1" spans="1:245">
      <c r="A29" s="88"/>
      <c r="B29" s="88"/>
      <c r="C29" s="88"/>
      <c r="D29" s="89"/>
      <c r="E29" s="89"/>
      <c r="F29" s="89"/>
      <c r="G29" s="89"/>
      <c r="H29" s="89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</row>
    <row r="30" ht="20.1" customHeight="1" spans="1:245">
      <c r="A30" s="88"/>
      <c r="B30" s="88"/>
      <c r="C30" s="88"/>
      <c r="D30" s="89"/>
      <c r="E30" s="89"/>
      <c r="F30" s="89"/>
      <c r="G30" s="89"/>
      <c r="H30" s="89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</row>
    <row r="31" ht="20.1" customHeight="1" spans="1:245">
      <c r="A31" s="88"/>
      <c r="B31" s="88"/>
      <c r="C31" s="88"/>
      <c r="D31" s="88"/>
      <c r="E31" s="88"/>
      <c r="F31" s="88"/>
      <c r="G31" s="88"/>
      <c r="H31" s="89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</row>
    <row r="32" ht="20.1" customHeight="1" spans="1:245">
      <c r="A32" s="88"/>
      <c r="B32" s="88"/>
      <c r="C32" s="88"/>
      <c r="D32" s="88"/>
      <c r="E32" s="97"/>
      <c r="F32" s="97"/>
      <c r="G32" s="97"/>
      <c r="H32" s="89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</row>
    <row r="33" ht="20.1" customHeight="1" spans="1:245">
      <c r="A33" s="88"/>
      <c r="B33" s="88"/>
      <c r="C33" s="88"/>
      <c r="D33" s="88"/>
      <c r="E33" s="97"/>
      <c r="F33" s="97"/>
      <c r="G33" s="97"/>
      <c r="H33" s="89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</row>
    <row r="34" ht="20.1" customHeight="1" spans="1:245">
      <c r="A34" s="88"/>
      <c r="B34" s="88"/>
      <c r="C34" s="88"/>
      <c r="D34" s="88"/>
      <c r="E34" s="88"/>
      <c r="F34" s="88"/>
      <c r="G34" s="88"/>
      <c r="H34" s="8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</row>
    <row r="35" ht="20.1" customHeight="1" spans="1:245">
      <c r="A35" s="88"/>
      <c r="B35" s="88"/>
      <c r="C35" s="88"/>
      <c r="D35" s="88"/>
      <c r="E35" s="98"/>
      <c r="F35" s="98"/>
      <c r="G35" s="98"/>
      <c r="H35" s="8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</row>
    <row r="36" ht="20.1" customHeight="1" spans="1:245">
      <c r="A36" s="90"/>
      <c r="B36" s="90"/>
      <c r="C36" s="90"/>
      <c r="D36" s="90"/>
      <c r="E36" s="99"/>
      <c r="F36" s="99"/>
      <c r="G36" s="99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</row>
    <row r="37" ht="20.1" customHeight="1" spans="1:245">
      <c r="A37" s="91"/>
      <c r="B37" s="91"/>
      <c r="C37" s="91"/>
      <c r="D37" s="91"/>
      <c r="E37" s="91"/>
      <c r="F37" s="91"/>
      <c r="G37" s="91"/>
      <c r="H37" s="100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</row>
    <row r="38" ht="20.1" customHeight="1" spans="1:245">
      <c r="A38" s="90"/>
      <c r="B38" s="90"/>
      <c r="C38" s="90"/>
      <c r="D38" s="90"/>
      <c r="E38" s="90"/>
      <c r="F38" s="90"/>
      <c r="G38" s="90"/>
      <c r="H38" s="100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</row>
    <row r="39" ht="20.1" customHeight="1" spans="1:245">
      <c r="A39" s="92"/>
      <c r="B39" s="92"/>
      <c r="C39" s="92"/>
      <c r="D39" s="92"/>
      <c r="E39" s="92"/>
      <c r="F39" s="90"/>
      <c r="G39" s="90"/>
      <c r="H39" s="100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</row>
    <row r="40" ht="20.1" customHeight="1" spans="1:245">
      <c r="A40" s="92"/>
      <c r="B40" s="92"/>
      <c r="C40" s="92"/>
      <c r="D40" s="92"/>
      <c r="E40" s="92"/>
      <c r="F40" s="90"/>
      <c r="G40" s="90"/>
      <c r="H40" s="100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</row>
    <row r="41" ht="20.1" customHeight="1" spans="1:245">
      <c r="A41" s="92"/>
      <c r="B41" s="92"/>
      <c r="C41" s="92"/>
      <c r="D41" s="92"/>
      <c r="E41" s="92"/>
      <c r="F41" s="90"/>
      <c r="G41" s="90"/>
      <c r="H41" s="100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</row>
    <row r="42" ht="20.1" customHeight="1" spans="1:245">
      <c r="A42" s="92"/>
      <c r="B42" s="92"/>
      <c r="C42" s="92"/>
      <c r="D42" s="92"/>
      <c r="E42" s="92"/>
      <c r="F42" s="90"/>
      <c r="G42" s="90"/>
      <c r="H42" s="100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</row>
    <row r="43" ht="20.1" customHeight="1" spans="1:245">
      <c r="A43" s="92"/>
      <c r="B43" s="92"/>
      <c r="C43" s="92"/>
      <c r="D43" s="92"/>
      <c r="E43" s="92"/>
      <c r="F43" s="90"/>
      <c r="G43" s="90"/>
      <c r="H43" s="100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</row>
    <row r="44" ht="20.1" customHeight="1" spans="1:245">
      <c r="A44" s="92"/>
      <c r="B44" s="92"/>
      <c r="C44" s="92"/>
      <c r="D44" s="92"/>
      <c r="E44" s="92"/>
      <c r="F44" s="90"/>
      <c r="G44" s="90"/>
      <c r="H44" s="100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</row>
    <row r="45" ht="20.1" customHeight="1" spans="1:245">
      <c r="A45" s="92"/>
      <c r="B45" s="92"/>
      <c r="C45" s="92"/>
      <c r="D45" s="92"/>
      <c r="E45" s="92"/>
      <c r="F45" s="90"/>
      <c r="G45" s="90"/>
      <c r="H45" s="100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</row>
    <row r="46" ht="20.1" customHeight="1" spans="1:245">
      <c r="A46" s="92"/>
      <c r="B46" s="92"/>
      <c r="C46" s="92"/>
      <c r="D46" s="92"/>
      <c r="E46" s="92"/>
      <c r="F46" s="90"/>
      <c r="G46" s="90"/>
      <c r="H46" s="100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</row>
    <row r="47" ht="20.1" customHeight="1" spans="1:245">
      <c r="A47" s="92"/>
      <c r="B47" s="92"/>
      <c r="C47" s="92"/>
      <c r="D47" s="92"/>
      <c r="E47" s="92"/>
      <c r="F47" s="90"/>
      <c r="G47" s="90"/>
      <c r="H47" s="100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</row>
    <row r="48" ht="20.1" customHeight="1" spans="1:245">
      <c r="A48" s="92"/>
      <c r="B48" s="92"/>
      <c r="C48" s="92"/>
      <c r="D48" s="92"/>
      <c r="E48" s="92"/>
      <c r="F48" s="90"/>
      <c r="G48" s="90"/>
      <c r="H48" s="100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3:D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E27" sqref="E27"/>
    </sheetView>
  </sheetViews>
  <sheetFormatPr defaultColWidth="9.16666666666667" defaultRowHeight="12.75" customHeight="1"/>
  <cols>
    <col min="1" max="1" width="15.5" style="50" customWidth="1"/>
    <col min="2" max="2" width="38.8333333333333" style="50" customWidth="1"/>
    <col min="3" max="8" width="18" style="50" customWidth="1"/>
    <col min="9" max="9" width="8.66666666666667" customWidth="1"/>
  </cols>
  <sheetData>
    <row r="1" ht="20.1" customHeight="1" spans="1:9">
      <c r="A1" s="51"/>
      <c r="B1" s="51"/>
      <c r="C1" s="51"/>
      <c r="D1" s="51"/>
      <c r="E1" s="63"/>
      <c r="F1" s="51"/>
      <c r="G1" s="51"/>
      <c r="H1" s="63" t="s">
        <v>457</v>
      </c>
      <c r="I1" s="79"/>
    </row>
    <row r="2" ht="25.5" customHeight="1" spans="1:9">
      <c r="A2" s="11" t="s">
        <v>458</v>
      </c>
      <c r="B2" s="11"/>
      <c r="C2" s="11"/>
      <c r="D2" s="11"/>
      <c r="E2" s="11"/>
      <c r="F2" s="11"/>
      <c r="G2" s="11"/>
      <c r="H2" s="11"/>
      <c r="I2" s="79"/>
    </row>
    <row r="3" ht="20.1" customHeight="1" spans="1:9">
      <c r="A3" s="52" t="s">
        <v>5</v>
      </c>
      <c r="B3" s="52"/>
      <c r="C3" s="53"/>
      <c r="D3" s="53"/>
      <c r="E3" s="53"/>
      <c r="F3" s="53"/>
      <c r="G3" s="53"/>
      <c r="H3" s="63" t="s">
        <v>6</v>
      </c>
      <c r="I3" s="79"/>
    </row>
    <row r="4" ht="20.1" customHeight="1" spans="1:9">
      <c r="A4" s="54" t="s">
        <v>444</v>
      </c>
      <c r="B4" s="54" t="s">
        <v>445</v>
      </c>
      <c r="C4" s="37" t="s">
        <v>446</v>
      </c>
      <c r="D4" s="37"/>
      <c r="E4" s="42"/>
      <c r="F4" s="42"/>
      <c r="G4" s="42"/>
      <c r="H4" s="37"/>
      <c r="I4" s="79"/>
    </row>
    <row r="5" ht="20.1" customHeight="1" spans="1:9">
      <c r="A5" s="54"/>
      <c r="B5" s="54"/>
      <c r="C5" s="55" t="s">
        <v>61</v>
      </c>
      <c r="D5" s="38" t="s">
        <v>222</v>
      </c>
      <c r="E5" s="64" t="s">
        <v>447</v>
      </c>
      <c r="F5" s="65"/>
      <c r="G5" s="66"/>
      <c r="H5" s="67" t="s">
        <v>185</v>
      </c>
      <c r="I5" s="79"/>
    </row>
    <row r="6" ht="33.75" customHeight="1" spans="1:9">
      <c r="A6" s="40"/>
      <c r="B6" s="40"/>
      <c r="C6" s="56"/>
      <c r="D6" s="41"/>
      <c r="E6" s="68" t="s">
        <v>76</v>
      </c>
      <c r="F6" s="69" t="s">
        <v>448</v>
      </c>
      <c r="G6" s="70" t="s">
        <v>449</v>
      </c>
      <c r="H6" s="71"/>
      <c r="I6" s="79"/>
    </row>
    <row r="7" ht="27" customHeight="1" spans="1:9">
      <c r="A7" s="57" t="s">
        <v>84</v>
      </c>
      <c r="B7" s="57" t="s">
        <v>450</v>
      </c>
      <c r="C7" s="58">
        <f>SUM(D7,E7,H7)</f>
        <v>0</v>
      </c>
      <c r="D7" s="58" t="s">
        <v>305</v>
      </c>
      <c r="E7" s="58">
        <f>SUM(F7,G7)</f>
        <v>0</v>
      </c>
      <c r="F7" s="58" t="s">
        <v>451</v>
      </c>
      <c r="G7" s="58" t="s">
        <v>317</v>
      </c>
      <c r="H7" s="58" t="s">
        <v>310</v>
      </c>
      <c r="I7" s="80"/>
    </row>
    <row r="8" ht="20.1" customHeight="1" spans="1:9">
      <c r="A8" s="59"/>
      <c r="B8" s="59"/>
      <c r="C8" s="59"/>
      <c r="D8" s="59"/>
      <c r="E8" s="72"/>
      <c r="F8" s="59"/>
      <c r="G8" s="59"/>
      <c r="H8" s="73"/>
      <c r="I8" s="79"/>
    </row>
    <row r="9" ht="20.1" customHeight="1" spans="1:9">
      <c r="A9" s="59"/>
      <c r="B9" s="59"/>
      <c r="C9" s="59"/>
      <c r="D9" s="59"/>
      <c r="E9" s="72"/>
      <c r="F9" s="74"/>
      <c r="G9" s="74"/>
      <c r="H9" s="73"/>
      <c r="I9" s="81"/>
    </row>
    <row r="10" ht="20.1" customHeight="1" spans="1:9">
      <c r="A10" s="59"/>
      <c r="B10" s="59"/>
      <c r="C10" s="59"/>
      <c r="D10" s="59"/>
      <c r="E10" s="75"/>
      <c r="F10" s="59"/>
      <c r="G10" s="59"/>
      <c r="H10" s="73"/>
      <c r="I10" s="81"/>
    </row>
    <row r="11" ht="20.1" customHeight="1" spans="1:9">
      <c r="A11" s="59"/>
      <c r="B11" s="59"/>
      <c r="C11" s="59"/>
      <c r="D11" s="59"/>
      <c r="E11" s="75"/>
      <c r="F11" s="59"/>
      <c r="G11" s="59"/>
      <c r="H11" s="73"/>
      <c r="I11" s="81"/>
    </row>
    <row r="12" ht="20.1" customHeight="1" spans="1:9">
      <c r="A12" s="59"/>
      <c r="B12" s="59"/>
      <c r="C12" s="59"/>
      <c r="D12" s="59"/>
      <c r="E12" s="72"/>
      <c r="F12" s="59"/>
      <c r="G12" s="59"/>
      <c r="H12" s="73"/>
      <c r="I12" s="81"/>
    </row>
    <row r="13" ht="20.1" customHeight="1" spans="1:9">
      <c r="A13" s="59"/>
      <c r="B13" s="59"/>
      <c r="C13" s="59"/>
      <c r="D13" s="59"/>
      <c r="E13" s="72"/>
      <c r="F13" s="59"/>
      <c r="G13" s="59"/>
      <c r="H13" s="73"/>
      <c r="I13" s="81"/>
    </row>
    <row r="14" ht="20.1" customHeight="1" spans="1:9">
      <c r="A14" s="59"/>
      <c r="B14" s="59"/>
      <c r="C14" s="59"/>
      <c r="D14" s="59"/>
      <c r="E14" s="75"/>
      <c r="F14" s="59"/>
      <c r="G14" s="59"/>
      <c r="H14" s="73"/>
      <c r="I14" s="81"/>
    </row>
    <row r="15" ht="20.1" customHeight="1" spans="1:9">
      <c r="A15" s="60"/>
      <c r="B15" s="60"/>
      <c r="C15" s="60"/>
      <c r="D15" s="60"/>
      <c r="E15" s="61"/>
      <c r="F15" s="60"/>
      <c r="G15" s="60"/>
      <c r="H15" s="62"/>
      <c r="I15" s="81"/>
    </row>
    <row r="16" ht="20.1" customHeight="1" spans="1:9">
      <c r="A16" s="60"/>
      <c r="B16" s="60"/>
      <c r="C16" s="60"/>
      <c r="D16" s="60"/>
      <c r="E16" s="76"/>
      <c r="F16" s="60"/>
      <c r="G16" s="60"/>
      <c r="H16" s="62"/>
      <c r="I16" s="81"/>
    </row>
    <row r="17" ht="20.1" customHeight="1" spans="1:9">
      <c r="A17" s="60"/>
      <c r="B17" s="60"/>
      <c r="C17" s="60"/>
      <c r="D17" s="60"/>
      <c r="E17" s="76"/>
      <c r="F17" s="60"/>
      <c r="G17" s="60"/>
      <c r="H17" s="62"/>
      <c r="I17" s="81"/>
    </row>
    <row r="18" ht="20.1" customHeight="1" spans="1:9">
      <c r="A18" s="60"/>
      <c r="B18" s="60"/>
      <c r="C18" s="60"/>
      <c r="D18" s="60"/>
      <c r="E18" s="77"/>
      <c r="F18" s="60"/>
      <c r="G18" s="60"/>
      <c r="H18" s="62"/>
      <c r="I18" s="81"/>
    </row>
    <row r="19" ht="20.1" customHeight="1" spans="1:9">
      <c r="A19" s="60"/>
      <c r="B19" s="60"/>
      <c r="C19" s="60"/>
      <c r="D19" s="60"/>
      <c r="E19" s="61"/>
      <c r="F19" s="60"/>
      <c r="G19" s="60"/>
      <c r="H19" s="62"/>
      <c r="I19" s="81"/>
    </row>
    <row r="20" ht="20.1" customHeight="1" spans="1:9">
      <c r="A20" s="61"/>
      <c r="B20" s="61"/>
      <c r="C20" s="61"/>
      <c r="D20" s="61"/>
      <c r="E20" s="61"/>
      <c r="F20" s="60"/>
      <c r="G20" s="60"/>
      <c r="H20" s="62"/>
      <c r="I20" s="81"/>
    </row>
    <row r="21" ht="20.1" customHeight="1" spans="1:9">
      <c r="A21" s="62"/>
      <c r="B21" s="62"/>
      <c r="C21" s="62"/>
      <c r="D21" s="62"/>
      <c r="E21" s="78"/>
      <c r="F21" s="62"/>
      <c r="G21" s="62"/>
      <c r="H21" s="62"/>
      <c r="I21" s="81"/>
    </row>
    <row r="22" ht="20.1" customHeight="1" spans="1:9">
      <c r="A22" s="62"/>
      <c r="B22" s="62"/>
      <c r="C22" s="62"/>
      <c r="D22" s="62"/>
      <c r="E22" s="78"/>
      <c r="F22" s="62"/>
      <c r="G22" s="62"/>
      <c r="H22" s="62"/>
      <c r="I22" s="81"/>
    </row>
    <row r="23" ht="20.1" customHeight="1" spans="1:9">
      <c r="A23" s="62"/>
      <c r="B23" s="62"/>
      <c r="C23" s="62"/>
      <c r="D23" s="62"/>
      <c r="E23" s="78"/>
      <c r="F23" s="62"/>
      <c r="G23" s="62"/>
      <c r="H23" s="62"/>
      <c r="I23" s="81"/>
    </row>
    <row r="24" ht="20.1" customHeight="1" spans="1:9">
      <c r="A24" s="62"/>
      <c r="B24" s="62"/>
      <c r="C24" s="62"/>
      <c r="D24" s="62"/>
      <c r="E24" s="78"/>
      <c r="F24" s="62"/>
      <c r="G24" s="62"/>
      <c r="H24" s="62"/>
      <c r="I24" s="81"/>
    </row>
    <row r="25" ht="20.1" customHeight="1" spans="1:9">
      <c r="A25" s="62"/>
      <c r="B25" s="62"/>
      <c r="C25" s="62"/>
      <c r="D25" s="62"/>
      <c r="E25" s="78"/>
      <c r="F25" s="62"/>
      <c r="G25" s="62"/>
      <c r="H25" s="62"/>
      <c r="I25" s="81"/>
    </row>
    <row r="26" ht="20.1" customHeight="1" spans="1:9">
      <c r="A26" s="62"/>
      <c r="B26" s="62"/>
      <c r="C26" s="62"/>
      <c r="D26" s="62"/>
      <c r="E26" s="78"/>
      <c r="F26" s="62"/>
      <c r="G26" s="62"/>
      <c r="H26" s="62"/>
      <c r="I26" s="81"/>
    </row>
    <row r="27" ht="20.1" customHeight="1" spans="1:9">
      <c r="A27" s="62"/>
      <c r="B27" s="62"/>
      <c r="C27" s="62"/>
      <c r="D27" s="62"/>
      <c r="E27" s="78"/>
      <c r="F27" s="62"/>
      <c r="G27" s="62"/>
      <c r="H27" s="62"/>
      <c r="I27" s="81"/>
    </row>
    <row r="28" ht="20.1" customHeight="1" spans="1:9">
      <c r="A28" s="62"/>
      <c r="B28" s="62"/>
      <c r="C28" s="62"/>
      <c r="D28" s="62"/>
      <c r="E28" s="78"/>
      <c r="F28" s="62"/>
      <c r="G28" s="62"/>
      <c r="H28" s="62"/>
      <c r="I28" s="81"/>
    </row>
    <row r="29" ht="20.1" customHeight="1" spans="1:9">
      <c r="A29" s="62"/>
      <c r="B29" s="62"/>
      <c r="C29" s="62"/>
      <c r="D29" s="62"/>
      <c r="E29" s="78"/>
      <c r="F29" s="62"/>
      <c r="G29" s="62"/>
      <c r="H29" s="62"/>
      <c r="I29" s="81"/>
    </row>
    <row r="30" ht="20.1" customHeight="1" spans="1:9">
      <c r="A30" s="62"/>
      <c r="B30" s="62"/>
      <c r="C30" s="62"/>
      <c r="D30" s="62"/>
      <c r="E30" s="78"/>
      <c r="F30" s="62"/>
      <c r="G30" s="62"/>
      <c r="H30" s="62"/>
      <c r="I30" s="81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1" sqref="A1:H15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9"/>
      <c r="B1" s="10"/>
      <c r="C1" s="10"/>
      <c r="D1" s="10"/>
      <c r="E1" s="10"/>
      <c r="F1" s="10"/>
      <c r="G1" s="10"/>
      <c r="H1" s="33" t="s">
        <v>459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</row>
    <row r="2" ht="20.1" customHeight="1" spans="1:245">
      <c r="A2" s="11" t="s">
        <v>460</v>
      </c>
      <c r="B2" s="11"/>
      <c r="C2" s="11"/>
      <c r="D2" s="11"/>
      <c r="E2" s="11"/>
      <c r="F2" s="11"/>
      <c r="G2" s="11"/>
      <c r="H2" s="11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</row>
    <row r="3" ht="20.1" customHeight="1" spans="1:245">
      <c r="A3" s="12" t="s">
        <v>89</v>
      </c>
      <c r="B3" s="12"/>
      <c r="C3" s="12"/>
      <c r="D3" s="12"/>
      <c r="E3" s="12"/>
      <c r="F3" s="34"/>
      <c r="G3" s="34"/>
      <c r="H3" s="35" t="s">
        <v>6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</row>
    <row r="4" ht="20.1" customHeight="1" spans="1:245">
      <c r="A4" s="13" t="s">
        <v>60</v>
      </c>
      <c r="B4" s="14"/>
      <c r="C4" s="14"/>
      <c r="D4" s="14"/>
      <c r="E4" s="15"/>
      <c r="F4" s="36" t="s">
        <v>461</v>
      </c>
      <c r="G4" s="37"/>
      <c r="H4" s="37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</row>
    <row r="5" ht="20.1" customHeight="1" spans="1:245">
      <c r="A5" s="13" t="s">
        <v>69</v>
      </c>
      <c r="B5" s="14"/>
      <c r="C5" s="15"/>
      <c r="D5" s="16" t="s">
        <v>70</v>
      </c>
      <c r="E5" s="38" t="s">
        <v>114</v>
      </c>
      <c r="F5" s="39" t="s">
        <v>61</v>
      </c>
      <c r="G5" s="39" t="s">
        <v>110</v>
      </c>
      <c r="H5" s="37" t="s">
        <v>111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</row>
    <row r="6" ht="20.1" customHeight="1" spans="1:245">
      <c r="A6" s="17" t="s">
        <v>81</v>
      </c>
      <c r="B6" s="18" t="s">
        <v>82</v>
      </c>
      <c r="C6" s="19" t="s">
        <v>83</v>
      </c>
      <c r="D6" s="20"/>
      <c r="E6" s="40"/>
      <c r="F6" s="41"/>
      <c r="G6" s="41"/>
      <c r="H6" s="42"/>
      <c r="I6" s="49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</row>
    <row r="7" ht="20.1" customHeight="1" spans="1:245">
      <c r="A7" s="21" t="s">
        <v>89</v>
      </c>
      <c r="B7" s="21" t="s">
        <v>89</v>
      </c>
      <c r="C7" s="21" t="s">
        <v>89</v>
      </c>
      <c r="D7" s="21" t="s">
        <v>89</v>
      </c>
      <c r="E7" s="21"/>
      <c r="F7" s="43" t="s">
        <v>89</v>
      </c>
      <c r="G7" s="43" t="s">
        <v>89</v>
      </c>
      <c r="H7" s="43" t="s">
        <v>89</v>
      </c>
      <c r="I7" s="49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ht="20.1" customHeight="1" spans="1:245">
      <c r="A8" s="22"/>
      <c r="B8" s="22"/>
      <c r="C8" s="22"/>
      <c r="D8" s="23"/>
      <c r="E8" s="23"/>
      <c r="F8" s="23"/>
      <c r="G8" s="23"/>
      <c r="H8" s="44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</row>
    <row r="9" ht="20.1" customHeight="1" spans="1:245">
      <c r="A9" s="24"/>
      <c r="B9" s="24"/>
      <c r="C9" s="24"/>
      <c r="D9" s="25"/>
      <c r="E9" s="25"/>
      <c r="F9" s="25"/>
      <c r="G9" s="25"/>
      <c r="H9" s="25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</row>
    <row r="10" ht="20.1" customHeight="1" spans="1:245">
      <c r="A10" s="24"/>
      <c r="B10" s="24"/>
      <c r="C10" s="24"/>
      <c r="D10" s="24"/>
      <c r="E10" s="24"/>
      <c r="F10" s="24"/>
      <c r="G10" s="24"/>
      <c r="H10" s="25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</row>
    <row r="11" ht="20.1" customHeight="1" spans="1:245">
      <c r="A11" s="24"/>
      <c r="B11" s="24"/>
      <c r="C11" s="24"/>
      <c r="D11" s="25"/>
      <c r="E11" s="25"/>
      <c r="F11" s="25"/>
      <c r="G11" s="25"/>
      <c r="H11" s="25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</row>
    <row r="12" ht="20.1" customHeight="1" spans="1:245">
      <c r="A12" s="24"/>
      <c r="B12" s="24"/>
      <c r="C12" s="24"/>
      <c r="D12" s="25"/>
      <c r="E12" s="25"/>
      <c r="F12" s="25"/>
      <c r="G12" s="25"/>
      <c r="H12" s="25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</row>
    <row r="13" ht="20.1" customHeight="1" spans="1:245">
      <c r="A13" s="24"/>
      <c r="B13" s="24"/>
      <c r="C13" s="24"/>
      <c r="D13" s="24"/>
      <c r="E13" s="24"/>
      <c r="F13" s="24"/>
      <c r="G13" s="24"/>
      <c r="H13" s="25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</row>
    <row r="14" ht="20.1" customHeight="1" spans="1:245">
      <c r="A14" s="24"/>
      <c r="B14" s="24"/>
      <c r="C14" s="24"/>
      <c r="D14" s="25"/>
      <c r="E14" s="25"/>
      <c r="F14" s="25"/>
      <c r="G14" s="25"/>
      <c r="H14" s="25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</row>
    <row r="15" ht="20.1" customHeight="1" spans="1:245">
      <c r="A15" s="26"/>
      <c r="B15" s="24"/>
      <c r="C15" s="24"/>
      <c r="D15" s="25"/>
      <c r="E15" s="25"/>
      <c r="F15" s="25"/>
      <c r="G15" s="25"/>
      <c r="H15" s="25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</row>
    <row r="16" ht="20.1" customHeight="1" spans="1:245">
      <c r="A16" s="27"/>
      <c r="B16" s="27"/>
      <c r="C16" s="28"/>
      <c r="D16" s="28"/>
      <c r="E16" s="27"/>
      <c r="F16" s="27"/>
      <c r="G16" s="27"/>
      <c r="H16" s="29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</row>
    <row r="17" ht="20.1" customHeight="1" spans="1:245">
      <c r="A17" s="27"/>
      <c r="B17" s="27"/>
      <c r="C17" s="28"/>
      <c r="D17" s="29"/>
      <c r="E17" s="29"/>
      <c r="F17" s="29"/>
      <c r="G17" s="29"/>
      <c r="H17" s="29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</row>
    <row r="18" ht="20.1" customHeight="1" spans="1:245">
      <c r="A18" s="28"/>
      <c r="B18" s="27"/>
      <c r="C18" s="28"/>
      <c r="D18" s="29"/>
      <c r="E18" s="29"/>
      <c r="F18" s="29"/>
      <c r="G18" s="29"/>
      <c r="H18" s="29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</row>
    <row r="19" ht="20.1" customHeight="1" spans="1:245">
      <c r="A19" s="28"/>
      <c r="B19" s="27"/>
      <c r="C19" s="27"/>
      <c r="D19" s="27"/>
      <c r="E19" s="27"/>
      <c r="F19" s="27"/>
      <c r="G19" s="27"/>
      <c r="H19" s="29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</row>
    <row r="20" ht="20.1" customHeight="1" spans="1:245">
      <c r="A20" s="27"/>
      <c r="B20" s="27"/>
      <c r="C20" s="27"/>
      <c r="D20" s="29"/>
      <c r="E20" s="29"/>
      <c r="F20" s="29"/>
      <c r="G20" s="29"/>
      <c r="H20" s="29"/>
      <c r="I20" s="27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</row>
    <row r="21" ht="20.1" customHeight="1" spans="1:245">
      <c r="A21" s="27"/>
      <c r="B21" s="27"/>
      <c r="C21" s="27"/>
      <c r="D21" s="29"/>
      <c r="E21" s="29"/>
      <c r="F21" s="29"/>
      <c r="G21" s="29"/>
      <c r="H21" s="29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</row>
    <row r="22" ht="20.1" customHeight="1" spans="1:245">
      <c r="A22" s="27"/>
      <c r="B22" s="27"/>
      <c r="C22" s="27"/>
      <c r="D22" s="27"/>
      <c r="E22" s="27"/>
      <c r="F22" s="27"/>
      <c r="G22" s="27"/>
      <c r="H22" s="29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</row>
    <row r="23" ht="20.1" customHeight="1" spans="1:245">
      <c r="A23" s="27"/>
      <c r="B23" s="27"/>
      <c r="C23" s="27"/>
      <c r="D23" s="29"/>
      <c r="E23" s="29"/>
      <c r="F23" s="29"/>
      <c r="G23" s="29"/>
      <c r="H23" s="29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</row>
    <row r="24" ht="20.1" customHeight="1" spans="1:245">
      <c r="A24" s="27"/>
      <c r="B24" s="27"/>
      <c r="C24" s="27"/>
      <c r="D24" s="29"/>
      <c r="E24" s="29"/>
      <c r="F24" s="29"/>
      <c r="G24" s="29"/>
      <c r="H24" s="29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</row>
    <row r="25" ht="20.1" customHeight="1" spans="1:245">
      <c r="A25" s="27"/>
      <c r="B25" s="27"/>
      <c r="C25" s="27"/>
      <c r="D25" s="27"/>
      <c r="E25" s="27"/>
      <c r="F25" s="27"/>
      <c r="G25" s="27"/>
      <c r="H25" s="29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</row>
    <row r="26" ht="20.1" customHeight="1" spans="1:245">
      <c r="A26" s="27"/>
      <c r="B26" s="27"/>
      <c r="C26" s="27"/>
      <c r="D26" s="29"/>
      <c r="E26" s="29"/>
      <c r="F26" s="29"/>
      <c r="G26" s="29"/>
      <c r="H26" s="29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</row>
    <row r="27" ht="20.1" customHeight="1" spans="1:245">
      <c r="A27" s="27"/>
      <c r="B27" s="27"/>
      <c r="C27" s="27"/>
      <c r="D27" s="29"/>
      <c r="E27" s="29"/>
      <c r="F27" s="29"/>
      <c r="G27" s="29"/>
      <c r="H27" s="29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</row>
    <row r="28" ht="20.1" customHeight="1" spans="1:245">
      <c r="A28" s="27"/>
      <c r="B28" s="27"/>
      <c r="C28" s="27"/>
      <c r="D28" s="27"/>
      <c r="E28" s="27"/>
      <c r="F28" s="27"/>
      <c r="G28" s="27"/>
      <c r="H28" s="29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</row>
    <row r="29" ht="20.1" customHeight="1" spans="1:245">
      <c r="A29" s="27"/>
      <c r="B29" s="27"/>
      <c r="C29" s="27"/>
      <c r="D29" s="29"/>
      <c r="E29" s="29"/>
      <c r="F29" s="29"/>
      <c r="G29" s="29"/>
      <c r="H29" s="29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</row>
    <row r="30" ht="20.1" customHeight="1" spans="1:245">
      <c r="A30" s="27"/>
      <c r="B30" s="27"/>
      <c r="C30" s="27"/>
      <c r="D30" s="29"/>
      <c r="E30" s="29"/>
      <c r="F30" s="29"/>
      <c r="G30" s="29"/>
      <c r="H30" s="29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</row>
    <row r="31" ht="20.1" customHeight="1" spans="1:245">
      <c r="A31" s="27"/>
      <c r="B31" s="27"/>
      <c r="C31" s="27"/>
      <c r="D31" s="27"/>
      <c r="E31" s="27"/>
      <c r="F31" s="27"/>
      <c r="G31" s="27"/>
      <c r="H31" s="29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</row>
    <row r="32" ht="20.1" customHeight="1" spans="1:245">
      <c r="A32" s="27"/>
      <c r="B32" s="27"/>
      <c r="C32" s="27"/>
      <c r="D32" s="27"/>
      <c r="E32" s="45"/>
      <c r="F32" s="45"/>
      <c r="G32" s="45"/>
      <c r="H32" s="29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</row>
    <row r="33" ht="20.1" customHeight="1" spans="1:245">
      <c r="A33" s="27"/>
      <c r="B33" s="27"/>
      <c r="C33" s="27"/>
      <c r="D33" s="27"/>
      <c r="E33" s="45"/>
      <c r="F33" s="45"/>
      <c r="G33" s="45"/>
      <c r="H33" s="29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</row>
    <row r="34" ht="20.1" customHeight="1" spans="1:245">
      <c r="A34" s="27"/>
      <c r="B34" s="27"/>
      <c r="C34" s="27"/>
      <c r="D34" s="27"/>
      <c r="E34" s="27"/>
      <c r="F34" s="27"/>
      <c r="G34" s="27"/>
      <c r="H34" s="2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</row>
    <row r="35" ht="20.1" customHeight="1" spans="1:245">
      <c r="A35" s="27"/>
      <c r="B35" s="27"/>
      <c r="C35" s="27"/>
      <c r="D35" s="27"/>
      <c r="E35" s="46"/>
      <c r="F35" s="46"/>
      <c r="G35" s="46"/>
      <c r="H35" s="2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</row>
    <row r="36" ht="20.1" customHeight="1" spans="1:245">
      <c r="A36" s="30"/>
      <c r="B36" s="30"/>
      <c r="C36" s="30"/>
      <c r="D36" s="30"/>
      <c r="E36" s="47"/>
      <c r="F36" s="47"/>
      <c r="G36" s="47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</row>
    <row r="37" ht="20.1" customHeight="1" spans="1:245">
      <c r="A37" s="31"/>
      <c r="B37" s="31"/>
      <c r="C37" s="31"/>
      <c r="D37" s="31"/>
      <c r="E37" s="31"/>
      <c r="F37" s="31"/>
      <c r="G37" s="31"/>
      <c r="H37" s="48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</row>
    <row r="38" ht="20.1" customHeight="1" spans="1:245">
      <c r="A38" s="30"/>
      <c r="B38" s="30"/>
      <c r="C38" s="30"/>
      <c r="D38" s="30"/>
      <c r="E38" s="30"/>
      <c r="F38" s="30"/>
      <c r="G38" s="30"/>
      <c r="H38" s="48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</row>
    <row r="39" ht="20.1" customHeight="1" spans="1:245">
      <c r="A39" s="32"/>
      <c r="B39" s="32"/>
      <c r="C39" s="32"/>
      <c r="D39" s="32"/>
      <c r="E39" s="32"/>
      <c r="F39" s="30"/>
      <c r="G39" s="30"/>
      <c r="H39" s="48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</row>
    <row r="40" ht="20.1" customHeight="1" spans="1:245">
      <c r="A40" s="32"/>
      <c r="B40" s="32"/>
      <c r="C40" s="32"/>
      <c r="D40" s="32"/>
      <c r="E40" s="32"/>
      <c r="F40" s="30"/>
      <c r="G40" s="30"/>
      <c r="H40" s="48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</row>
    <row r="41" ht="20.1" customHeight="1" spans="1:245">
      <c r="A41" s="32"/>
      <c r="B41" s="32"/>
      <c r="C41" s="32"/>
      <c r="D41" s="32"/>
      <c r="E41" s="32"/>
      <c r="F41" s="30"/>
      <c r="G41" s="30"/>
      <c r="H41" s="48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</row>
    <row r="42" ht="20.1" customHeight="1" spans="1:245">
      <c r="A42" s="32"/>
      <c r="B42" s="32"/>
      <c r="C42" s="32"/>
      <c r="D42" s="32"/>
      <c r="E42" s="32"/>
      <c r="F42" s="30"/>
      <c r="G42" s="30"/>
      <c r="H42" s="48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</row>
    <row r="43" ht="20.1" customHeight="1" spans="1:245">
      <c r="A43" s="32"/>
      <c r="B43" s="32"/>
      <c r="C43" s="32"/>
      <c r="D43" s="32"/>
      <c r="E43" s="32"/>
      <c r="F43" s="30"/>
      <c r="G43" s="30"/>
      <c r="H43" s="48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</row>
    <row r="44" ht="20.1" customHeight="1" spans="1:245">
      <c r="A44" s="32"/>
      <c r="B44" s="32"/>
      <c r="C44" s="32"/>
      <c r="D44" s="32"/>
      <c r="E44" s="32"/>
      <c r="F44" s="30"/>
      <c r="G44" s="30"/>
      <c r="H44" s="48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</row>
    <row r="45" ht="20.1" customHeight="1" spans="1:245">
      <c r="A45" s="32"/>
      <c r="B45" s="32"/>
      <c r="C45" s="32"/>
      <c r="D45" s="32"/>
      <c r="E45" s="32"/>
      <c r="F45" s="30"/>
      <c r="G45" s="30"/>
      <c r="H45" s="48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</row>
    <row r="46" ht="20.1" customHeight="1" spans="1:245">
      <c r="A46" s="32"/>
      <c r="B46" s="32"/>
      <c r="C46" s="32"/>
      <c r="D46" s="32"/>
      <c r="E46" s="32"/>
      <c r="F46" s="30"/>
      <c r="G46" s="30"/>
      <c r="H46" s="48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</row>
    <row r="47" ht="20.1" customHeight="1" spans="1:245">
      <c r="A47" s="32"/>
      <c r="B47" s="32"/>
      <c r="C47" s="32"/>
      <c r="D47" s="32"/>
      <c r="E47" s="32"/>
      <c r="F47" s="30"/>
      <c r="G47" s="30"/>
      <c r="H47" s="48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</row>
    <row r="48" ht="20.1" customHeight="1" spans="1:245">
      <c r="A48" s="32"/>
      <c r="B48" s="32"/>
      <c r="C48" s="32"/>
      <c r="D48" s="32"/>
      <c r="E48" s="32"/>
      <c r="F48" s="30"/>
      <c r="G48" s="30"/>
      <c r="H48" s="48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scale="10" fitToHeight="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B12" sqref="B12:B15"/>
    </sheetView>
  </sheetViews>
  <sheetFormatPr defaultColWidth="13.3333333333333" defaultRowHeight="15"/>
  <cols>
    <col min="1" max="1" width="14.3333333333333" style="1" customWidth="1"/>
    <col min="2" max="2" width="15" style="1" customWidth="1"/>
    <col min="3" max="3" width="21.6666666666667" style="1" customWidth="1"/>
    <col min="4" max="4" width="24.3333333333333" style="1" customWidth="1"/>
    <col min="5" max="5" width="16.8333333333333" style="1" customWidth="1"/>
    <col min="6" max="6" width="19" style="1" customWidth="1"/>
    <col min="7" max="7" width="16.3333333333333" style="1" customWidth="1"/>
    <col min="8" max="8" width="15.5" style="1" customWidth="1"/>
    <col min="9" max="9" width="13.8333333333333" style="1" customWidth="1"/>
    <col min="10" max="10" width="14.1666666666667" style="1" customWidth="1"/>
    <col min="11" max="11" width="11.6666666666667" style="1" customWidth="1"/>
    <col min="12" max="12" width="15.8333333333333" style="1" customWidth="1"/>
    <col min="13" max="16384" width="13.3333333333333" style="2"/>
  </cols>
  <sheetData>
    <row r="1" ht="30.95" customHeight="1" spans="1:12">
      <c r="A1" s="3" t="s">
        <v>462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8.95" customHeight="1" spans="1:12">
      <c r="A2" s="4"/>
      <c r="B2" s="4"/>
      <c r="C2" s="4"/>
      <c r="D2" s="4"/>
      <c r="E2" s="4"/>
      <c r="F2" s="4"/>
      <c r="G2" s="4"/>
      <c r="H2" s="4"/>
      <c r="I2" s="4"/>
      <c r="J2" s="4" t="s">
        <v>463</v>
      </c>
      <c r="K2" s="4"/>
      <c r="L2" s="4"/>
    </row>
    <row r="3" ht="24.4" customHeight="1" spans="1:12">
      <c r="A3" s="5" t="s">
        <v>440</v>
      </c>
      <c r="B3" s="5" t="s">
        <v>445</v>
      </c>
      <c r="C3" s="5" t="s">
        <v>464</v>
      </c>
      <c r="D3" s="5" t="s">
        <v>465</v>
      </c>
      <c r="E3" s="5" t="s">
        <v>466</v>
      </c>
      <c r="F3" s="5" t="s">
        <v>467</v>
      </c>
      <c r="G3" s="5" t="s">
        <v>468</v>
      </c>
      <c r="H3" s="5" t="s">
        <v>469</v>
      </c>
      <c r="I3" s="5" t="s">
        <v>470</v>
      </c>
      <c r="J3" s="5" t="s">
        <v>471</v>
      </c>
      <c r="K3" s="5" t="s">
        <v>472</v>
      </c>
      <c r="L3" s="5" t="s">
        <v>473</v>
      </c>
    </row>
    <row r="4" ht="84.75" customHeight="1" spans="1:12">
      <c r="A4" s="6" t="s">
        <v>474</v>
      </c>
      <c r="B4" s="6" t="s">
        <v>475</v>
      </c>
      <c r="C4" s="7">
        <v>600000</v>
      </c>
      <c r="D4" s="6" t="s">
        <v>476</v>
      </c>
      <c r="E4" s="6" t="s">
        <v>477</v>
      </c>
      <c r="F4" s="6" t="s">
        <v>478</v>
      </c>
      <c r="G4" s="6" t="s">
        <v>479</v>
      </c>
      <c r="H4" s="6" t="s">
        <v>480</v>
      </c>
      <c r="I4" s="6" t="s">
        <v>481</v>
      </c>
      <c r="J4" s="6" t="s">
        <v>482</v>
      </c>
      <c r="K4" s="6" t="s">
        <v>483</v>
      </c>
      <c r="L4" s="6" t="s">
        <v>484</v>
      </c>
    </row>
    <row r="5" ht="55.5" customHeight="1" spans="1:12">
      <c r="A5" s="6"/>
      <c r="B5" s="6"/>
      <c r="C5" s="7"/>
      <c r="D5" s="6"/>
      <c r="E5" s="6" t="s">
        <v>485</v>
      </c>
      <c r="F5" s="6" t="s">
        <v>486</v>
      </c>
      <c r="G5" s="6" t="s">
        <v>487</v>
      </c>
      <c r="H5" s="6" t="s">
        <v>480</v>
      </c>
      <c r="I5" s="6" t="s">
        <v>488</v>
      </c>
      <c r="J5" s="6" t="s">
        <v>482</v>
      </c>
      <c r="K5" s="6" t="s">
        <v>483</v>
      </c>
      <c r="L5" s="6" t="s">
        <v>484</v>
      </c>
    </row>
    <row r="6" ht="21.75" customHeight="1" spans="1:12">
      <c r="A6" s="6"/>
      <c r="B6" s="6"/>
      <c r="C6" s="7"/>
      <c r="D6" s="6"/>
      <c r="E6" s="6" t="s">
        <v>485</v>
      </c>
      <c r="F6" s="6" t="s">
        <v>489</v>
      </c>
      <c r="G6" s="6" t="s">
        <v>490</v>
      </c>
      <c r="H6" s="6" t="s">
        <v>480</v>
      </c>
      <c r="I6" s="6" t="s">
        <v>420</v>
      </c>
      <c r="J6" s="6" t="s">
        <v>491</v>
      </c>
      <c r="K6" s="6" t="s">
        <v>483</v>
      </c>
      <c r="L6" s="6" t="s">
        <v>484</v>
      </c>
    </row>
    <row r="7" ht="21.75" customHeight="1" spans="1:12">
      <c r="A7" s="6"/>
      <c r="B7" s="6"/>
      <c r="C7" s="7"/>
      <c r="D7" s="6"/>
      <c r="E7" s="6" t="s">
        <v>477</v>
      </c>
      <c r="F7" s="6" t="s">
        <v>478</v>
      </c>
      <c r="G7" s="6" t="s">
        <v>492</v>
      </c>
      <c r="H7" s="6" t="s">
        <v>493</v>
      </c>
      <c r="I7" s="6" t="s">
        <v>481</v>
      </c>
      <c r="J7" s="6" t="s">
        <v>482</v>
      </c>
      <c r="K7" s="6" t="s">
        <v>483</v>
      </c>
      <c r="L7" s="6" t="s">
        <v>494</v>
      </c>
    </row>
    <row r="8" ht="63" customHeight="1" spans="1:12">
      <c r="A8" s="6" t="s">
        <v>495</v>
      </c>
      <c r="B8" s="6" t="s">
        <v>475</v>
      </c>
      <c r="C8" s="7">
        <v>180000</v>
      </c>
      <c r="D8" s="6" t="s">
        <v>476</v>
      </c>
      <c r="E8" s="6" t="s">
        <v>477</v>
      </c>
      <c r="F8" s="6" t="s">
        <v>478</v>
      </c>
      <c r="G8" s="6" t="s">
        <v>496</v>
      </c>
      <c r="H8" s="6" t="s">
        <v>480</v>
      </c>
      <c r="I8" s="6" t="s">
        <v>481</v>
      </c>
      <c r="J8" s="6" t="s">
        <v>482</v>
      </c>
      <c r="K8" s="6" t="s">
        <v>483</v>
      </c>
      <c r="L8" s="6" t="s">
        <v>484</v>
      </c>
    </row>
    <row r="9" ht="54.75" customHeight="1" spans="1:12">
      <c r="A9" s="6"/>
      <c r="B9" s="6"/>
      <c r="C9" s="7"/>
      <c r="D9" s="6"/>
      <c r="E9" s="6" t="s">
        <v>485</v>
      </c>
      <c r="F9" s="6" t="s">
        <v>486</v>
      </c>
      <c r="G9" s="6" t="s">
        <v>487</v>
      </c>
      <c r="H9" s="6" t="s">
        <v>480</v>
      </c>
      <c r="I9" s="6" t="s">
        <v>488</v>
      </c>
      <c r="J9" s="6" t="s">
        <v>482</v>
      </c>
      <c r="K9" s="6" t="s">
        <v>483</v>
      </c>
      <c r="L9" s="6" t="s">
        <v>484</v>
      </c>
    </row>
    <row r="10" ht="21.75" customHeight="1" spans="1:12">
      <c r="A10" s="6"/>
      <c r="B10" s="6"/>
      <c r="C10" s="7"/>
      <c r="D10" s="6"/>
      <c r="E10" s="6" t="s">
        <v>485</v>
      </c>
      <c r="F10" s="6" t="s">
        <v>489</v>
      </c>
      <c r="G10" s="6" t="s">
        <v>490</v>
      </c>
      <c r="H10" s="6" t="s">
        <v>480</v>
      </c>
      <c r="I10" s="6" t="s">
        <v>420</v>
      </c>
      <c r="J10" s="6" t="s">
        <v>491</v>
      </c>
      <c r="K10" s="6" t="s">
        <v>483</v>
      </c>
      <c r="L10" s="6" t="s">
        <v>484</v>
      </c>
    </row>
    <row r="11" ht="21" customHeight="1" spans="1:12">
      <c r="A11" s="6"/>
      <c r="B11" s="6"/>
      <c r="C11" s="7"/>
      <c r="D11" s="6"/>
      <c r="E11" s="6" t="s">
        <v>477</v>
      </c>
      <c r="F11" s="6" t="s">
        <v>478</v>
      </c>
      <c r="G11" s="6" t="s">
        <v>492</v>
      </c>
      <c r="H11" s="6" t="s">
        <v>493</v>
      </c>
      <c r="I11" s="6" t="s">
        <v>481</v>
      </c>
      <c r="J11" s="6" t="s">
        <v>482</v>
      </c>
      <c r="K11" s="6" t="s">
        <v>483</v>
      </c>
      <c r="L11" s="6" t="s">
        <v>494</v>
      </c>
    </row>
    <row r="12" ht="21.75" customHeight="1" spans="1:12">
      <c r="A12" s="6" t="s">
        <v>497</v>
      </c>
      <c r="B12" s="6" t="s">
        <v>475</v>
      </c>
      <c r="C12" s="8">
        <v>308750</v>
      </c>
      <c r="D12" s="6" t="s">
        <v>476</v>
      </c>
      <c r="E12" s="6" t="s">
        <v>477</v>
      </c>
      <c r="F12" s="6" t="s">
        <v>478</v>
      </c>
      <c r="G12" s="6" t="s">
        <v>492</v>
      </c>
      <c r="H12" s="6" t="s">
        <v>493</v>
      </c>
      <c r="I12" s="6" t="s">
        <v>481</v>
      </c>
      <c r="J12" s="6" t="s">
        <v>482</v>
      </c>
      <c r="K12" s="6" t="s">
        <v>483</v>
      </c>
      <c r="L12" s="6" t="s">
        <v>494</v>
      </c>
    </row>
    <row r="13" ht="18" customHeight="1" spans="1:12">
      <c r="A13" s="6"/>
      <c r="B13" s="6"/>
      <c r="C13" s="8"/>
      <c r="D13" s="6"/>
      <c r="E13" s="6" t="s">
        <v>485</v>
      </c>
      <c r="F13" s="6" t="s">
        <v>489</v>
      </c>
      <c r="G13" s="6" t="s">
        <v>490</v>
      </c>
      <c r="H13" s="6" t="s">
        <v>480</v>
      </c>
      <c r="I13" s="6" t="s">
        <v>420</v>
      </c>
      <c r="J13" s="6" t="s">
        <v>491</v>
      </c>
      <c r="K13" s="6" t="s">
        <v>483</v>
      </c>
      <c r="L13" s="6" t="s">
        <v>484</v>
      </c>
    </row>
    <row r="14" ht="63" customHeight="1" spans="1:12">
      <c r="A14" s="6"/>
      <c r="B14" s="6"/>
      <c r="C14" s="8"/>
      <c r="D14" s="6"/>
      <c r="E14" s="6" t="s">
        <v>477</v>
      </c>
      <c r="F14" s="6" t="s">
        <v>478</v>
      </c>
      <c r="G14" s="6" t="s">
        <v>496</v>
      </c>
      <c r="H14" s="6" t="s">
        <v>480</v>
      </c>
      <c r="I14" s="6" t="s">
        <v>481</v>
      </c>
      <c r="J14" s="6" t="s">
        <v>482</v>
      </c>
      <c r="K14" s="6" t="s">
        <v>483</v>
      </c>
      <c r="L14" s="6" t="s">
        <v>484</v>
      </c>
    </row>
    <row r="15" ht="60" customHeight="1" spans="1:12">
      <c r="A15" s="6"/>
      <c r="B15" s="6"/>
      <c r="C15" s="8"/>
      <c r="D15" s="6"/>
      <c r="E15" s="6" t="s">
        <v>485</v>
      </c>
      <c r="F15" s="6" t="s">
        <v>486</v>
      </c>
      <c r="G15" s="6" t="s">
        <v>487</v>
      </c>
      <c r="H15" s="6" t="s">
        <v>480</v>
      </c>
      <c r="I15" s="6" t="s">
        <v>488</v>
      </c>
      <c r="J15" s="6" t="s">
        <v>482</v>
      </c>
      <c r="K15" s="6" t="s">
        <v>483</v>
      </c>
      <c r="L15" s="6" t="s">
        <v>484</v>
      </c>
    </row>
  </sheetData>
  <mergeCells count="15">
    <mergeCell ref="A1:L1"/>
    <mergeCell ref="A2:D2"/>
    <mergeCell ref="J2:L2"/>
    <mergeCell ref="A4:A7"/>
    <mergeCell ref="A8:A11"/>
    <mergeCell ref="A12:A15"/>
    <mergeCell ref="B4:B7"/>
    <mergeCell ref="B8:B11"/>
    <mergeCell ref="B12:B15"/>
    <mergeCell ref="C4:C7"/>
    <mergeCell ref="C8:C11"/>
    <mergeCell ref="C12:C15"/>
    <mergeCell ref="D4:D7"/>
    <mergeCell ref="D8:D11"/>
    <mergeCell ref="D12:D15"/>
  </mergeCells>
  <pageMargins left="0.7" right="0.7" top="0.75" bottom="0.75" header="0.3" footer="0.3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AE43"/>
  <sheetViews>
    <sheetView showGridLines="0" showZeros="0" workbookViewId="0">
      <selection activeCell="F26" sqref="F26"/>
    </sheetView>
  </sheetViews>
  <sheetFormatPr defaultColWidth="8.66666666666667" defaultRowHeight="20.25" customHeight="1"/>
  <cols>
    <col min="1" max="4" width="36.5" style="50" customWidth="1"/>
  </cols>
  <sheetData>
    <row r="1" customHeight="1" spans="1:31">
      <c r="A1" s="229"/>
      <c r="B1" s="229"/>
      <c r="C1" s="229"/>
      <c r="D1" s="63" t="s">
        <v>3</v>
      </c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</row>
    <row r="2" customHeight="1" spans="1:31">
      <c r="A2" s="11" t="s">
        <v>4</v>
      </c>
      <c r="B2" s="11"/>
      <c r="C2" s="11"/>
      <c r="D2" s="11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</row>
    <row r="3" customHeight="1" spans="1:31">
      <c r="A3" s="376" t="s">
        <v>5</v>
      </c>
      <c r="B3" s="231"/>
      <c r="C3" s="51"/>
      <c r="D3" s="63" t="s">
        <v>6</v>
      </c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</row>
    <row r="4" ht="15" customHeight="1" spans="1:31">
      <c r="A4" s="290" t="s">
        <v>7</v>
      </c>
      <c r="B4" s="290"/>
      <c r="C4" s="290" t="s">
        <v>8</v>
      </c>
      <c r="D4" s="290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</row>
    <row r="5" ht="15" customHeight="1" spans="1:31">
      <c r="A5" s="290" t="s">
        <v>9</v>
      </c>
      <c r="B5" s="290" t="s">
        <v>10</v>
      </c>
      <c r="C5" s="290" t="s">
        <v>9</v>
      </c>
      <c r="D5" s="290" t="s">
        <v>10</v>
      </c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</row>
    <row r="6" ht="15" customHeight="1" spans="1:31">
      <c r="A6" s="290" t="s">
        <v>11</v>
      </c>
      <c r="B6" s="377">
        <v>3460557.15</v>
      </c>
      <c r="C6" s="253" t="s">
        <v>12</v>
      </c>
      <c r="D6" s="37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</row>
    <row r="7" ht="15" customHeight="1" spans="1:31">
      <c r="A7" s="290" t="s">
        <v>13</v>
      </c>
      <c r="B7" s="266"/>
      <c r="C7" s="253" t="s">
        <v>14</v>
      </c>
      <c r="D7" s="37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</row>
    <row r="8" ht="15" customHeight="1" spans="1:31">
      <c r="A8" s="290" t="s">
        <v>15</v>
      </c>
      <c r="B8" s="266"/>
      <c r="C8" s="253" t="s">
        <v>16</v>
      </c>
      <c r="D8" s="37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</row>
    <row r="9" ht="15" customHeight="1" spans="1:31">
      <c r="A9" s="290" t="s">
        <v>17</v>
      </c>
      <c r="B9" s="266"/>
      <c r="C9" s="253" t="s">
        <v>18</v>
      </c>
      <c r="D9" s="378">
        <v>2674584.4</v>
      </c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</row>
    <row r="10" ht="15" customHeight="1" spans="1:31">
      <c r="A10" s="290" t="s">
        <v>19</v>
      </c>
      <c r="B10" s="379"/>
      <c r="C10" s="253" t="s">
        <v>20</v>
      </c>
      <c r="D10" s="37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</row>
    <row r="11" ht="15" customHeight="1" spans="1:31">
      <c r="A11" s="380" t="s">
        <v>21</v>
      </c>
      <c r="B11" s="381"/>
      <c r="C11" s="253" t="s">
        <v>22</v>
      </c>
      <c r="D11" s="37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</row>
    <row r="12" ht="15" customHeight="1" spans="1:31">
      <c r="A12" s="253"/>
      <c r="B12" s="382"/>
      <c r="C12" s="253" t="s">
        <v>23</v>
      </c>
      <c r="D12" s="37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</row>
    <row r="13" ht="15" customHeight="1" spans="1:31">
      <c r="A13" s="383"/>
      <c r="B13" s="382"/>
      <c r="C13" s="253" t="s">
        <v>24</v>
      </c>
      <c r="D13" s="378">
        <v>377954.16</v>
      </c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</row>
    <row r="14" ht="15" customHeight="1" spans="1:31">
      <c r="A14" s="383"/>
      <c r="B14" s="382"/>
      <c r="C14" s="253" t="s">
        <v>25</v>
      </c>
      <c r="D14" s="37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</row>
    <row r="15" ht="15" customHeight="1" spans="1:31">
      <c r="A15" s="383"/>
      <c r="B15" s="384"/>
      <c r="C15" s="253" t="s">
        <v>26</v>
      </c>
      <c r="D15" s="378">
        <v>163742.51</v>
      </c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</row>
    <row r="16" ht="15" customHeight="1" spans="1:31">
      <c r="A16" s="383"/>
      <c r="B16" s="385"/>
      <c r="C16" s="253" t="s">
        <v>27</v>
      </c>
      <c r="D16" s="37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</row>
    <row r="17" ht="15" customHeight="1" spans="1:31">
      <c r="A17" s="383"/>
      <c r="B17" s="385"/>
      <c r="C17" s="253" t="s">
        <v>28</v>
      </c>
      <c r="D17" s="37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</row>
    <row r="18" ht="15" customHeight="1" spans="1:31">
      <c r="A18" s="383"/>
      <c r="B18" s="385"/>
      <c r="C18" s="253" t="s">
        <v>29</v>
      </c>
      <c r="D18" s="37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</row>
    <row r="19" ht="15" customHeight="1" spans="1:31">
      <c r="A19" s="383"/>
      <c r="B19" s="385"/>
      <c r="C19" s="253" t="s">
        <v>30</v>
      </c>
      <c r="D19" s="37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</row>
    <row r="20" ht="15" customHeight="1" spans="1:31">
      <c r="A20" s="383"/>
      <c r="B20" s="385"/>
      <c r="C20" s="253" t="s">
        <v>31</v>
      </c>
      <c r="D20" s="37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</row>
    <row r="21" ht="15" customHeight="1" spans="1:31">
      <c r="A21" s="383"/>
      <c r="B21" s="385"/>
      <c r="C21" s="253" t="s">
        <v>32</v>
      </c>
      <c r="D21" s="37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</row>
    <row r="22" ht="15" customHeight="1" spans="1:31">
      <c r="A22" s="383"/>
      <c r="B22" s="385"/>
      <c r="C22" s="253" t="s">
        <v>33</v>
      </c>
      <c r="D22" s="37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</row>
    <row r="23" ht="15" customHeight="1" spans="1:31">
      <c r="A23" s="383"/>
      <c r="B23" s="385"/>
      <c r="C23" s="253" t="s">
        <v>34</v>
      </c>
      <c r="D23" s="37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</row>
    <row r="24" ht="15" customHeight="1" spans="1:31">
      <c r="A24" s="383"/>
      <c r="B24" s="385"/>
      <c r="C24" s="253" t="s">
        <v>35</v>
      </c>
      <c r="D24" s="37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</row>
    <row r="25" ht="15" customHeight="1" spans="1:31">
      <c r="A25" s="383"/>
      <c r="B25" s="385"/>
      <c r="C25" s="253" t="s">
        <v>36</v>
      </c>
      <c r="D25" s="378">
        <v>244276.08</v>
      </c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87"/>
      <c r="AB25" s="287"/>
      <c r="AC25" s="287"/>
      <c r="AD25" s="287"/>
      <c r="AE25" s="287"/>
    </row>
    <row r="26" ht="15" customHeight="1" spans="1:31">
      <c r="A26" s="253"/>
      <c r="B26" s="385"/>
      <c r="C26" s="253" t="s">
        <v>37</v>
      </c>
      <c r="D26" s="37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87"/>
      <c r="AB26" s="287"/>
      <c r="AC26" s="287"/>
      <c r="AD26" s="287"/>
      <c r="AE26" s="287"/>
    </row>
    <row r="27" ht="15" customHeight="1" spans="1:31">
      <c r="A27" s="253"/>
      <c r="B27" s="385"/>
      <c r="C27" s="253" t="s">
        <v>38</v>
      </c>
      <c r="D27" s="37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</row>
    <row r="28" ht="15" customHeight="1" spans="1:31">
      <c r="A28" s="253"/>
      <c r="B28" s="245"/>
      <c r="C28" s="386" t="s">
        <v>39</v>
      </c>
      <c r="D28" s="37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  <c r="Z28" s="287"/>
      <c r="AA28" s="287"/>
      <c r="AB28" s="287"/>
      <c r="AC28" s="287"/>
      <c r="AD28" s="287"/>
      <c r="AE28" s="287"/>
    </row>
    <row r="29" ht="15" customHeight="1" spans="1:31">
      <c r="A29" s="253"/>
      <c r="B29" s="245"/>
      <c r="C29" s="255" t="s">
        <v>40</v>
      </c>
      <c r="D29" s="37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7"/>
      <c r="AA29" s="287"/>
      <c r="AB29" s="287"/>
      <c r="AC29" s="287"/>
      <c r="AD29" s="287"/>
      <c r="AE29" s="287"/>
    </row>
    <row r="30" ht="15" customHeight="1" spans="1:31">
      <c r="A30" s="253"/>
      <c r="B30" s="245"/>
      <c r="C30" s="255" t="s">
        <v>41</v>
      </c>
      <c r="D30" s="37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</row>
    <row r="31" ht="15" customHeight="1" spans="1:31">
      <c r="A31" s="253"/>
      <c r="B31" s="245"/>
      <c r="C31" s="255" t="s">
        <v>42</v>
      </c>
      <c r="D31" s="37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</row>
    <row r="32" ht="15" customHeight="1" spans="1:31">
      <c r="A32" s="253"/>
      <c r="B32" s="245"/>
      <c r="C32" s="255" t="s">
        <v>43</v>
      </c>
      <c r="D32" s="37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</row>
    <row r="33" ht="15" customHeight="1" spans="1:31">
      <c r="A33" s="253"/>
      <c r="B33" s="245"/>
      <c r="C33" s="255" t="s">
        <v>44</v>
      </c>
      <c r="D33" s="37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</row>
    <row r="34" ht="15" customHeight="1" spans="1:31">
      <c r="A34" s="253"/>
      <c r="B34" s="245"/>
      <c r="C34" s="255" t="s">
        <v>45</v>
      </c>
      <c r="D34" s="377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</row>
    <row r="35" ht="15" customHeight="1" spans="1:31">
      <c r="A35" s="253"/>
      <c r="B35" s="245"/>
      <c r="C35" s="255" t="s">
        <v>46</v>
      </c>
      <c r="D35" s="37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7"/>
      <c r="AC35" s="287"/>
      <c r="AD35" s="287"/>
      <c r="AE35" s="287"/>
    </row>
    <row r="36" ht="15" customHeight="1" spans="1:31">
      <c r="A36" s="253" t="s">
        <v>47</v>
      </c>
      <c r="B36" s="387">
        <v>3460557.15</v>
      </c>
      <c r="C36" s="255" t="s">
        <v>48</v>
      </c>
      <c r="D36" s="378">
        <v>3460557.15</v>
      </c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287"/>
      <c r="Z36" s="287"/>
      <c r="AA36" s="287"/>
      <c r="AB36" s="287"/>
      <c r="AC36" s="287"/>
      <c r="AD36" s="287"/>
      <c r="AE36" s="287"/>
    </row>
    <row r="37" ht="15" customHeight="1" spans="1:31">
      <c r="A37" s="253" t="s">
        <v>49</v>
      </c>
      <c r="B37" s="245"/>
      <c r="C37" s="255" t="s">
        <v>50</v>
      </c>
      <c r="D37" s="37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</row>
    <row r="38" ht="15" customHeight="1" spans="1:31">
      <c r="A38" s="253" t="s">
        <v>51</v>
      </c>
      <c r="B38" s="245" t="s">
        <v>52</v>
      </c>
      <c r="C38" s="255" t="s">
        <v>53</v>
      </c>
      <c r="D38" s="377"/>
      <c r="E38" s="287"/>
      <c r="F38" s="287"/>
      <c r="G38" s="390" t="s">
        <v>54</v>
      </c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287"/>
      <c r="Y38" s="287"/>
      <c r="Z38" s="287"/>
      <c r="AA38" s="287"/>
      <c r="AB38" s="287"/>
      <c r="AC38" s="287"/>
      <c r="AD38" s="287"/>
      <c r="AE38" s="287"/>
    </row>
    <row r="39" ht="15" customHeight="1" spans="1:31">
      <c r="A39" s="253"/>
      <c r="B39" s="245"/>
      <c r="C39" s="255" t="s">
        <v>55</v>
      </c>
      <c r="D39" s="37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</row>
    <row r="40" ht="15" customHeight="1" spans="1:31">
      <c r="A40" s="253"/>
      <c r="B40" s="254"/>
      <c r="C40" s="255"/>
      <c r="D40" s="377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</row>
    <row r="41" ht="15" customHeight="1" spans="1:31">
      <c r="A41" s="253" t="s">
        <v>56</v>
      </c>
      <c r="B41" s="377">
        <v>3460557.15</v>
      </c>
      <c r="C41" s="255" t="s">
        <v>57</v>
      </c>
      <c r="D41" s="377">
        <v>3460557.15</v>
      </c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</row>
    <row r="42" customHeight="1" spans="1:31">
      <c r="A42" s="259"/>
      <c r="B42" s="388"/>
      <c r="C42" s="229"/>
      <c r="D42" s="389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</row>
    <row r="43" ht="12" spans="2:2">
      <c r="B43" s="100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scale="80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"/>
  <sheetViews>
    <sheetView showGridLines="0" showZeros="0" workbookViewId="0">
      <selection activeCell="I23" sqref="I23"/>
    </sheetView>
  </sheetViews>
  <sheetFormatPr defaultColWidth="9.16666666666667" defaultRowHeight="12.75" customHeight="1"/>
  <cols>
    <col min="1" max="1" width="4.83333333333333" style="50" customWidth="1"/>
    <col min="2" max="3" width="3.66666666666667" style="50" customWidth="1"/>
    <col min="4" max="4" width="9.16666666666667" customWidth="1"/>
    <col min="5" max="5" width="38" style="101" customWidth="1"/>
    <col min="6" max="6" width="17.6666666666667" style="342" customWidth="1"/>
    <col min="7" max="7" width="15.5" style="342" customWidth="1"/>
    <col min="8" max="15" width="14.8333333333333" style="342" customWidth="1"/>
    <col min="16" max="18" width="12.3333333333333" style="342" customWidth="1"/>
    <col min="19" max="19" width="16" style="342" customWidth="1"/>
    <col min="20" max="20" width="17" style="342" customWidth="1"/>
  </cols>
  <sheetData>
    <row r="1" ht="20.1" customHeight="1" spans="1:20">
      <c r="A1" s="53"/>
      <c r="B1" s="82"/>
      <c r="C1" s="82"/>
      <c r="D1" s="10"/>
      <c r="E1" s="346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358"/>
      <c r="T1" s="91" t="s">
        <v>58</v>
      </c>
    </row>
    <row r="2" ht="20.1" customHeight="1" spans="1:20">
      <c r="A2" s="11" t="s">
        <v>59</v>
      </c>
      <c r="B2" s="11"/>
      <c r="C2" s="11"/>
      <c r="D2" s="11"/>
      <c r="E2" s="30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0.1" customHeight="1" spans="1:20">
      <c r="A3" s="102" t="s">
        <v>5</v>
      </c>
      <c r="B3" s="102"/>
      <c r="C3" s="102"/>
      <c r="D3" s="102"/>
      <c r="E3" s="69"/>
      <c r="F3" s="347"/>
      <c r="G3" s="347"/>
      <c r="H3" s="347"/>
      <c r="I3" s="347"/>
      <c r="J3" s="93"/>
      <c r="K3" s="93"/>
      <c r="L3" s="93"/>
      <c r="M3" s="93"/>
      <c r="N3" s="93"/>
      <c r="O3" s="93"/>
      <c r="P3" s="93"/>
      <c r="Q3" s="93"/>
      <c r="R3" s="93"/>
      <c r="S3" s="357"/>
      <c r="T3" s="63" t="s">
        <v>6</v>
      </c>
    </row>
    <row r="4" ht="20.1" customHeight="1" spans="1:20">
      <c r="A4" s="83" t="s">
        <v>60</v>
      </c>
      <c r="B4" s="83"/>
      <c r="C4" s="83"/>
      <c r="D4" s="83"/>
      <c r="E4" s="6"/>
      <c r="F4" s="128" t="s">
        <v>61</v>
      </c>
      <c r="G4" s="54" t="s">
        <v>62</v>
      </c>
      <c r="H4" s="177" t="s">
        <v>63</v>
      </c>
      <c r="I4" s="178"/>
      <c r="J4" s="161"/>
      <c r="K4" s="128" t="s">
        <v>64</v>
      </c>
      <c r="L4" s="39"/>
      <c r="M4" s="365" t="s">
        <v>65</v>
      </c>
      <c r="N4" s="366" t="s">
        <v>66</v>
      </c>
      <c r="O4" s="367"/>
      <c r="P4" s="367"/>
      <c r="Q4" s="367"/>
      <c r="R4" s="373"/>
      <c r="S4" s="128" t="s">
        <v>67</v>
      </c>
      <c r="T4" s="39" t="s">
        <v>68</v>
      </c>
    </row>
    <row r="5" ht="20.1" customHeight="1" spans="1:20">
      <c r="A5" s="84" t="s">
        <v>69</v>
      </c>
      <c r="B5" s="85"/>
      <c r="C5" s="86"/>
      <c r="D5" s="119" t="s">
        <v>70</v>
      </c>
      <c r="E5" s="38" t="s">
        <v>71</v>
      </c>
      <c r="F5" s="39"/>
      <c r="G5" s="54"/>
      <c r="H5" s="348" t="s">
        <v>63</v>
      </c>
      <c r="I5" s="348" t="s">
        <v>72</v>
      </c>
      <c r="J5" s="348" t="s">
        <v>73</v>
      </c>
      <c r="K5" s="360" t="s">
        <v>74</v>
      </c>
      <c r="L5" s="39" t="s">
        <v>75</v>
      </c>
      <c r="M5" s="114"/>
      <c r="N5" s="368" t="s">
        <v>76</v>
      </c>
      <c r="O5" s="368" t="s">
        <v>77</v>
      </c>
      <c r="P5" s="368" t="s">
        <v>78</v>
      </c>
      <c r="Q5" s="368" t="s">
        <v>79</v>
      </c>
      <c r="R5" s="368" t="s">
        <v>80</v>
      </c>
      <c r="S5" s="39"/>
      <c r="T5" s="39"/>
    </row>
    <row r="6" ht="30.75" customHeight="1" spans="1:20">
      <c r="A6" s="18" t="s">
        <v>81</v>
      </c>
      <c r="B6" s="17" t="s">
        <v>82</v>
      </c>
      <c r="C6" s="19" t="s">
        <v>83</v>
      </c>
      <c r="D6" s="40"/>
      <c r="E6" s="40"/>
      <c r="F6" s="41"/>
      <c r="G6" s="40"/>
      <c r="H6" s="199"/>
      <c r="I6" s="199"/>
      <c r="J6" s="199"/>
      <c r="K6" s="361"/>
      <c r="L6" s="41"/>
      <c r="M6" s="369"/>
      <c r="N6" s="41"/>
      <c r="O6" s="41"/>
      <c r="P6" s="41"/>
      <c r="Q6" s="41"/>
      <c r="R6" s="41"/>
      <c r="S6" s="41"/>
      <c r="T6" s="41"/>
    </row>
    <row r="7" ht="27" customHeight="1" spans="1:20">
      <c r="A7" s="103" t="s">
        <v>81</v>
      </c>
      <c r="B7" s="103" t="s">
        <v>82</v>
      </c>
      <c r="C7" s="103" t="s">
        <v>83</v>
      </c>
      <c r="D7" s="103" t="s">
        <v>84</v>
      </c>
      <c r="E7" s="122" t="s">
        <v>85</v>
      </c>
      <c r="F7" s="173" t="s">
        <v>86</v>
      </c>
      <c r="G7" s="349" t="s">
        <v>52</v>
      </c>
      <c r="H7" s="349" t="s">
        <v>87</v>
      </c>
      <c r="I7" s="349" t="s">
        <v>88</v>
      </c>
      <c r="J7" s="362" t="s">
        <v>89</v>
      </c>
      <c r="K7" s="363" t="s">
        <v>64</v>
      </c>
      <c r="L7" s="130" t="s">
        <v>89</v>
      </c>
      <c r="M7" s="130" t="s">
        <v>89</v>
      </c>
      <c r="N7" s="116" t="s">
        <v>89</v>
      </c>
      <c r="O7" s="363" t="s">
        <v>89</v>
      </c>
      <c r="P7" s="130"/>
      <c r="Q7" s="130"/>
      <c r="R7" s="180"/>
      <c r="S7" s="374" t="s">
        <v>89</v>
      </c>
      <c r="T7" s="374"/>
    </row>
    <row r="8" ht="20.1" customHeight="1" spans="1:20">
      <c r="A8" s="103"/>
      <c r="B8" s="103"/>
      <c r="C8" s="103"/>
      <c r="D8" s="103" t="s">
        <v>90</v>
      </c>
      <c r="E8" s="122" t="s">
        <v>61</v>
      </c>
      <c r="F8" s="350">
        <v>3460557.15</v>
      </c>
      <c r="G8" s="174"/>
      <c r="H8" s="174">
        <f>H10+H11+H12+H13+H14+H15+H16+H17+H18</f>
        <v>3460557.15</v>
      </c>
      <c r="I8" s="130"/>
      <c r="J8" s="180"/>
      <c r="K8" s="363"/>
      <c r="L8" s="130"/>
      <c r="M8" s="130"/>
      <c r="N8" s="180"/>
      <c r="O8" s="363"/>
      <c r="P8" s="130"/>
      <c r="Q8" s="130"/>
      <c r="R8" s="180"/>
      <c r="S8" s="375"/>
      <c r="T8" s="375"/>
    </row>
    <row r="9" ht="20.1" customHeight="1" spans="1:20">
      <c r="A9" s="103"/>
      <c r="B9" s="103"/>
      <c r="C9" s="103"/>
      <c r="D9" s="103" t="s">
        <v>90</v>
      </c>
      <c r="E9" s="57" t="s">
        <v>0</v>
      </c>
      <c r="F9" s="351"/>
      <c r="G9" s="174"/>
      <c r="H9" s="174"/>
      <c r="I9" s="130"/>
      <c r="J9" s="180"/>
      <c r="K9" s="363"/>
      <c r="L9" s="130"/>
      <c r="M9" s="130"/>
      <c r="N9" s="180"/>
      <c r="O9" s="363"/>
      <c r="P9" s="130"/>
      <c r="Q9" s="130"/>
      <c r="R9" s="180"/>
      <c r="S9" s="375"/>
      <c r="T9" s="375"/>
    </row>
    <row r="10" s="101" customFormat="1" ht="20.1" customHeight="1" spans="1:20">
      <c r="A10" s="22">
        <v>204</v>
      </c>
      <c r="B10" s="113" t="s">
        <v>91</v>
      </c>
      <c r="C10" s="113" t="s">
        <v>92</v>
      </c>
      <c r="D10" s="343">
        <v>108</v>
      </c>
      <c r="E10" s="322" t="s">
        <v>93</v>
      </c>
      <c r="F10" s="352">
        <v>1756449.2</v>
      </c>
      <c r="G10" s="169"/>
      <c r="H10" s="352">
        <v>1756449.2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="101" customFormat="1" ht="20.1" customHeight="1" spans="1:20">
      <c r="A11" s="22">
        <v>204</v>
      </c>
      <c r="B11" s="113" t="s">
        <v>91</v>
      </c>
      <c r="C11" s="113" t="s">
        <v>94</v>
      </c>
      <c r="D11" s="103" t="s">
        <v>90</v>
      </c>
      <c r="E11" s="322" t="s">
        <v>95</v>
      </c>
      <c r="F11" s="169">
        <v>318135.2</v>
      </c>
      <c r="G11" s="169"/>
      <c r="H11" s="169">
        <v>318135.2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="101" customFormat="1" ht="20.1" customHeight="1" spans="1:20">
      <c r="A12" s="22">
        <v>204</v>
      </c>
      <c r="B12" s="113" t="s">
        <v>91</v>
      </c>
      <c r="C12" s="113" t="s">
        <v>96</v>
      </c>
      <c r="D12" s="103" t="s">
        <v>90</v>
      </c>
      <c r="E12" s="322" t="s">
        <v>97</v>
      </c>
      <c r="F12" s="169">
        <v>600000</v>
      </c>
      <c r="G12" s="169"/>
      <c r="H12" s="169">
        <v>600000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="101" customFormat="1" ht="20.1" customHeight="1" spans="1:20">
      <c r="A13" s="22">
        <v>208</v>
      </c>
      <c r="B13" s="344" t="s">
        <v>98</v>
      </c>
      <c r="C13" s="113" t="s">
        <v>98</v>
      </c>
      <c r="D13" s="103" t="s">
        <v>90</v>
      </c>
      <c r="E13" s="22" t="s">
        <v>99</v>
      </c>
      <c r="F13" s="352">
        <v>251969.44</v>
      </c>
      <c r="G13" s="169"/>
      <c r="H13" s="352">
        <v>251969.44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="101" customFormat="1" ht="20.1" customHeight="1" spans="1:20">
      <c r="A14" s="22">
        <v>208</v>
      </c>
      <c r="B14" s="113" t="s">
        <v>98</v>
      </c>
      <c r="C14" s="113" t="s">
        <v>100</v>
      </c>
      <c r="D14" s="103" t="s">
        <v>90</v>
      </c>
      <c r="E14" s="320" t="s">
        <v>101</v>
      </c>
      <c r="F14" s="352">
        <v>125984.72</v>
      </c>
      <c r="G14" s="169"/>
      <c r="H14" s="352">
        <v>125984.72</v>
      </c>
      <c r="I14" s="22"/>
      <c r="J14" s="22"/>
      <c r="K14" s="22"/>
      <c r="L14" s="22"/>
      <c r="M14" s="22"/>
      <c r="N14" s="345"/>
      <c r="O14" s="22"/>
      <c r="P14" s="22"/>
      <c r="Q14" s="22"/>
      <c r="R14" s="22"/>
      <c r="S14" s="22"/>
      <c r="T14" s="345"/>
    </row>
    <row r="15" s="101" customFormat="1" ht="20.1" customHeight="1" spans="1:20">
      <c r="A15" s="345">
        <v>210</v>
      </c>
      <c r="B15" s="113" t="s">
        <v>102</v>
      </c>
      <c r="C15" s="113" t="s">
        <v>92</v>
      </c>
      <c r="D15" s="343">
        <v>109</v>
      </c>
      <c r="E15" s="322" t="s">
        <v>103</v>
      </c>
      <c r="F15" s="352">
        <v>93583.91</v>
      </c>
      <c r="G15" s="169"/>
      <c r="H15" s="352">
        <v>93583.91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345"/>
    </row>
    <row r="16" s="101" customFormat="1" ht="20.1" customHeight="1" spans="1:20">
      <c r="A16" s="345">
        <v>210</v>
      </c>
      <c r="B16" s="345">
        <v>11</v>
      </c>
      <c r="C16" s="344" t="s">
        <v>91</v>
      </c>
      <c r="D16" s="103" t="s">
        <v>90</v>
      </c>
      <c r="E16" s="322" t="s">
        <v>104</v>
      </c>
      <c r="F16" s="352">
        <v>16652.72</v>
      </c>
      <c r="G16" s="169"/>
      <c r="H16" s="352">
        <v>16652.72</v>
      </c>
      <c r="I16" s="22"/>
      <c r="J16" s="22"/>
      <c r="K16" s="345"/>
      <c r="L16" s="22"/>
      <c r="M16" s="22"/>
      <c r="N16" s="22"/>
      <c r="O16" s="22"/>
      <c r="P16" s="22"/>
      <c r="Q16" s="345"/>
      <c r="R16" s="22"/>
      <c r="S16" s="22"/>
      <c r="T16" s="345"/>
    </row>
    <row r="17" s="101" customFormat="1" ht="20.1" customHeight="1" spans="1:20">
      <c r="A17" s="345">
        <v>210</v>
      </c>
      <c r="B17" s="345">
        <v>11</v>
      </c>
      <c r="C17" s="344" t="s">
        <v>105</v>
      </c>
      <c r="D17" s="103" t="s">
        <v>90</v>
      </c>
      <c r="E17" s="322" t="s">
        <v>106</v>
      </c>
      <c r="F17" s="352">
        <v>53505.88</v>
      </c>
      <c r="G17" s="353"/>
      <c r="H17" s="352">
        <v>53505.88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345"/>
    </row>
    <row r="18" s="101" customFormat="1" ht="20.1" customHeight="1" spans="1:20">
      <c r="A18" s="345">
        <v>221</v>
      </c>
      <c r="B18" s="344" t="s">
        <v>91</v>
      </c>
      <c r="C18" s="344" t="s">
        <v>92</v>
      </c>
      <c r="D18" s="103" t="s">
        <v>90</v>
      </c>
      <c r="E18" s="322" t="s">
        <v>107</v>
      </c>
      <c r="F18" s="353">
        <v>244276.08</v>
      </c>
      <c r="G18" s="353"/>
      <c r="H18" s="353">
        <v>244276.08</v>
      </c>
      <c r="I18" s="22"/>
      <c r="J18" s="22"/>
      <c r="K18" s="22"/>
      <c r="L18" s="345"/>
      <c r="M18" s="22"/>
      <c r="N18" s="22"/>
      <c r="O18" s="22"/>
      <c r="P18" s="22"/>
      <c r="Q18" s="345"/>
      <c r="R18" s="22"/>
      <c r="S18" s="22"/>
      <c r="T18" s="345"/>
    </row>
    <row r="19" ht="20.1" customHeight="1" spans="1:20">
      <c r="A19" s="92"/>
      <c r="B19" s="92"/>
      <c r="C19" s="92"/>
      <c r="D19" s="32"/>
      <c r="E19" s="354"/>
      <c r="F19" s="355"/>
      <c r="G19" s="355"/>
      <c r="H19" s="355"/>
      <c r="I19" s="357"/>
      <c r="J19" s="357"/>
      <c r="K19" s="364"/>
      <c r="L19" s="364"/>
      <c r="M19" s="364"/>
      <c r="N19" s="355"/>
      <c r="O19" s="370"/>
      <c r="P19" s="370"/>
      <c r="Q19" s="370"/>
      <c r="R19" s="364"/>
      <c r="S19" s="355"/>
      <c r="T19" s="355"/>
    </row>
    <row r="20" ht="20.1" customHeight="1" spans="1:20">
      <c r="A20" s="92"/>
      <c r="B20" s="92"/>
      <c r="C20" s="92"/>
      <c r="D20" s="32"/>
      <c r="E20" s="354"/>
      <c r="F20" s="355"/>
      <c r="G20" s="355"/>
      <c r="H20" s="355"/>
      <c r="I20" s="357"/>
      <c r="J20" s="357"/>
      <c r="K20" s="364"/>
      <c r="L20" s="364"/>
      <c r="M20" s="355"/>
      <c r="N20" s="355"/>
      <c r="O20" s="357"/>
      <c r="P20" s="370"/>
      <c r="Q20" s="370"/>
      <c r="R20" s="355"/>
      <c r="S20" s="355"/>
      <c r="T20" s="355"/>
    </row>
    <row r="21" ht="20.1" customHeight="1" spans="1:20">
      <c r="A21" s="92"/>
      <c r="B21" s="92"/>
      <c r="C21" s="92"/>
      <c r="D21" s="32"/>
      <c r="E21" s="354"/>
      <c r="F21" s="355"/>
      <c r="G21" s="355"/>
      <c r="H21" s="355"/>
      <c r="I21" s="357"/>
      <c r="J21" s="357"/>
      <c r="K21" s="355"/>
      <c r="L21" s="364"/>
      <c r="M21" s="355"/>
      <c r="N21" s="355"/>
      <c r="O21" s="357"/>
      <c r="P21" s="357"/>
      <c r="Q21" s="370"/>
      <c r="R21" s="355"/>
      <c r="S21" s="355"/>
      <c r="T21" s="355"/>
    </row>
    <row r="22" ht="20.1" customHeight="1" spans="1:20">
      <c r="A22" s="90"/>
      <c r="B22" s="90"/>
      <c r="C22" s="90"/>
      <c r="D22" s="30"/>
      <c r="E22" s="356"/>
      <c r="F22" s="357"/>
      <c r="G22" s="355"/>
      <c r="H22" s="355"/>
      <c r="I22" s="357"/>
      <c r="J22" s="357"/>
      <c r="K22" s="355"/>
      <c r="L22" s="364"/>
      <c r="M22" s="355"/>
      <c r="N22" s="355"/>
      <c r="O22" s="357"/>
      <c r="P22" s="357"/>
      <c r="Q22" s="357"/>
      <c r="R22" s="355"/>
      <c r="S22" s="355"/>
      <c r="T22" s="355"/>
    </row>
    <row r="23" ht="20.1" customHeight="1" spans="1:20">
      <c r="A23" s="91"/>
      <c r="B23" s="91"/>
      <c r="C23" s="91"/>
      <c r="D23" s="31"/>
      <c r="E23" s="88"/>
      <c r="F23" s="357"/>
      <c r="G23" s="355"/>
      <c r="H23" s="355"/>
      <c r="I23" s="357"/>
      <c r="J23" s="357"/>
      <c r="K23" s="355"/>
      <c r="L23" s="355"/>
      <c r="M23" s="355"/>
      <c r="N23" s="355"/>
      <c r="O23" s="357"/>
      <c r="P23" s="357"/>
      <c r="Q23" s="357"/>
      <c r="R23" s="355"/>
      <c r="S23" s="355"/>
      <c r="T23" s="355"/>
    </row>
    <row r="24" ht="20.1" customHeight="1" spans="1:20">
      <c r="A24" s="159"/>
      <c r="B24" s="159"/>
      <c r="C24" s="159"/>
      <c r="D24" s="227"/>
      <c r="E24" s="334"/>
      <c r="F24" s="358"/>
      <c r="G24" s="359"/>
      <c r="H24" s="359"/>
      <c r="I24" s="358"/>
      <c r="J24" s="358"/>
      <c r="K24" s="359"/>
      <c r="L24" s="359"/>
      <c r="M24" s="359"/>
      <c r="N24" s="371"/>
      <c r="O24" s="372"/>
      <c r="P24" s="358"/>
      <c r="Q24" s="358"/>
      <c r="R24" s="359"/>
      <c r="S24" s="359"/>
      <c r="T24" s="359"/>
    </row>
    <row r="25" ht="20.1" customHeight="1" spans="1:20">
      <c r="A25" s="160"/>
      <c r="B25" s="160"/>
      <c r="C25" s="160"/>
      <c r="D25" s="219"/>
      <c r="E25" s="335"/>
      <c r="F25" s="359"/>
      <c r="G25" s="359"/>
      <c r="H25" s="359"/>
      <c r="I25" s="358"/>
      <c r="J25" s="358"/>
      <c r="K25" s="359"/>
      <c r="L25" s="359"/>
      <c r="M25" s="359"/>
      <c r="N25" s="359"/>
      <c r="O25" s="358"/>
      <c r="P25" s="358"/>
      <c r="Q25" s="358"/>
      <c r="R25" s="359"/>
      <c r="S25" s="359"/>
      <c r="T25" s="359"/>
    </row>
    <row r="26" ht="20.1" customHeight="1" spans="1:20">
      <c r="A26" s="160"/>
      <c r="B26" s="160"/>
      <c r="C26" s="160"/>
      <c r="D26" s="219"/>
      <c r="E26" s="335"/>
      <c r="F26" s="359"/>
      <c r="G26" s="359"/>
      <c r="H26" s="359"/>
      <c r="I26" s="358"/>
      <c r="J26" s="358"/>
      <c r="K26" s="359"/>
      <c r="L26" s="359"/>
      <c r="M26" s="359"/>
      <c r="N26" s="359"/>
      <c r="O26" s="358"/>
      <c r="P26" s="358"/>
      <c r="Q26" s="358"/>
      <c r="R26" s="359"/>
      <c r="S26" s="359"/>
      <c r="T26" s="359"/>
    </row>
    <row r="27" ht="20.1" customHeight="1" spans="1:20">
      <c r="A27" s="160"/>
      <c r="B27" s="160"/>
      <c r="C27" s="160"/>
      <c r="D27" s="219"/>
      <c r="E27" s="335"/>
      <c r="F27" s="359"/>
      <c r="G27" s="359"/>
      <c r="H27" s="359"/>
      <c r="I27" s="358"/>
      <c r="J27" s="358"/>
      <c r="K27" s="359"/>
      <c r="L27" s="359"/>
      <c r="M27" s="359"/>
      <c r="N27" s="359"/>
      <c r="O27" s="358"/>
      <c r="P27" s="358"/>
      <c r="Q27" s="358"/>
      <c r="R27" s="359"/>
      <c r="S27" s="359"/>
      <c r="T27" s="359"/>
    </row>
    <row r="28" ht="20.1" customHeight="1" spans="1:20">
      <c r="A28" s="160"/>
      <c r="B28" s="160"/>
      <c r="C28" s="160"/>
      <c r="D28" s="219"/>
      <c r="E28" s="335"/>
      <c r="F28" s="359"/>
      <c r="G28" s="359"/>
      <c r="H28" s="359"/>
      <c r="I28" s="358"/>
      <c r="J28" s="358"/>
      <c r="K28" s="359"/>
      <c r="L28" s="359"/>
      <c r="M28" s="359"/>
      <c r="N28" s="359"/>
      <c r="O28" s="358"/>
      <c r="P28" s="358"/>
      <c r="Q28" s="358"/>
      <c r="R28" s="359"/>
      <c r="S28" s="359"/>
      <c r="T28" s="359"/>
    </row>
    <row r="29" ht="20.1" customHeight="1" spans="1:20">
      <c r="A29" s="160"/>
      <c r="B29" s="160"/>
      <c r="C29" s="160"/>
      <c r="D29" s="219"/>
      <c r="E29" s="335"/>
      <c r="F29" s="359"/>
      <c r="G29" s="359"/>
      <c r="H29" s="359"/>
      <c r="I29" s="358"/>
      <c r="J29" s="358"/>
      <c r="K29" s="359"/>
      <c r="L29" s="359"/>
      <c r="M29" s="359"/>
      <c r="N29" s="359"/>
      <c r="O29" s="358"/>
      <c r="P29" s="358"/>
      <c r="Q29" s="358"/>
      <c r="R29" s="359"/>
      <c r="S29" s="359"/>
      <c r="T29" s="359"/>
    </row>
    <row r="30" ht="20.1" customHeight="1" spans="1:20">
      <c r="A30" s="160"/>
      <c r="B30" s="160"/>
      <c r="C30" s="160"/>
      <c r="D30" s="219"/>
      <c r="E30" s="335"/>
      <c r="F30" s="359"/>
      <c r="G30" s="359"/>
      <c r="H30" s="359"/>
      <c r="I30" s="358"/>
      <c r="J30" s="358"/>
      <c r="K30" s="359"/>
      <c r="L30" s="359"/>
      <c r="M30" s="359"/>
      <c r="N30" s="359"/>
      <c r="O30" s="358"/>
      <c r="P30" s="358"/>
      <c r="Q30" s="358"/>
      <c r="R30" s="359"/>
      <c r="S30" s="359"/>
      <c r="T30" s="359"/>
    </row>
    <row r="31" ht="20.1" customHeight="1" spans="1:20">
      <c r="A31" s="160"/>
      <c r="B31" s="160"/>
      <c r="C31" s="160"/>
      <c r="D31" s="219"/>
      <c r="E31" s="335"/>
      <c r="F31" s="359"/>
      <c r="G31" s="359"/>
      <c r="H31" s="359"/>
      <c r="I31" s="358"/>
      <c r="J31" s="358"/>
      <c r="K31" s="359"/>
      <c r="L31" s="359"/>
      <c r="M31" s="359"/>
      <c r="N31" s="359"/>
      <c r="O31" s="358"/>
      <c r="P31" s="358"/>
      <c r="Q31" s="358"/>
      <c r="R31" s="359"/>
      <c r="S31" s="359"/>
      <c r="T31" s="359"/>
    </row>
    <row r="32" ht="20.1" customHeight="1" spans="1:20">
      <c r="A32" s="160"/>
      <c r="B32" s="160"/>
      <c r="C32" s="160"/>
      <c r="D32" s="219"/>
      <c r="E32" s="335"/>
      <c r="F32" s="359"/>
      <c r="G32" s="359"/>
      <c r="H32" s="359"/>
      <c r="I32" s="358"/>
      <c r="J32" s="358"/>
      <c r="K32" s="359"/>
      <c r="L32" s="359"/>
      <c r="M32" s="359"/>
      <c r="N32" s="359"/>
      <c r="O32" s="358"/>
      <c r="P32" s="358"/>
      <c r="Q32" s="358"/>
      <c r="R32" s="359"/>
      <c r="S32" s="359"/>
      <c r="T32" s="359"/>
    </row>
    <row r="33" ht="20.1" customHeight="1" spans="1:20">
      <c r="A33" s="160"/>
      <c r="B33" s="160"/>
      <c r="C33" s="160"/>
      <c r="D33" s="219"/>
      <c r="E33" s="335"/>
      <c r="F33" s="359"/>
      <c r="G33" s="359"/>
      <c r="H33" s="359"/>
      <c r="I33" s="358"/>
      <c r="J33" s="358"/>
      <c r="K33" s="359"/>
      <c r="L33" s="359"/>
      <c r="M33" s="359"/>
      <c r="N33" s="359"/>
      <c r="O33" s="358"/>
      <c r="P33" s="358"/>
      <c r="Q33" s="358"/>
      <c r="R33" s="359"/>
      <c r="S33" s="359"/>
      <c r="T33" s="359"/>
    </row>
    <row r="34" ht="20.1" customHeight="1" spans="1:20">
      <c r="A34" s="160"/>
      <c r="B34" s="160"/>
      <c r="C34" s="160"/>
      <c r="D34" s="219"/>
      <c r="E34" s="335"/>
      <c r="F34" s="359"/>
      <c r="G34" s="359"/>
      <c r="H34" s="359"/>
      <c r="I34" s="358"/>
      <c r="J34" s="358"/>
      <c r="K34" s="359"/>
      <c r="L34" s="359"/>
      <c r="M34" s="359"/>
      <c r="N34" s="359"/>
      <c r="O34" s="358"/>
      <c r="P34" s="358"/>
      <c r="Q34" s="358"/>
      <c r="R34" s="359"/>
      <c r="S34" s="359"/>
      <c r="T34" s="359"/>
    </row>
    <row r="35" ht="20.1" customHeight="1" spans="1:20">
      <c r="A35" s="160"/>
      <c r="B35" s="160"/>
      <c r="C35" s="160"/>
      <c r="D35" s="219"/>
      <c r="E35" s="335"/>
      <c r="F35" s="359"/>
      <c r="G35" s="359"/>
      <c r="H35" s="359"/>
      <c r="I35" s="358"/>
      <c r="J35" s="358"/>
      <c r="K35" s="359"/>
      <c r="L35" s="359"/>
      <c r="M35" s="359"/>
      <c r="N35" s="359"/>
      <c r="O35" s="358"/>
      <c r="P35" s="358"/>
      <c r="Q35" s="358"/>
      <c r="R35" s="359"/>
      <c r="S35" s="359"/>
      <c r="T35" s="359"/>
    </row>
    <row r="36" ht="20.1" customHeight="1" spans="1:20">
      <c r="A36" s="160"/>
      <c r="B36" s="160"/>
      <c r="C36" s="160"/>
      <c r="D36" s="219"/>
      <c r="E36" s="335"/>
      <c r="F36" s="359"/>
      <c r="G36" s="359"/>
      <c r="H36" s="359"/>
      <c r="I36" s="358"/>
      <c r="J36" s="358"/>
      <c r="K36" s="359"/>
      <c r="L36" s="359"/>
      <c r="M36" s="359"/>
      <c r="N36" s="359"/>
      <c r="O36" s="358"/>
      <c r="P36" s="358"/>
      <c r="Q36" s="358"/>
      <c r="R36" s="359"/>
      <c r="S36" s="359"/>
      <c r="T36" s="359"/>
    </row>
  </sheetData>
  <sheetProtection formatCells="0" formatColumns="0" formatRows="0" insertRows="0" insertColumns="0" insertHyperlinks="0" deleteColumns="0" deleteRows="0" sort="0" autoFilter="0" pivotTables="0"/>
  <mergeCells count="24">
    <mergeCell ref="A2:T2"/>
    <mergeCell ref="A3:E3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0011920929" right="0.393750011920929" top="0.787500023841858" bottom="0.393750011920929" header="0" footer="0"/>
  <pageSetup paperSize="9" scale="50" fitToWidth="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showGridLines="0" showZeros="0" workbookViewId="0">
      <selection activeCell="H13" sqref="H13"/>
    </sheetView>
  </sheetViews>
  <sheetFormatPr defaultColWidth="9.16666666666667" defaultRowHeight="12.75" customHeight="1"/>
  <cols>
    <col min="1" max="1" width="5" style="50" customWidth="1"/>
    <col min="2" max="3" width="3.66666666666667" style="50" customWidth="1"/>
    <col min="4" max="4" width="10.1666666666667" style="50" customWidth="1"/>
    <col min="5" max="5" width="48.1666666666667" style="101" customWidth="1"/>
    <col min="6" max="6" width="16.3333333333333" style="50" customWidth="1"/>
    <col min="7" max="7" width="18.1666666666667" style="101" customWidth="1"/>
    <col min="8" max="10" width="14.5" style="50" customWidth="1"/>
    <col min="11" max="12" width="10.6666666666667" customWidth="1"/>
  </cols>
  <sheetData>
    <row r="1" ht="20.1" customHeight="1" spans="1:10">
      <c r="A1" s="51"/>
      <c r="B1" s="288"/>
      <c r="C1" s="288"/>
      <c r="D1" s="288"/>
      <c r="E1" s="305"/>
      <c r="F1" s="288"/>
      <c r="G1" s="305"/>
      <c r="H1" s="288"/>
      <c r="I1" s="288"/>
      <c r="J1" s="336" t="s">
        <v>108</v>
      </c>
    </row>
    <row r="2" ht="20.1" customHeight="1" spans="1:10">
      <c r="A2" s="11" t="s">
        <v>109</v>
      </c>
      <c r="B2" s="11"/>
      <c r="C2" s="11"/>
      <c r="D2" s="11"/>
      <c r="E2" s="306"/>
      <c r="F2" s="11"/>
      <c r="G2" s="306"/>
      <c r="H2" s="11"/>
      <c r="I2" s="11"/>
      <c r="J2" s="11"/>
    </row>
    <row r="3" ht="20.1" customHeight="1" spans="1:12">
      <c r="A3" s="289" t="s">
        <v>5</v>
      </c>
      <c r="B3" s="289"/>
      <c r="C3" s="289"/>
      <c r="D3" s="289"/>
      <c r="E3" s="307"/>
      <c r="F3" s="288"/>
      <c r="G3" s="305"/>
      <c r="H3" s="288"/>
      <c r="I3" s="288"/>
      <c r="J3" s="63" t="s">
        <v>6</v>
      </c>
      <c r="K3" s="30"/>
      <c r="L3" s="30"/>
    </row>
    <row r="4" ht="20.1" customHeight="1" spans="1:12">
      <c r="A4" s="290" t="s">
        <v>60</v>
      </c>
      <c r="B4" s="290"/>
      <c r="C4" s="290"/>
      <c r="D4" s="290"/>
      <c r="E4" s="308"/>
      <c r="F4" s="309" t="s">
        <v>61</v>
      </c>
      <c r="G4" s="310" t="s">
        <v>110</v>
      </c>
      <c r="H4" s="311" t="s">
        <v>111</v>
      </c>
      <c r="I4" s="311" t="s">
        <v>112</v>
      </c>
      <c r="J4" s="297" t="s">
        <v>113</v>
      </c>
      <c r="K4" s="30"/>
      <c r="L4" s="30"/>
    </row>
    <row r="5" ht="20.1" customHeight="1" spans="1:12">
      <c r="A5" s="291" t="s">
        <v>69</v>
      </c>
      <c r="B5" s="292"/>
      <c r="C5" s="293"/>
      <c r="D5" s="294" t="s">
        <v>70</v>
      </c>
      <c r="E5" s="312" t="s">
        <v>114</v>
      </c>
      <c r="F5" s="313"/>
      <c r="G5" s="310"/>
      <c r="H5" s="311"/>
      <c r="I5" s="311"/>
      <c r="J5" s="297"/>
      <c r="K5" s="30"/>
      <c r="L5" s="30"/>
    </row>
    <row r="6" ht="15" customHeight="1" spans="1:12">
      <c r="A6" s="295" t="s">
        <v>81</v>
      </c>
      <c r="B6" s="295" t="s">
        <v>82</v>
      </c>
      <c r="C6" s="296" t="s">
        <v>83</v>
      </c>
      <c r="D6" s="297"/>
      <c r="E6" s="314"/>
      <c r="F6" s="315"/>
      <c r="G6" s="316"/>
      <c r="H6" s="317"/>
      <c r="I6" s="317"/>
      <c r="J6" s="337"/>
      <c r="K6" s="30"/>
      <c r="L6" s="30"/>
    </row>
    <row r="7" ht="27.95" customHeight="1" spans="1:12">
      <c r="A7" s="298" t="s">
        <v>81</v>
      </c>
      <c r="B7" s="298" t="s">
        <v>82</v>
      </c>
      <c r="C7" s="298" t="s">
        <v>83</v>
      </c>
      <c r="D7" s="299" t="s">
        <v>84</v>
      </c>
      <c r="E7" s="299" t="s">
        <v>85</v>
      </c>
      <c r="F7" s="318">
        <f>SUM(G7:J7)</f>
        <v>4060557.15</v>
      </c>
      <c r="G7" s="319">
        <v>3460557.15</v>
      </c>
      <c r="H7" s="319">
        <v>600000</v>
      </c>
      <c r="I7" s="338"/>
      <c r="J7" s="339"/>
      <c r="K7" s="340"/>
      <c r="L7" s="340"/>
    </row>
    <row r="8" ht="20.1" customHeight="1" spans="1:12">
      <c r="A8" s="145">
        <v>201</v>
      </c>
      <c r="B8" s="145">
        <v>31</v>
      </c>
      <c r="C8" s="147" t="s">
        <v>92</v>
      </c>
      <c r="D8" s="300">
        <v>108</v>
      </c>
      <c r="E8" s="320" t="s">
        <v>93</v>
      </c>
      <c r="F8" s="321">
        <v>1756449.2</v>
      </c>
      <c r="G8" s="321">
        <v>1756449.2</v>
      </c>
      <c r="H8" s="75"/>
      <c r="I8" s="75"/>
      <c r="J8" s="75"/>
      <c r="K8" s="49"/>
      <c r="L8" s="32"/>
    </row>
    <row r="9" ht="20.1" customHeight="1" spans="1:12">
      <c r="A9" s="22">
        <v>204</v>
      </c>
      <c r="B9" s="113" t="s">
        <v>91</v>
      </c>
      <c r="C9" s="113" t="s">
        <v>94</v>
      </c>
      <c r="D9" s="103" t="s">
        <v>90</v>
      </c>
      <c r="E9" s="322" t="s">
        <v>95</v>
      </c>
      <c r="F9" s="323">
        <v>318135.2</v>
      </c>
      <c r="G9" s="323">
        <v>318135.2</v>
      </c>
      <c r="H9" s="169"/>
      <c r="I9" s="75"/>
      <c r="J9" s="75"/>
      <c r="K9" s="49"/>
      <c r="L9" s="32"/>
    </row>
    <row r="10" ht="20.1" customHeight="1" spans="1:12">
      <c r="A10" s="145">
        <v>204</v>
      </c>
      <c r="B10" s="146" t="s">
        <v>91</v>
      </c>
      <c r="C10" s="147" t="s">
        <v>96</v>
      </c>
      <c r="D10" s="300">
        <v>108</v>
      </c>
      <c r="E10" s="320" t="s">
        <v>97</v>
      </c>
      <c r="F10" s="321">
        <v>600000</v>
      </c>
      <c r="G10" s="321"/>
      <c r="H10" s="321">
        <v>600000</v>
      </c>
      <c r="I10" s="75"/>
      <c r="J10" s="75"/>
      <c r="K10" s="49"/>
      <c r="L10" s="32"/>
    </row>
    <row r="11" ht="20.1" customHeight="1" spans="1:12">
      <c r="A11" s="145">
        <v>208</v>
      </c>
      <c r="B11" s="147" t="s">
        <v>98</v>
      </c>
      <c r="C11" s="147" t="s">
        <v>98</v>
      </c>
      <c r="D11" s="300">
        <v>108</v>
      </c>
      <c r="E11" s="320" t="s">
        <v>99</v>
      </c>
      <c r="F11" s="321">
        <v>251969.44</v>
      </c>
      <c r="G11" s="321">
        <v>251969.44</v>
      </c>
      <c r="H11" s="324"/>
      <c r="I11" s="75"/>
      <c r="J11" s="75"/>
      <c r="K11" s="32"/>
      <c r="L11" s="32"/>
    </row>
    <row r="12" ht="20.1" customHeight="1" spans="1:12">
      <c r="A12" s="145">
        <v>208</v>
      </c>
      <c r="B12" s="147" t="s">
        <v>98</v>
      </c>
      <c r="C12" s="147" t="s">
        <v>100</v>
      </c>
      <c r="D12" s="300">
        <v>108</v>
      </c>
      <c r="E12" s="22" t="s">
        <v>101</v>
      </c>
      <c r="F12" s="321">
        <v>125984.72</v>
      </c>
      <c r="G12" s="321">
        <v>125984.72</v>
      </c>
      <c r="H12" s="75"/>
      <c r="I12" s="75"/>
      <c r="J12" s="75"/>
      <c r="K12" s="32"/>
      <c r="L12" s="32"/>
    </row>
    <row r="13" ht="20.1" customHeight="1" spans="1:12">
      <c r="A13" s="145">
        <v>210</v>
      </c>
      <c r="B13" s="301">
        <v>11</v>
      </c>
      <c r="C13" s="147" t="s">
        <v>92</v>
      </c>
      <c r="D13" s="300">
        <v>108</v>
      </c>
      <c r="E13" s="22" t="s">
        <v>103</v>
      </c>
      <c r="F13" s="321">
        <v>93583.91</v>
      </c>
      <c r="G13" s="321">
        <v>93583.91</v>
      </c>
      <c r="H13" s="75"/>
      <c r="I13" s="75"/>
      <c r="J13" s="75"/>
      <c r="K13" s="32"/>
      <c r="L13" s="32"/>
    </row>
    <row r="14" ht="20.1" customHeight="1" spans="1:12">
      <c r="A14" s="145">
        <v>210</v>
      </c>
      <c r="B14" s="301">
        <v>11</v>
      </c>
      <c r="C14" s="147" t="s">
        <v>91</v>
      </c>
      <c r="D14" s="300">
        <v>108</v>
      </c>
      <c r="E14" s="22" t="s">
        <v>104</v>
      </c>
      <c r="F14" s="321">
        <v>16652.72</v>
      </c>
      <c r="G14" s="321">
        <v>16652.72</v>
      </c>
      <c r="H14" s="75"/>
      <c r="I14" s="75"/>
      <c r="J14" s="75"/>
      <c r="K14" s="32"/>
      <c r="L14" s="32"/>
    </row>
    <row r="15" ht="20.1" customHeight="1" spans="1:12">
      <c r="A15" s="145">
        <v>210</v>
      </c>
      <c r="B15" s="145">
        <v>11</v>
      </c>
      <c r="C15" s="147" t="s">
        <v>105</v>
      </c>
      <c r="D15" s="300">
        <v>108</v>
      </c>
      <c r="E15" s="320" t="s">
        <v>106</v>
      </c>
      <c r="F15" s="321">
        <v>53505.88</v>
      </c>
      <c r="G15" s="321">
        <v>53505.88</v>
      </c>
      <c r="H15" s="75"/>
      <c r="I15" s="75"/>
      <c r="J15" s="75"/>
      <c r="K15" s="32"/>
      <c r="L15" s="32"/>
    </row>
    <row r="16" ht="20.1" customHeight="1" spans="1:12">
      <c r="A16" s="301">
        <v>221</v>
      </c>
      <c r="B16" s="147" t="s">
        <v>91</v>
      </c>
      <c r="C16" s="147" t="s">
        <v>92</v>
      </c>
      <c r="D16" s="300">
        <v>108</v>
      </c>
      <c r="E16" s="320" t="s">
        <v>107</v>
      </c>
      <c r="F16" s="323">
        <v>244276.08</v>
      </c>
      <c r="G16" s="323">
        <v>244276.08</v>
      </c>
      <c r="H16" s="75"/>
      <c r="I16" s="75"/>
      <c r="J16" s="75"/>
      <c r="K16" s="32"/>
      <c r="L16" s="341"/>
    </row>
    <row r="17" ht="20.1" customHeight="1" spans="1:12">
      <c r="A17" s="302"/>
      <c r="B17" s="61"/>
      <c r="C17" s="302"/>
      <c r="D17" s="61"/>
      <c r="E17" s="325"/>
      <c r="F17" s="326"/>
      <c r="G17" s="327"/>
      <c r="H17" s="60"/>
      <c r="I17" s="60"/>
      <c r="J17" s="60"/>
      <c r="K17" s="32"/>
      <c r="L17" s="32"/>
    </row>
    <row r="18" ht="20.1" customHeight="1" spans="1:12">
      <c r="A18" s="302"/>
      <c r="B18" s="302"/>
      <c r="C18" s="61"/>
      <c r="D18" s="61"/>
      <c r="E18" s="328"/>
      <c r="F18" s="326"/>
      <c r="G18" s="328"/>
      <c r="H18" s="60"/>
      <c r="I18" s="60"/>
      <c r="J18" s="60"/>
      <c r="K18" s="32"/>
      <c r="L18" s="32"/>
    </row>
    <row r="19" ht="20.1" customHeight="1" spans="1:12">
      <c r="A19" s="302"/>
      <c r="B19" s="302"/>
      <c r="C19" s="61"/>
      <c r="D19" s="61"/>
      <c r="E19" s="329"/>
      <c r="F19" s="326"/>
      <c r="G19" s="328"/>
      <c r="H19" s="326"/>
      <c r="I19" s="60"/>
      <c r="J19" s="326"/>
      <c r="K19" s="32"/>
      <c r="L19" s="32"/>
    </row>
    <row r="20" ht="20.1" customHeight="1" spans="1:12">
      <c r="A20" s="302"/>
      <c r="B20" s="302"/>
      <c r="C20" s="302"/>
      <c r="D20" s="61"/>
      <c r="E20" s="329"/>
      <c r="F20" s="326"/>
      <c r="G20" s="328"/>
      <c r="H20" s="326"/>
      <c r="I20" s="326"/>
      <c r="J20" s="326"/>
      <c r="K20" s="32"/>
      <c r="L20" s="32"/>
    </row>
    <row r="21" ht="20.1" customHeight="1" spans="1:12">
      <c r="A21" s="302"/>
      <c r="B21" s="302"/>
      <c r="C21" s="302"/>
      <c r="D21" s="61"/>
      <c r="E21" s="330"/>
      <c r="F21" s="326"/>
      <c r="G21" s="328"/>
      <c r="H21" s="326"/>
      <c r="I21" s="326"/>
      <c r="J21" s="326"/>
      <c r="K21" s="32"/>
      <c r="L21" s="32"/>
    </row>
    <row r="22" ht="20.1" customHeight="1" spans="1:12">
      <c r="A22" s="302"/>
      <c r="B22" s="302"/>
      <c r="C22" s="302"/>
      <c r="D22" s="302"/>
      <c r="E22" s="330"/>
      <c r="F22" s="326"/>
      <c r="G22" s="328"/>
      <c r="H22" s="326"/>
      <c r="I22" s="326"/>
      <c r="J22" s="326"/>
      <c r="K22" s="32"/>
      <c r="L22" s="32"/>
    </row>
    <row r="23" ht="20.1" customHeight="1" spans="1:12">
      <c r="A23" s="302"/>
      <c r="B23" s="302"/>
      <c r="C23" s="302"/>
      <c r="D23" s="302"/>
      <c r="E23" s="330"/>
      <c r="F23" s="326"/>
      <c r="G23" s="328"/>
      <c r="H23" s="326"/>
      <c r="I23" s="326"/>
      <c r="J23" s="326"/>
      <c r="K23" s="32"/>
      <c r="L23" s="32"/>
    </row>
    <row r="24" ht="20.1" customHeight="1" spans="1:12">
      <c r="A24" s="303"/>
      <c r="B24" s="303"/>
      <c r="C24" s="303"/>
      <c r="D24" s="303"/>
      <c r="E24" s="331"/>
      <c r="F24" s="332"/>
      <c r="G24" s="328"/>
      <c r="H24" s="326"/>
      <c r="I24" s="326"/>
      <c r="J24" s="326"/>
      <c r="K24" s="32"/>
      <c r="L24" s="32"/>
    </row>
    <row r="25" ht="20.1" customHeight="1" spans="1:12">
      <c r="A25" s="304"/>
      <c r="B25" s="304"/>
      <c r="C25" s="304"/>
      <c r="D25" s="304"/>
      <c r="E25" s="333"/>
      <c r="F25" s="332"/>
      <c r="G25" s="328"/>
      <c r="H25" s="326"/>
      <c r="I25" s="326"/>
      <c r="J25" s="326"/>
      <c r="K25" s="32"/>
      <c r="L25" s="32"/>
    </row>
    <row r="26" ht="20.1" customHeight="1" spans="1:12">
      <c r="A26" s="159"/>
      <c r="B26" s="159"/>
      <c r="C26" s="159"/>
      <c r="D26" s="159"/>
      <c r="E26" s="334"/>
      <c r="F26" s="159"/>
      <c r="G26" s="335"/>
      <c r="H26" s="160"/>
      <c r="I26" s="160"/>
      <c r="J26" s="160"/>
      <c r="K26" s="48"/>
      <c r="L26" s="48"/>
    </row>
    <row r="27" ht="20.1" customHeight="1" spans="1:12">
      <c r="A27" s="160"/>
      <c r="B27" s="160"/>
      <c r="C27" s="160"/>
      <c r="D27" s="160"/>
      <c r="E27" s="335"/>
      <c r="F27" s="160"/>
      <c r="G27" s="335"/>
      <c r="H27" s="160"/>
      <c r="I27" s="160"/>
      <c r="J27" s="160"/>
      <c r="K27" s="48"/>
      <c r="L27" s="48"/>
    </row>
    <row r="28" ht="20.1" customHeight="1" spans="1:12">
      <c r="A28" s="160"/>
      <c r="B28" s="160"/>
      <c r="C28" s="160"/>
      <c r="D28" s="160"/>
      <c r="E28" s="335"/>
      <c r="F28" s="160"/>
      <c r="G28" s="335"/>
      <c r="H28" s="160"/>
      <c r="I28" s="160"/>
      <c r="J28" s="160"/>
      <c r="K28" s="48"/>
      <c r="L28" s="48"/>
    </row>
    <row r="29" ht="20.1" customHeight="1" spans="1:12">
      <c r="A29" s="160"/>
      <c r="B29" s="160"/>
      <c r="C29" s="160"/>
      <c r="D29" s="160"/>
      <c r="E29" s="335"/>
      <c r="F29" s="160"/>
      <c r="G29" s="335"/>
      <c r="H29" s="160"/>
      <c r="I29" s="160"/>
      <c r="J29" s="160"/>
      <c r="K29" s="48"/>
      <c r="L29" s="48"/>
    </row>
    <row r="30" ht="20.1" customHeight="1" spans="1:12">
      <c r="A30" s="160"/>
      <c r="B30" s="160"/>
      <c r="C30" s="160"/>
      <c r="D30" s="160"/>
      <c r="E30" s="335"/>
      <c r="F30" s="160"/>
      <c r="G30" s="335"/>
      <c r="H30" s="160"/>
      <c r="I30" s="160"/>
      <c r="J30" s="160"/>
      <c r="K30" s="48"/>
      <c r="L30" s="48"/>
    </row>
    <row r="31" ht="20.1" customHeight="1" spans="1:12">
      <c r="A31" s="160"/>
      <c r="B31" s="160"/>
      <c r="C31" s="160"/>
      <c r="D31" s="160"/>
      <c r="E31" s="335"/>
      <c r="F31" s="160"/>
      <c r="G31" s="335"/>
      <c r="H31" s="160"/>
      <c r="I31" s="160"/>
      <c r="J31" s="160"/>
      <c r="K31" s="48"/>
      <c r="L31" s="48"/>
    </row>
    <row r="32" ht="20.1" customHeight="1" spans="1:12">
      <c r="A32" s="160"/>
      <c r="B32" s="160"/>
      <c r="C32" s="160"/>
      <c r="D32" s="160"/>
      <c r="E32" s="335"/>
      <c r="F32" s="160"/>
      <c r="G32" s="335"/>
      <c r="H32" s="160"/>
      <c r="I32" s="160"/>
      <c r="J32" s="160"/>
      <c r="K32" s="48"/>
      <c r="L32" s="48"/>
    </row>
    <row r="33" ht="20.1" customHeight="1" spans="1:12">
      <c r="A33" s="160"/>
      <c r="B33" s="160"/>
      <c r="C33" s="160"/>
      <c r="D33" s="160"/>
      <c r="E33" s="335"/>
      <c r="F33" s="160"/>
      <c r="G33" s="335"/>
      <c r="H33" s="160"/>
      <c r="I33" s="160"/>
      <c r="J33" s="160"/>
      <c r="K33" s="48"/>
      <c r="L33" s="48"/>
    </row>
    <row r="34" ht="20.1" customHeight="1" spans="1:12">
      <c r="A34" s="160"/>
      <c r="B34" s="160"/>
      <c r="C34" s="160"/>
      <c r="D34" s="160"/>
      <c r="E34" s="335"/>
      <c r="F34" s="160"/>
      <c r="G34" s="335"/>
      <c r="H34" s="160"/>
      <c r="I34" s="160"/>
      <c r="J34" s="160"/>
      <c r="K34" s="48"/>
      <c r="L34" s="48"/>
    </row>
  </sheetData>
  <sheetProtection formatCells="0" formatColumns="0" formatRows="0" insertRows="0" insertColumns="0" insertHyperlinks="0" deleteColumns="0" deleteRows="0" sort="0" autoFilter="0" pivotTables="0"/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scale="74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topLeftCell="A4" workbookViewId="0">
      <selection activeCell="D24" sqref="D24"/>
    </sheetView>
  </sheetViews>
  <sheetFormatPr defaultColWidth="9.16666666666667" defaultRowHeight="20.25" customHeight="1"/>
  <cols>
    <col min="1" max="1" width="31.5" customWidth="1"/>
    <col min="2" max="2" width="24.8333333333333" style="50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228"/>
      <c r="B1" s="229"/>
      <c r="C1" s="228"/>
      <c r="D1" s="228"/>
      <c r="E1" s="228"/>
      <c r="F1" s="228"/>
      <c r="G1" s="228"/>
      <c r="H1" s="35" t="s">
        <v>115</v>
      </c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</row>
    <row r="2" customHeight="1" spans="1:34">
      <c r="A2" s="11" t="s">
        <v>116</v>
      </c>
      <c r="B2" s="11"/>
      <c r="C2" s="11"/>
      <c r="D2" s="11"/>
      <c r="E2" s="11"/>
      <c r="F2" s="11"/>
      <c r="G2" s="11"/>
      <c r="H2" s="11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</row>
    <row r="3" customHeight="1" spans="1:34">
      <c r="A3" s="230" t="s">
        <v>5</v>
      </c>
      <c r="B3" s="231"/>
      <c r="C3" s="232"/>
      <c r="D3" s="232"/>
      <c r="E3" s="232"/>
      <c r="F3" s="232"/>
      <c r="G3" s="232"/>
      <c r="H3" s="35" t="s">
        <v>6</v>
      </c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</row>
    <row r="4" customHeight="1" spans="1:34">
      <c r="A4" s="233" t="s">
        <v>7</v>
      </c>
      <c r="B4" s="234"/>
      <c r="C4" s="233" t="s">
        <v>8</v>
      </c>
      <c r="D4" s="235"/>
      <c r="E4" s="235"/>
      <c r="F4" s="235"/>
      <c r="G4" s="235"/>
      <c r="H4" s="234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</row>
    <row r="5" ht="34.5" customHeight="1" spans="1:34">
      <c r="A5" s="236" t="s">
        <v>9</v>
      </c>
      <c r="B5" s="237" t="s">
        <v>10</v>
      </c>
      <c r="C5" s="236" t="s">
        <v>9</v>
      </c>
      <c r="D5" s="237" t="s">
        <v>61</v>
      </c>
      <c r="E5" s="237" t="s">
        <v>117</v>
      </c>
      <c r="F5" s="261" t="s">
        <v>118</v>
      </c>
      <c r="G5" s="237" t="s">
        <v>119</v>
      </c>
      <c r="H5" s="262" t="s">
        <v>120</v>
      </c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</row>
    <row r="6" customHeight="1" spans="1:34">
      <c r="A6" s="238" t="s">
        <v>121</v>
      </c>
      <c r="B6" s="239">
        <v>3460557.15</v>
      </c>
      <c r="C6" s="240" t="s">
        <v>122</v>
      </c>
      <c r="D6" s="241">
        <v>3460557.15</v>
      </c>
      <c r="E6" s="241">
        <v>3460557.15</v>
      </c>
      <c r="F6" s="263">
        <f t="shared" ref="F6:H6" si="0">SUM(F7:F36)</f>
        <v>0</v>
      </c>
      <c r="G6" s="264">
        <f t="shared" si="0"/>
        <v>0</v>
      </c>
      <c r="H6" s="264">
        <f t="shared" si="0"/>
        <v>0</v>
      </c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</row>
    <row r="7" customHeight="1" spans="1:34">
      <c r="A7" s="238" t="s">
        <v>123</v>
      </c>
      <c r="B7" s="239">
        <v>3460557.15</v>
      </c>
      <c r="C7" s="240" t="s">
        <v>124</v>
      </c>
      <c r="D7" s="242"/>
      <c r="E7" s="242"/>
      <c r="F7" s="263"/>
      <c r="G7" s="265"/>
      <c r="H7" s="264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</row>
    <row r="8" customHeight="1" spans="1:34">
      <c r="A8" s="238" t="s">
        <v>125</v>
      </c>
      <c r="B8" s="243"/>
      <c r="C8" s="240" t="s">
        <v>126</v>
      </c>
      <c r="D8" s="244"/>
      <c r="E8" s="266"/>
      <c r="F8" s="267"/>
      <c r="G8" s="265"/>
      <c r="H8" s="268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</row>
    <row r="9" customHeight="1" spans="1:34">
      <c r="A9" s="238" t="s">
        <v>127</v>
      </c>
      <c r="B9" s="245"/>
      <c r="C9" s="240" t="s">
        <v>128</v>
      </c>
      <c r="D9" s="244"/>
      <c r="E9" s="266"/>
      <c r="F9" s="267"/>
      <c r="G9" s="265"/>
      <c r="H9" s="268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</row>
    <row r="10" customHeight="1" spans="1:34">
      <c r="A10" s="238" t="s">
        <v>129</v>
      </c>
      <c r="B10" s="246"/>
      <c r="C10" s="240" t="s">
        <v>130</v>
      </c>
      <c r="D10" s="244">
        <v>2674584.4</v>
      </c>
      <c r="E10" s="266">
        <v>2674584.4</v>
      </c>
      <c r="F10" s="267"/>
      <c r="G10" s="265"/>
      <c r="H10" s="268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</row>
    <row r="11" customHeight="1" spans="1:34">
      <c r="A11" s="238" t="s">
        <v>123</v>
      </c>
      <c r="B11" s="243"/>
      <c r="C11" s="240" t="s">
        <v>131</v>
      </c>
      <c r="D11" s="244"/>
      <c r="E11" s="266"/>
      <c r="F11" s="267"/>
      <c r="G11" s="265"/>
      <c r="H11" s="268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</row>
    <row r="12" customHeight="1" spans="1:34">
      <c r="A12" s="238" t="s">
        <v>125</v>
      </c>
      <c r="B12" s="243"/>
      <c r="C12" s="240" t="s">
        <v>132</v>
      </c>
      <c r="D12" s="244"/>
      <c r="E12" s="266"/>
      <c r="F12" s="267"/>
      <c r="G12" s="265"/>
      <c r="H12" s="268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</row>
    <row r="13" customHeight="1" spans="1:34">
      <c r="A13" s="238" t="s">
        <v>127</v>
      </c>
      <c r="B13" s="243"/>
      <c r="C13" s="240" t="s">
        <v>133</v>
      </c>
      <c r="D13" s="244"/>
      <c r="E13" s="266"/>
      <c r="F13" s="267"/>
      <c r="G13" s="265"/>
      <c r="H13" s="268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</row>
    <row r="14" customHeight="1" spans="1:34">
      <c r="A14" s="238" t="s">
        <v>134</v>
      </c>
      <c r="B14" s="245"/>
      <c r="C14" s="240" t="s">
        <v>135</v>
      </c>
      <c r="D14" s="247">
        <v>377954.16</v>
      </c>
      <c r="E14" s="241">
        <v>377954.16</v>
      </c>
      <c r="F14" s="267"/>
      <c r="G14" s="265"/>
      <c r="H14" s="268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</row>
    <row r="15" customHeight="1" spans="1:34">
      <c r="A15" s="248"/>
      <c r="B15" s="249"/>
      <c r="C15" s="240" t="s">
        <v>136</v>
      </c>
      <c r="D15" s="244"/>
      <c r="E15" s="266"/>
      <c r="F15" s="267"/>
      <c r="G15" s="265"/>
      <c r="H15" s="268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</row>
    <row r="16" customHeight="1" spans="1:34">
      <c r="A16" s="248"/>
      <c r="B16" s="245"/>
      <c r="C16" s="240" t="s">
        <v>137</v>
      </c>
      <c r="D16" s="247">
        <v>163742.51</v>
      </c>
      <c r="E16" s="247">
        <v>163742.51</v>
      </c>
      <c r="F16" s="267"/>
      <c r="G16" s="265"/>
      <c r="H16" s="268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</row>
    <row r="17" customHeight="1" spans="1:34">
      <c r="A17" s="248"/>
      <c r="B17" s="245"/>
      <c r="C17" s="240" t="s">
        <v>138</v>
      </c>
      <c r="D17" s="244"/>
      <c r="E17" s="266"/>
      <c r="F17" s="267"/>
      <c r="G17" s="265"/>
      <c r="H17" s="268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287"/>
    </row>
    <row r="18" customHeight="1" spans="1:34">
      <c r="A18" s="248"/>
      <c r="B18" s="245"/>
      <c r="C18" s="240" t="s">
        <v>139</v>
      </c>
      <c r="D18" s="244"/>
      <c r="E18" s="266"/>
      <c r="F18" s="267"/>
      <c r="G18" s="265"/>
      <c r="H18" s="268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</row>
    <row r="19" customHeight="1" spans="1:34">
      <c r="A19" s="248"/>
      <c r="B19" s="245"/>
      <c r="C19" s="240" t="s">
        <v>140</v>
      </c>
      <c r="D19" s="244"/>
      <c r="E19" s="266"/>
      <c r="F19" s="267"/>
      <c r="G19" s="265"/>
      <c r="H19" s="268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7"/>
    </row>
    <row r="20" customHeight="1" spans="1:34">
      <c r="A20" s="248"/>
      <c r="B20" s="245"/>
      <c r="C20" s="240" t="s">
        <v>141</v>
      </c>
      <c r="D20" s="244"/>
      <c r="E20" s="266"/>
      <c r="F20" s="267"/>
      <c r="G20" s="265"/>
      <c r="H20" s="268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</row>
    <row r="21" customHeight="1" spans="1:34">
      <c r="A21" s="248"/>
      <c r="B21" s="245"/>
      <c r="C21" s="240" t="s">
        <v>142</v>
      </c>
      <c r="D21" s="244"/>
      <c r="E21" s="266"/>
      <c r="F21" s="267"/>
      <c r="G21" s="265"/>
      <c r="H21" s="268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</row>
    <row r="22" customHeight="1" spans="1:34">
      <c r="A22" s="248"/>
      <c r="B22" s="245"/>
      <c r="C22" s="240" t="s">
        <v>143</v>
      </c>
      <c r="D22" s="244"/>
      <c r="E22" s="266"/>
      <c r="F22" s="267"/>
      <c r="G22" s="265"/>
      <c r="H22" s="268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</row>
    <row r="23" customHeight="1" spans="1:34">
      <c r="A23" s="248"/>
      <c r="B23" s="245"/>
      <c r="C23" s="240" t="s">
        <v>144</v>
      </c>
      <c r="D23" s="244"/>
      <c r="E23" s="266"/>
      <c r="F23" s="267"/>
      <c r="G23" s="265"/>
      <c r="H23" s="268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</row>
    <row r="24" customHeight="1" spans="1:34">
      <c r="A24" s="248"/>
      <c r="B24" s="245"/>
      <c r="C24" s="240" t="s">
        <v>145</v>
      </c>
      <c r="D24" s="244"/>
      <c r="E24" s="266"/>
      <c r="F24" s="267"/>
      <c r="G24" s="265"/>
      <c r="H24" s="268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7"/>
      <c r="AG24" s="287"/>
      <c r="AH24" s="287"/>
    </row>
    <row r="25" customHeight="1" spans="1:34">
      <c r="A25" s="248"/>
      <c r="B25" s="245"/>
      <c r="C25" s="240" t="s">
        <v>146</v>
      </c>
      <c r="D25" s="244"/>
      <c r="E25" s="269"/>
      <c r="F25" s="267"/>
      <c r="G25" s="265"/>
      <c r="H25" s="268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87"/>
      <c r="AB25" s="287"/>
      <c r="AC25" s="287"/>
      <c r="AD25" s="287"/>
      <c r="AE25" s="287"/>
      <c r="AF25" s="287"/>
      <c r="AG25" s="287"/>
      <c r="AH25" s="287"/>
    </row>
    <row r="26" customHeight="1" spans="1:34">
      <c r="A26" s="238"/>
      <c r="B26" s="245"/>
      <c r="C26" s="240" t="s">
        <v>147</v>
      </c>
      <c r="D26" s="247">
        <v>244276.08</v>
      </c>
      <c r="E26" s="247">
        <v>244276.08</v>
      </c>
      <c r="F26" s="267"/>
      <c r="G26" s="265"/>
      <c r="H26" s="268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</row>
    <row r="27" customHeight="1" spans="1:34">
      <c r="A27" s="238"/>
      <c r="B27" s="245"/>
      <c r="C27" s="240" t="s">
        <v>148</v>
      </c>
      <c r="D27" s="250"/>
      <c r="E27" s="270"/>
      <c r="F27" s="271"/>
      <c r="G27" s="265"/>
      <c r="H27" s="268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</row>
    <row r="28" customHeight="1" spans="1:34">
      <c r="A28" s="238"/>
      <c r="B28" s="245"/>
      <c r="C28" s="240" t="s">
        <v>149</v>
      </c>
      <c r="D28" s="250"/>
      <c r="E28" s="270"/>
      <c r="F28" s="271"/>
      <c r="G28" s="265"/>
      <c r="H28" s="268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  <c r="Z28" s="287"/>
      <c r="AA28" s="287"/>
      <c r="AB28" s="287"/>
      <c r="AC28" s="287"/>
      <c r="AD28" s="287"/>
      <c r="AE28" s="287"/>
      <c r="AF28" s="287"/>
      <c r="AG28" s="287"/>
      <c r="AH28" s="287"/>
    </row>
    <row r="29" customHeight="1" spans="1:34">
      <c r="A29" s="238"/>
      <c r="B29" s="245"/>
      <c r="C29" s="240" t="s">
        <v>150</v>
      </c>
      <c r="D29" s="250"/>
      <c r="E29" s="270"/>
      <c r="F29" s="271"/>
      <c r="G29" s="265"/>
      <c r="H29" s="268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7"/>
      <c r="AA29" s="287"/>
      <c r="AB29" s="287"/>
      <c r="AC29" s="287"/>
      <c r="AD29" s="287"/>
      <c r="AE29" s="287"/>
      <c r="AF29" s="287"/>
      <c r="AG29" s="287"/>
      <c r="AH29" s="287"/>
    </row>
    <row r="30" customHeight="1" spans="1:34">
      <c r="A30" s="238"/>
      <c r="B30" s="245"/>
      <c r="C30" s="240" t="s">
        <v>151</v>
      </c>
      <c r="D30" s="250"/>
      <c r="E30" s="270"/>
      <c r="F30" s="271"/>
      <c r="G30" s="265"/>
      <c r="H30" s="268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</row>
    <row r="31" customHeight="1" spans="1:34">
      <c r="A31" s="238"/>
      <c r="B31" s="245"/>
      <c r="C31" s="240" t="s">
        <v>152</v>
      </c>
      <c r="D31" s="250"/>
      <c r="E31" s="270"/>
      <c r="F31" s="271"/>
      <c r="G31" s="265"/>
      <c r="H31" s="268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7"/>
      <c r="AH31" s="287"/>
    </row>
    <row r="32" customHeight="1" spans="1:34">
      <c r="A32" s="238"/>
      <c r="B32" s="245"/>
      <c r="C32" s="240" t="s">
        <v>153</v>
      </c>
      <c r="D32" s="250"/>
      <c r="E32" s="270"/>
      <c r="F32" s="271"/>
      <c r="G32" s="265"/>
      <c r="H32" s="268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7"/>
      <c r="AH32" s="287"/>
    </row>
    <row r="33" customHeight="1" spans="1:34">
      <c r="A33" s="238"/>
      <c r="B33" s="245"/>
      <c r="C33" s="240" t="s">
        <v>154</v>
      </c>
      <c r="D33" s="251"/>
      <c r="E33" s="272"/>
      <c r="F33" s="268"/>
      <c r="G33" s="265"/>
      <c r="H33" s="268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7"/>
    </row>
    <row r="34" customHeight="1" spans="1:34">
      <c r="A34" s="238"/>
      <c r="B34" s="245"/>
      <c r="C34" s="240" t="s">
        <v>155</v>
      </c>
      <c r="D34" s="252"/>
      <c r="E34" s="268"/>
      <c r="F34" s="268"/>
      <c r="G34" s="265"/>
      <c r="H34" s="268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</row>
    <row r="35" customHeight="1" spans="1:34">
      <c r="A35" s="238"/>
      <c r="B35" s="245"/>
      <c r="C35" s="240" t="s">
        <v>156</v>
      </c>
      <c r="D35" s="252"/>
      <c r="E35" s="273"/>
      <c r="F35" s="273"/>
      <c r="G35" s="274"/>
      <c r="H35" s="273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7"/>
      <c r="AC35" s="287"/>
      <c r="AD35" s="287"/>
      <c r="AE35" s="287"/>
      <c r="AF35" s="287"/>
      <c r="AG35" s="287"/>
      <c r="AH35" s="287"/>
    </row>
    <row r="36" customHeight="1" spans="1:34">
      <c r="A36" s="253"/>
      <c r="B36" s="254"/>
      <c r="C36" s="255" t="s">
        <v>157</v>
      </c>
      <c r="D36" s="252"/>
      <c r="E36" s="275"/>
      <c r="F36" s="275"/>
      <c r="G36" s="276"/>
      <c r="H36" s="27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287"/>
      <c r="Z36" s="287"/>
      <c r="AA36" s="287"/>
      <c r="AB36" s="287"/>
      <c r="AC36" s="287"/>
      <c r="AD36" s="287"/>
      <c r="AE36" s="287"/>
      <c r="AF36" s="287"/>
      <c r="AG36" s="287"/>
      <c r="AH36" s="287"/>
    </row>
    <row r="37" customHeight="1" spans="1:34">
      <c r="A37" s="238"/>
      <c r="B37" s="245"/>
      <c r="C37" s="256" t="s">
        <v>158</v>
      </c>
      <c r="D37" s="252"/>
      <c r="E37" s="278"/>
      <c r="F37" s="278"/>
      <c r="G37" s="279"/>
      <c r="H37" s="280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7"/>
      <c r="AH37" s="287"/>
    </row>
    <row r="38" customHeight="1" spans="1:34">
      <c r="A38" s="238"/>
      <c r="B38" s="254"/>
      <c r="C38" s="256"/>
      <c r="D38" s="252"/>
      <c r="E38" s="281"/>
      <c r="F38" s="281"/>
      <c r="G38" s="282"/>
      <c r="H38" s="283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</row>
    <row r="39" customHeight="1" spans="1:34">
      <c r="A39" s="253" t="s">
        <v>56</v>
      </c>
      <c r="B39" s="257">
        <f>SUM(B6,B10)</f>
        <v>3460557.15</v>
      </c>
      <c r="C39" s="258" t="s">
        <v>57</v>
      </c>
      <c r="D39" s="241">
        <v>3460557.15</v>
      </c>
      <c r="E39" s="241">
        <v>3460557.15</v>
      </c>
      <c r="F39" s="284">
        <f>SUM(F7:F37)</f>
        <v>0</v>
      </c>
      <c r="G39" s="285">
        <f>SUM(G7:G37)</f>
        <v>0</v>
      </c>
      <c r="H39" s="286">
        <f>SUM(H7:H37)</f>
        <v>0</v>
      </c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</row>
    <row r="40" customHeight="1" spans="1:34">
      <c r="A40" s="259"/>
      <c r="B40" s="260"/>
      <c r="C40" s="229"/>
      <c r="D40" s="229"/>
      <c r="E40" s="229"/>
      <c r="F40" s="229"/>
      <c r="G40" s="229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50011920929" right="0.393750011920929" top="0.787500023841858" bottom="0.393750011920929" header="0" footer="0"/>
  <pageSetup paperSize="9" scale="60" fitToHeight="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1"/>
  <sheetViews>
    <sheetView showGridLines="0" showZeros="0" topLeftCell="M1" workbookViewId="0">
      <selection activeCell="G18" sqref="G18"/>
    </sheetView>
  </sheetViews>
  <sheetFormatPr defaultColWidth="9.16666666666667" defaultRowHeight="12.75" customHeight="1"/>
  <cols>
    <col min="1" max="1" width="5.5" style="50" customWidth="1"/>
    <col min="2" max="2" width="7.5" style="50" customWidth="1"/>
    <col min="3" max="3" width="6.66666666666667" style="50" customWidth="1"/>
    <col min="4" max="4" width="33.8333333333333" style="50" customWidth="1"/>
    <col min="5" max="5" width="17.1666666666667" customWidth="1"/>
    <col min="6" max="6" width="16.5" customWidth="1"/>
    <col min="7" max="7" width="14.8333333333333" customWidth="1"/>
    <col min="8" max="8" width="15.1666666666667" customWidth="1"/>
    <col min="9" max="9" width="14.5" customWidth="1"/>
    <col min="10" max="10" width="10.6666666666667" customWidth="1"/>
    <col min="11" max="11" width="10.8333333333333" customWidth="1"/>
    <col min="12" max="12" width="10.6666666666667" customWidth="1"/>
    <col min="13" max="14" width="10.8333333333333" customWidth="1"/>
    <col min="15" max="15" width="11.1666666666667" customWidth="1"/>
    <col min="16" max="16" width="9.16666666666667" customWidth="1"/>
    <col min="17" max="19" width="9.5" customWidth="1"/>
    <col min="20" max="20" width="9.16666666666667" customWidth="1"/>
    <col min="21" max="22" width="9.5" customWidth="1"/>
    <col min="23" max="23" width="9.33333333333333" customWidth="1"/>
    <col min="24" max="25" width="9.83333333333333" customWidth="1"/>
    <col min="26" max="27" width="9.16666666666667" customWidth="1"/>
    <col min="28" max="35" width="9.83333333333333" customWidth="1"/>
  </cols>
  <sheetData>
    <row r="1" ht="20.1" customHeight="1" spans="1:35">
      <c r="A1" s="53"/>
      <c r="B1" s="82"/>
      <c r="C1" s="82"/>
      <c r="D1" s="82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33" t="s">
        <v>159</v>
      </c>
    </row>
    <row r="2" s="197" customFormat="1" ht="20.1" customHeight="1" spans="1:35">
      <c r="A2" s="11" t="s">
        <v>160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ht="20.1" customHeight="1" spans="1:35">
      <c r="A3" s="102" t="s">
        <v>5</v>
      </c>
      <c r="B3" s="102"/>
      <c r="C3" s="102"/>
      <c r="D3" s="102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33" t="s">
        <v>6</v>
      </c>
    </row>
    <row r="4" ht="20.1" customHeight="1" spans="1:35">
      <c r="A4" s="83" t="s">
        <v>60</v>
      </c>
      <c r="B4" s="83"/>
      <c r="C4" s="83"/>
      <c r="D4" s="83"/>
      <c r="E4" s="214" t="s">
        <v>86</v>
      </c>
      <c r="F4" s="177" t="s">
        <v>161</v>
      </c>
      <c r="G4" s="178"/>
      <c r="H4" s="178"/>
      <c r="I4" s="178"/>
      <c r="J4" s="178"/>
      <c r="K4" s="178"/>
      <c r="L4" s="178"/>
      <c r="M4" s="178"/>
      <c r="N4" s="178"/>
      <c r="O4" s="161"/>
      <c r="P4" s="177" t="s">
        <v>162</v>
      </c>
      <c r="Q4" s="178"/>
      <c r="R4" s="178"/>
      <c r="S4" s="178"/>
      <c r="T4" s="178"/>
      <c r="U4" s="178"/>
      <c r="V4" s="178"/>
      <c r="W4" s="178"/>
      <c r="X4" s="178"/>
      <c r="Y4" s="161"/>
      <c r="Z4" s="177" t="s">
        <v>163</v>
      </c>
      <c r="AA4" s="178"/>
      <c r="AB4" s="178"/>
      <c r="AC4" s="178"/>
      <c r="AD4" s="178"/>
      <c r="AE4" s="178"/>
      <c r="AF4" s="178"/>
      <c r="AG4" s="178"/>
      <c r="AH4" s="178"/>
      <c r="AI4" s="161"/>
    </row>
    <row r="5" ht="21" customHeight="1" spans="1:35">
      <c r="A5" s="84" t="s">
        <v>69</v>
      </c>
      <c r="B5" s="85"/>
      <c r="C5" s="199" t="s">
        <v>70</v>
      </c>
      <c r="D5" s="119" t="s">
        <v>71</v>
      </c>
      <c r="E5" s="54"/>
      <c r="F5" s="163" t="s">
        <v>61</v>
      </c>
      <c r="G5" s="163" t="s">
        <v>164</v>
      </c>
      <c r="H5" s="163"/>
      <c r="I5" s="163"/>
      <c r="J5" s="163" t="s">
        <v>165</v>
      </c>
      <c r="K5" s="163"/>
      <c r="L5" s="163"/>
      <c r="M5" s="163" t="s">
        <v>166</v>
      </c>
      <c r="N5" s="163"/>
      <c r="O5" s="163"/>
      <c r="P5" s="163" t="s">
        <v>61</v>
      </c>
      <c r="Q5" s="163" t="s">
        <v>164</v>
      </c>
      <c r="R5" s="163"/>
      <c r="S5" s="163"/>
      <c r="T5" s="163" t="s">
        <v>165</v>
      </c>
      <c r="U5" s="163"/>
      <c r="V5" s="163"/>
      <c r="W5" s="163" t="s">
        <v>166</v>
      </c>
      <c r="X5" s="163"/>
      <c r="Y5" s="163"/>
      <c r="Z5" s="163" t="s">
        <v>61</v>
      </c>
      <c r="AA5" s="163" t="s">
        <v>164</v>
      </c>
      <c r="AB5" s="163"/>
      <c r="AC5" s="163"/>
      <c r="AD5" s="163" t="s">
        <v>165</v>
      </c>
      <c r="AE5" s="163"/>
      <c r="AF5" s="163"/>
      <c r="AG5" s="163" t="s">
        <v>166</v>
      </c>
      <c r="AH5" s="163"/>
      <c r="AI5" s="163"/>
    </row>
    <row r="6" ht="30.75" customHeight="1" spans="1:35">
      <c r="A6" s="18" t="s">
        <v>81</v>
      </c>
      <c r="B6" s="200" t="s">
        <v>82</v>
      </c>
      <c r="C6" s="163"/>
      <c r="D6" s="121"/>
      <c r="E6" s="40"/>
      <c r="F6" s="163"/>
      <c r="G6" s="163" t="s">
        <v>76</v>
      </c>
      <c r="H6" s="163" t="s">
        <v>110</v>
      </c>
      <c r="I6" s="163" t="s">
        <v>111</v>
      </c>
      <c r="J6" s="163" t="s">
        <v>76</v>
      </c>
      <c r="K6" s="163" t="s">
        <v>110</v>
      </c>
      <c r="L6" s="163" t="s">
        <v>111</v>
      </c>
      <c r="M6" s="163" t="s">
        <v>76</v>
      </c>
      <c r="N6" s="163" t="s">
        <v>110</v>
      </c>
      <c r="O6" s="163" t="s">
        <v>111</v>
      </c>
      <c r="P6" s="163"/>
      <c r="Q6" s="163" t="s">
        <v>76</v>
      </c>
      <c r="R6" s="163" t="s">
        <v>110</v>
      </c>
      <c r="S6" s="163" t="s">
        <v>111</v>
      </c>
      <c r="T6" s="163" t="s">
        <v>76</v>
      </c>
      <c r="U6" s="163" t="s">
        <v>110</v>
      </c>
      <c r="V6" s="163" t="s">
        <v>111</v>
      </c>
      <c r="W6" s="163" t="s">
        <v>76</v>
      </c>
      <c r="X6" s="163" t="s">
        <v>110</v>
      </c>
      <c r="Y6" s="163" t="s">
        <v>111</v>
      </c>
      <c r="Z6" s="163"/>
      <c r="AA6" s="163" t="s">
        <v>76</v>
      </c>
      <c r="AB6" s="163" t="s">
        <v>110</v>
      </c>
      <c r="AC6" s="163" t="s">
        <v>111</v>
      </c>
      <c r="AD6" s="163" t="s">
        <v>76</v>
      </c>
      <c r="AE6" s="163" t="s">
        <v>110</v>
      </c>
      <c r="AF6" s="163" t="s">
        <v>111</v>
      </c>
      <c r="AG6" s="163" t="s">
        <v>76</v>
      </c>
      <c r="AH6" s="163" t="s">
        <v>110</v>
      </c>
      <c r="AI6" s="163" t="s">
        <v>111</v>
      </c>
    </row>
    <row r="7" s="101" customFormat="1" ht="48" customHeight="1" spans="1:35">
      <c r="A7" s="154" t="s">
        <v>167</v>
      </c>
      <c r="B7" s="154" t="s">
        <v>168</v>
      </c>
      <c r="C7" s="154" t="s">
        <v>84</v>
      </c>
      <c r="D7" s="154" t="s">
        <v>169</v>
      </c>
      <c r="E7" s="215">
        <f>H7+I7</f>
        <v>3460557.15</v>
      </c>
      <c r="F7" s="215">
        <f>H7+I7</f>
        <v>3460557.15</v>
      </c>
      <c r="G7" s="215">
        <f>H7+I7</f>
        <v>3460557.15</v>
      </c>
      <c r="H7" s="215">
        <f>H11+H15+H21</f>
        <v>2860557.15</v>
      </c>
      <c r="I7" s="215">
        <v>600000</v>
      </c>
      <c r="J7" s="116">
        <f>SUM(K7,L7)</f>
        <v>0</v>
      </c>
      <c r="K7" s="116"/>
      <c r="L7" s="116"/>
      <c r="M7" s="116">
        <f>SUM(N7,O7)</f>
        <v>0</v>
      </c>
      <c r="N7" s="116" t="s">
        <v>89</v>
      </c>
      <c r="O7" s="116" t="s">
        <v>89</v>
      </c>
      <c r="P7" s="116">
        <f>SUM(Q7,T7,W7)</f>
        <v>0</v>
      </c>
      <c r="Q7" s="116">
        <f>SUM(R7,S7)</f>
        <v>0</v>
      </c>
      <c r="R7" s="116" t="s">
        <v>89</v>
      </c>
      <c r="S7" s="116" t="s">
        <v>89</v>
      </c>
      <c r="T7" s="116">
        <f>SUM(U7,V7)</f>
        <v>0</v>
      </c>
      <c r="U7" s="116" t="s">
        <v>89</v>
      </c>
      <c r="V7" s="116" t="s">
        <v>89</v>
      </c>
      <c r="W7" s="116">
        <f>SUM(X7,Y7)</f>
        <v>0</v>
      </c>
      <c r="X7" s="116" t="s">
        <v>89</v>
      </c>
      <c r="Y7" s="116"/>
      <c r="Z7" s="116">
        <f>SUM(AA7,AD7,AG7)</f>
        <v>0</v>
      </c>
      <c r="AA7" s="116">
        <f>SUM(AB7,AC7)</f>
        <v>0</v>
      </c>
      <c r="AB7" s="116" t="s">
        <v>170</v>
      </c>
      <c r="AC7" s="116" t="s">
        <v>171</v>
      </c>
      <c r="AD7" s="116">
        <f>SUM(AE7,AF7)</f>
        <v>0</v>
      </c>
      <c r="AE7" s="116" t="s">
        <v>172</v>
      </c>
      <c r="AF7" s="116" t="s">
        <v>173</v>
      </c>
      <c r="AG7" s="116">
        <f>SUM(AH7,AI7)</f>
        <v>0</v>
      </c>
      <c r="AH7" s="116" t="s">
        <v>89</v>
      </c>
      <c r="AI7" s="116"/>
    </row>
    <row r="8" s="101" customFormat="1" ht="21.95" customHeight="1" spans="1:35">
      <c r="A8" s="201"/>
      <c r="B8" s="201" t="s">
        <v>89</v>
      </c>
      <c r="C8" s="154" t="s">
        <v>90</v>
      </c>
      <c r="D8" s="154" t="s">
        <v>174</v>
      </c>
      <c r="E8" s="215">
        <f>H8+I8</f>
        <v>2324700</v>
      </c>
      <c r="F8" s="215">
        <f>H8+I8</f>
        <v>2324700</v>
      </c>
      <c r="G8" s="215">
        <f>H8+I8</f>
        <v>2324700</v>
      </c>
      <c r="H8" s="215">
        <f>H12+H16+H22</f>
        <v>1724700</v>
      </c>
      <c r="I8" s="215">
        <v>600000</v>
      </c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</row>
    <row r="9" ht="20.1" customHeight="1" spans="1:35">
      <c r="A9" s="22">
        <v>204</v>
      </c>
      <c r="B9" s="113"/>
      <c r="C9" s="22"/>
      <c r="D9" s="202"/>
      <c r="E9" s="215"/>
      <c r="F9" s="215"/>
      <c r="G9" s="215"/>
      <c r="H9" s="215"/>
      <c r="I9" s="215">
        <v>600000</v>
      </c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</row>
    <row r="10" ht="20.1" customHeight="1" spans="1:35">
      <c r="A10" s="22">
        <v>204</v>
      </c>
      <c r="B10" s="113" t="s">
        <v>91</v>
      </c>
      <c r="C10" s="22">
        <v>99</v>
      </c>
      <c r="D10" s="156" t="s">
        <v>175</v>
      </c>
      <c r="E10" s="215"/>
      <c r="F10" s="215"/>
      <c r="G10" s="215"/>
      <c r="H10" s="215"/>
      <c r="I10" s="215">
        <v>600000</v>
      </c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</row>
    <row r="11" s="198" customFormat="1" ht="20.1" customHeight="1" spans="1:35">
      <c r="A11" s="156" t="s">
        <v>176</v>
      </c>
      <c r="B11" s="203" t="s">
        <v>89</v>
      </c>
      <c r="C11" s="156"/>
      <c r="D11" s="156" t="s">
        <v>177</v>
      </c>
      <c r="E11" s="215">
        <v>2384739.15</v>
      </c>
      <c r="F11" s="215">
        <v>2384739.15</v>
      </c>
      <c r="G11" s="215">
        <v>2384739.15</v>
      </c>
      <c r="H11" s="215">
        <v>2384739.15</v>
      </c>
      <c r="I11" s="221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</row>
    <row r="12" s="198" customFormat="1" ht="20.1" customHeight="1" spans="1:35">
      <c r="A12" s="204">
        <v>501</v>
      </c>
      <c r="B12" s="156" t="s">
        <v>92</v>
      </c>
      <c r="C12" s="205">
        <v>108</v>
      </c>
      <c r="D12" s="156" t="s">
        <v>178</v>
      </c>
      <c r="E12" s="215">
        <v>1574700</v>
      </c>
      <c r="F12" s="215">
        <v>1574700</v>
      </c>
      <c r="G12" s="215">
        <v>1574700</v>
      </c>
      <c r="H12" s="215">
        <v>1574700</v>
      </c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</row>
    <row r="13" s="198" customFormat="1" ht="20.1" customHeight="1" spans="1:35">
      <c r="A13" s="204">
        <v>501</v>
      </c>
      <c r="B13" s="156" t="s">
        <v>91</v>
      </c>
      <c r="C13" s="205">
        <v>108</v>
      </c>
      <c r="D13" s="157" t="s">
        <v>179</v>
      </c>
      <c r="E13" s="216">
        <v>565654.07</v>
      </c>
      <c r="F13" s="216">
        <v>565654.07</v>
      </c>
      <c r="G13" s="216">
        <v>565654.07</v>
      </c>
      <c r="H13" s="216">
        <v>565654.07</v>
      </c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</row>
    <row r="14" s="198" customFormat="1" ht="20.1" customHeight="1" spans="1:35">
      <c r="A14" s="204">
        <v>501</v>
      </c>
      <c r="B14" s="156" t="s">
        <v>105</v>
      </c>
      <c r="C14" s="205">
        <v>108</v>
      </c>
      <c r="D14" s="156" t="s">
        <v>180</v>
      </c>
      <c r="E14" s="215">
        <v>244276.08</v>
      </c>
      <c r="F14" s="215">
        <v>244276.08</v>
      </c>
      <c r="G14" s="215">
        <v>244276.08</v>
      </c>
      <c r="H14" s="215">
        <v>244276.08</v>
      </c>
      <c r="I14" s="223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</row>
    <row r="15" s="198" customFormat="1" ht="20.1" customHeight="1" spans="1:35">
      <c r="A15" s="204">
        <v>502</v>
      </c>
      <c r="B15" s="206"/>
      <c r="C15" s="205"/>
      <c r="D15" s="156" t="s">
        <v>181</v>
      </c>
      <c r="E15" s="217">
        <v>451250</v>
      </c>
      <c r="F15" s="217">
        <v>451250</v>
      </c>
      <c r="G15" s="217">
        <v>451250</v>
      </c>
      <c r="H15" s="217">
        <v>451250</v>
      </c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</row>
    <row r="16" s="198" customFormat="1" ht="20.1" customHeight="1" spans="1:35">
      <c r="A16" s="204">
        <v>502</v>
      </c>
      <c r="B16" s="207" t="s">
        <v>92</v>
      </c>
      <c r="C16" s="205">
        <v>108</v>
      </c>
      <c r="D16" s="156" t="s">
        <v>182</v>
      </c>
      <c r="E16" s="217">
        <v>150000</v>
      </c>
      <c r="F16" s="217">
        <v>150000</v>
      </c>
      <c r="G16" s="217">
        <v>150000</v>
      </c>
      <c r="H16" s="217">
        <v>150000</v>
      </c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</row>
    <row r="17" s="198" customFormat="1" ht="20.1" customHeight="1" spans="1:35">
      <c r="A17" s="204">
        <v>502</v>
      </c>
      <c r="B17" s="207" t="s">
        <v>92</v>
      </c>
      <c r="C17" s="205">
        <v>108</v>
      </c>
      <c r="D17" s="156" t="s">
        <v>183</v>
      </c>
      <c r="E17" s="217">
        <v>40000</v>
      </c>
      <c r="F17" s="217">
        <v>40000</v>
      </c>
      <c r="G17" s="217">
        <v>40000</v>
      </c>
      <c r="H17" s="217">
        <v>40000</v>
      </c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</row>
    <row r="18" s="198" customFormat="1" ht="20.1" customHeight="1" spans="1:35">
      <c r="A18" s="204">
        <v>502</v>
      </c>
      <c r="B18" s="207" t="s">
        <v>92</v>
      </c>
      <c r="C18" s="205">
        <v>108</v>
      </c>
      <c r="D18" s="156" t="s">
        <v>184</v>
      </c>
      <c r="E18" s="216">
        <v>73250</v>
      </c>
      <c r="F18" s="216">
        <v>73250</v>
      </c>
      <c r="G18" s="216">
        <v>73250</v>
      </c>
      <c r="H18" s="216">
        <v>73250</v>
      </c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</row>
    <row r="19" s="198" customFormat="1" ht="20.1" customHeight="1" spans="1:35">
      <c r="A19" s="204">
        <v>502</v>
      </c>
      <c r="B19" s="207" t="s">
        <v>100</v>
      </c>
      <c r="C19" s="205">
        <v>108</v>
      </c>
      <c r="D19" s="208" t="s">
        <v>185</v>
      </c>
      <c r="E19" s="217">
        <v>8000</v>
      </c>
      <c r="F19" s="217">
        <v>8000</v>
      </c>
      <c r="G19" s="217">
        <v>8000</v>
      </c>
      <c r="H19" s="217">
        <v>8000</v>
      </c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</row>
    <row r="20" s="198" customFormat="1" ht="20.1" customHeight="1" spans="1:35">
      <c r="A20" s="209">
        <v>509</v>
      </c>
      <c r="B20" s="210" t="s">
        <v>186</v>
      </c>
      <c r="C20" s="211">
        <v>108</v>
      </c>
      <c r="D20" s="212" t="s">
        <v>187</v>
      </c>
      <c r="E20" s="218">
        <v>180000</v>
      </c>
      <c r="F20" s="218">
        <v>180000</v>
      </c>
      <c r="G20" s="218">
        <v>180000</v>
      </c>
      <c r="H20" s="218">
        <v>180000</v>
      </c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</row>
    <row r="21" s="198" customFormat="1" ht="20.1" customHeight="1" spans="1:35">
      <c r="A21" s="204">
        <v>509</v>
      </c>
      <c r="B21" s="206"/>
      <c r="C21" s="205"/>
      <c r="D21" s="158" t="s">
        <v>188</v>
      </c>
      <c r="E21" s="217">
        <v>24568</v>
      </c>
      <c r="F21" s="217">
        <v>24568</v>
      </c>
      <c r="G21" s="217">
        <v>24568</v>
      </c>
      <c r="H21" s="217">
        <v>24568</v>
      </c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</row>
    <row r="22" ht="20.1" customHeight="1" spans="1:35">
      <c r="A22" s="160"/>
      <c r="B22" s="160"/>
      <c r="C22" s="160"/>
      <c r="D22" s="160"/>
      <c r="E22" s="219"/>
      <c r="F22" s="219"/>
      <c r="G22" s="219"/>
      <c r="H22" s="219"/>
      <c r="I22" s="225"/>
      <c r="J22" s="219"/>
      <c r="K22" s="219"/>
      <c r="L22" s="219"/>
      <c r="M22" s="219"/>
      <c r="N22" s="219"/>
      <c r="O22" s="219"/>
      <c r="P22" s="219"/>
      <c r="Q22" s="227"/>
      <c r="R22" s="219"/>
      <c r="S22" s="219"/>
      <c r="T22" s="219"/>
      <c r="U22" s="219"/>
      <c r="V22" s="227"/>
      <c r="W22" s="227"/>
      <c r="X22" s="227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</row>
    <row r="23" ht="20.1" customHeight="1" spans="1:35">
      <c r="A23" s="160"/>
      <c r="B23" s="160"/>
      <c r="C23" s="160"/>
      <c r="D23" s="160"/>
      <c r="E23" s="219"/>
      <c r="F23" s="219"/>
      <c r="G23" s="219"/>
      <c r="H23" s="219"/>
      <c r="I23" s="225"/>
      <c r="J23" s="219"/>
      <c r="K23" s="219"/>
      <c r="L23" s="219"/>
      <c r="M23" s="219"/>
      <c r="N23" s="219"/>
      <c r="O23" s="219"/>
      <c r="P23" s="219"/>
      <c r="Q23" s="227"/>
      <c r="R23" s="219"/>
      <c r="S23" s="219"/>
      <c r="T23" s="219"/>
      <c r="U23" s="219"/>
      <c r="V23" s="227"/>
      <c r="W23" s="227"/>
      <c r="X23" s="227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</row>
    <row r="24" ht="20.1" customHeight="1" spans="1:35">
      <c r="A24" s="160"/>
      <c r="B24" s="160"/>
      <c r="C24" s="160"/>
      <c r="D24" s="160"/>
      <c r="E24" s="219"/>
      <c r="F24" s="219"/>
      <c r="G24" s="219"/>
      <c r="H24" s="219"/>
      <c r="I24" s="225"/>
      <c r="J24" s="219"/>
      <c r="K24" s="219"/>
      <c r="L24" s="219"/>
      <c r="M24" s="219"/>
      <c r="N24" s="219"/>
      <c r="O24" s="219"/>
      <c r="P24" s="219"/>
      <c r="Q24" s="227"/>
      <c r="R24" s="219"/>
      <c r="S24" s="219"/>
      <c r="T24" s="219"/>
      <c r="U24" s="219"/>
      <c r="V24" s="227"/>
      <c r="W24" s="227"/>
      <c r="X24" s="227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</row>
    <row r="25" ht="20.1" customHeight="1" spans="1:35">
      <c r="A25" s="160"/>
      <c r="B25" s="160"/>
      <c r="C25" s="160"/>
      <c r="D25" s="160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27"/>
      <c r="R25" s="219"/>
      <c r="S25" s="219"/>
      <c r="T25" s="219"/>
      <c r="U25" s="219"/>
      <c r="V25" s="227"/>
      <c r="W25" s="227"/>
      <c r="X25" s="227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</row>
    <row r="26" ht="20.1" customHeight="1" spans="1:35">
      <c r="A26" s="160"/>
      <c r="B26" s="160"/>
      <c r="C26" s="160"/>
      <c r="D26" s="160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27"/>
      <c r="R26" s="219"/>
      <c r="S26" s="219"/>
      <c r="T26" s="219"/>
      <c r="U26" s="219"/>
      <c r="V26" s="227"/>
      <c r="W26" s="227"/>
      <c r="X26" s="227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</row>
    <row r="27" ht="20.1" customHeight="1" spans="1:35">
      <c r="A27" s="160"/>
      <c r="B27" s="160"/>
      <c r="C27" s="160"/>
      <c r="D27" s="160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27"/>
      <c r="R27" s="219"/>
      <c r="S27" s="219"/>
      <c r="T27" s="219"/>
      <c r="U27" s="219"/>
      <c r="V27" s="227"/>
      <c r="W27" s="227"/>
      <c r="X27" s="227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</row>
    <row r="28" ht="20.1" customHeight="1" spans="1:35">
      <c r="A28" s="160"/>
      <c r="B28" s="160"/>
      <c r="C28" s="160"/>
      <c r="D28" s="160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27"/>
      <c r="R28" s="219"/>
      <c r="S28" s="219"/>
      <c r="T28" s="219"/>
      <c r="U28" s="219"/>
      <c r="V28" s="227"/>
      <c r="W28" s="227"/>
      <c r="X28" s="227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</row>
    <row r="29" ht="20.1" customHeight="1" spans="1:35">
      <c r="A29" s="160"/>
      <c r="B29" s="160"/>
      <c r="C29" s="160"/>
      <c r="D29" s="160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27"/>
      <c r="R29" s="219"/>
      <c r="S29" s="219"/>
      <c r="T29" s="219"/>
      <c r="U29" s="219"/>
      <c r="V29" s="227"/>
      <c r="W29" s="227"/>
      <c r="X29" s="227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</row>
    <row r="30" ht="20.1" customHeight="1" spans="1:35">
      <c r="A30" s="160"/>
      <c r="B30" s="160"/>
      <c r="C30" s="160"/>
      <c r="D30" s="160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27"/>
      <c r="R30" s="219"/>
      <c r="S30" s="219"/>
      <c r="T30" s="219"/>
      <c r="U30" s="219"/>
      <c r="V30" s="227"/>
      <c r="W30" s="227"/>
      <c r="X30" s="227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</row>
    <row r="31" ht="20.1" customHeight="1" spans="1:35">
      <c r="A31" s="160"/>
      <c r="B31" s="160"/>
      <c r="C31" s="160"/>
      <c r="D31" s="160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27"/>
      <c r="R31" s="219"/>
      <c r="S31" s="219"/>
      <c r="T31" s="219"/>
      <c r="U31" s="219"/>
      <c r="V31" s="227"/>
      <c r="W31" s="227"/>
      <c r="X31" s="227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</row>
  </sheetData>
  <sheetProtection formatCells="0" formatColumns="0" formatRows="0" insertRows="0" insertColumns="0" insertHyperlinks="0" deleteColumns="0" deleteRows="0" sort="0" autoFilter="0" pivotTables="0"/>
  <mergeCells count="22">
    <mergeCell ref="A2:AI2"/>
    <mergeCell ref="A3:D3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scale="44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49"/>
  <sheetViews>
    <sheetView showGridLines="0" showZeros="0" topLeftCell="CT2" workbookViewId="0">
      <selection activeCell="F16" sqref="F16"/>
    </sheetView>
  </sheetViews>
  <sheetFormatPr defaultColWidth="9" defaultRowHeight="12.75" customHeight="1"/>
  <cols>
    <col min="1" max="1" width="4.83333333333333" style="50" customWidth="1"/>
    <col min="2" max="3" width="3.66666666666667" style="50" customWidth="1"/>
    <col min="4" max="4" width="38" style="50" customWidth="1"/>
    <col min="5" max="5" width="16.1666666666667" style="50" customWidth="1"/>
    <col min="6" max="6" width="14.3333333333333" style="50" customWidth="1"/>
    <col min="7" max="112" width="14.6666666666667" style="50" customWidth="1"/>
    <col min="113" max="113" width="10.6666666666667" customWidth="1"/>
    <col min="114" max="250" width="9.16666666666667" customWidth="1"/>
  </cols>
  <sheetData>
    <row r="1" ht="20.1" customHeight="1" spans="1:112">
      <c r="A1" s="53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159"/>
      <c r="AH1" s="159"/>
      <c r="DH1" s="91" t="s">
        <v>189</v>
      </c>
    </row>
    <row r="2" ht="20.1" customHeight="1" spans="1:112">
      <c r="A2" s="11" t="s">
        <v>190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</row>
    <row r="3" ht="20.1" customHeight="1" spans="1:113">
      <c r="A3" s="52" t="s">
        <v>5</v>
      </c>
      <c r="B3" s="52"/>
      <c r="C3" s="52"/>
      <c r="D3" s="5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63" t="s">
        <v>6</v>
      </c>
      <c r="DI3" s="30"/>
    </row>
    <row r="4" ht="20.1" customHeight="1" spans="1:113">
      <c r="A4" s="83" t="s">
        <v>60</v>
      </c>
      <c r="B4" s="83"/>
      <c r="C4" s="83"/>
      <c r="D4" s="83"/>
      <c r="E4" s="161" t="s">
        <v>61</v>
      </c>
      <c r="F4" s="162" t="s">
        <v>191</v>
      </c>
      <c r="G4" s="162"/>
      <c r="H4" s="162"/>
      <c r="I4" s="162"/>
      <c r="J4" s="162"/>
      <c r="K4" s="162"/>
      <c r="L4" s="162"/>
      <c r="M4" s="162"/>
      <c r="N4" s="176"/>
      <c r="O4" s="176"/>
      <c r="P4" s="162"/>
      <c r="Q4" s="176"/>
      <c r="R4" s="162"/>
      <c r="S4" s="162"/>
      <c r="T4" s="162" t="s">
        <v>192</v>
      </c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89" t="s">
        <v>193</v>
      </c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90"/>
      <c r="BH4" s="189"/>
      <c r="BI4" s="189" t="s">
        <v>194</v>
      </c>
      <c r="BJ4" s="189"/>
      <c r="BK4" s="189"/>
      <c r="BL4" s="189"/>
      <c r="BM4" s="189"/>
      <c r="BN4" s="189" t="s">
        <v>195</v>
      </c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 t="s">
        <v>196</v>
      </c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 t="s">
        <v>197</v>
      </c>
      <c r="CS4" s="189"/>
      <c r="CT4" s="189"/>
      <c r="CU4" s="189" t="s">
        <v>198</v>
      </c>
      <c r="CV4" s="189"/>
      <c r="CW4" s="189"/>
      <c r="CX4" s="189"/>
      <c r="CY4" s="189"/>
      <c r="CZ4" s="189"/>
      <c r="DA4" s="189" t="s">
        <v>199</v>
      </c>
      <c r="DB4" s="189"/>
      <c r="DC4" s="189"/>
      <c r="DD4" s="189" t="s">
        <v>200</v>
      </c>
      <c r="DE4" s="189"/>
      <c r="DF4" s="189"/>
      <c r="DG4" s="189"/>
      <c r="DH4" s="189"/>
      <c r="DI4" s="30"/>
    </row>
    <row r="5" ht="20.1" customHeight="1" spans="1:113">
      <c r="A5" s="137" t="s">
        <v>69</v>
      </c>
      <c r="B5" s="137"/>
      <c r="C5" s="137"/>
      <c r="D5" s="138" t="s">
        <v>71</v>
      </c>
      <c r="E5" s="163"/>
      <c r="F5" s="163" t="s">
        <v>76</v>
      </c>
      <c r="G5" s="163" t="s">
        <v>201</v>
      </c>
      <c r="H5" s="163" t="s">
        <v>202</v>
      </c>
      <c r="I5" s="163" t="s">
        <v>203</v>
      </c>
      <c r="J5" s="163" t="s">
        <v>204</v>
      </c>
      <c r="K5" s="163" t="s">
        <v>205</v>
      </c>
      <c r="L5" s="163" t="s">
        <v>206</v>
      </c>
      <c r="M5" s="177" t="s">
        <v>207</v>
      </c>
      <c r="N5" s="39" t="s">
        <v>208</v>
      </c>
      <c r="O5" s="39" t="s">
        <v>106</v>
      </c>
      <c r="P5" s="178" t="s">
        <v>209</v>
      </c>
      <c r="Q5" s="39" t="s">
        <v>107</v>
      </c>
      <c r="R5" s="161" t="s">
        <v>210</v>
      </c>
      <c r="S5" s="163" t="s">
        <v>211</v>
      </c>
      <c r="T5" s="163" t="s">
        <v>76</v>
      </c>
      <c r="U5" s="163" t="s">
        <v>212</v>
      </c>
      <c r="V5" s="163" t="s">
        <v>213</v>
      </c>
      <c r="W5" s="163" t="s">
        <v>214</v>
      </c>
      <c r="X5" s="163" t="s">
        <v>215</v>
      </c>
      <c r="Y5" s="163" t="s">
        <v>216</v>
      </c>
      <c r="Z5" s="163" t="s">
        <v>217</v>
      </c>
      <c r="AA5" s="163" t="s">
        <v>218</v>
      </c>
      <c r="AB5" s="163" t="s">
        <v>219</v>
      </c>
      <c r="AC5" s="163" t="s">
        <v>220</v>
      </c>
      <c r="AD5" s="163" t="s">
        <v>221</v>
      </c>
      <c r="AE5" s="163" t="s">
        <v>222</v>
      </c>
      <c r="AF5" s="163" t="s">
        <v>223</v>
      </c>
      <c r="AG5" s="163" t="s">
        <v>224</v>
      </c>
      <c r="AH5" s="163" t="s">
        <v>225</v>
      </c>
      <c r="AI5" s="163" t="s">
        <v>226</v>
      </c>
      <c r="AJ5" s="163" t="s">
        <v>185</v>
      </c>
      <c r="AK5" s="163" t="s">
        <v>227</v>
      </c>
      <c r="AL5" s="163" t="s">
        <v>228</v>
      </c>
      <c r="AM5" s="163" t="s">
        <v>229</v>
      </c>
      <c r="AN5" s="163" t="s">
        <v>230</v>
      </c>
      <c r="AO5" s="163" t="s">
        <v>231</v>
      </c>
      <c r="AP5" s="163" t="s">
        <v>232</v>
      </c>
      <c r="AQ5" s="163" t="s">
        <v>233</v>
      </c>
      <c r="AR5" s="163" t="s">
        <v>234</v>
      </c>
      <c r="AS5" s="163" t="s">
        <v>235</v>
      </c>
      <c r="AT5" s="163" t="s">
        <v>236</v>
      </c>
      <c r="AU5" s="163" t="s">
        <v>237</v>
      </c>
      <c r="AV5" s="163" t="s">
        <v>76</v>
      </c>
      <c r="AW5" s="163" t="s">
        <v>238</v>
      </c>
      <c r="AX5" s="163" t="s">
        <v>239</v>
      </c>
      <c r="AY5" s="163" t="s">
        <v>240</v>
      </c>
      <c r="AZ5" s="163" t="s">
        <v>241</v>
      </c>
      <c r="BA5" s="163" t="s">
        <v>242</v>
      </c>
      <c r="BB5" s="163" t="s">
        <v>243</v>
      </c>
      <c r="BC5" s="163" t="s">
        <v>210</v>
      </c>
      <c r="BD5" s="163" t="s">
        <v>244</v>
      </c>
      <c r="BE5" s="163" t="s">
        <v>245</v>
      </c>
      <c r="BF5" s="177" t="s">
        <v>246</v>
      </c>
      <c r="BG5" s="163" t="s">
        <v>247</v>
      </c>
      <c r="BH5" s="161" t="s">
        <v>248</v>
      </c>
      <c r="BI5" s="163" t="s">
        <v>76</v>
      </c>
      <c r="BJ5" s="163" t="s">
        <v>249</v>
      </c>
      <c r="BK5" s="163" t="s">
        <v>250</v>
      </c>
      <c r="BL5" s="163" t="s">
        <v>251</v>
      </c>
      <c r="BM5" s="163" t="s">
        <v>252</v>
      </c>
      <c r="BN5" s="163" t="s">
        <v>76</v>
      </c>
      <c r="BO5" s="163" t="s">
        <v>253</v>
      </c>
      <c r="BP5" s="163" t="s">
        <v>254</v>
      </c>
      <c r="BQ5" s="163" t="s">
        <v>255</v>
      </c>
      <c r="BR5" s="163" t="s">
        <v>256</v>
      </c>
      <c r="BS5" s="163" t="s">
        <v>257</v>
      </c>
      <c r="BT5" s="163" t="s">
        <v>258</v>
      </c>
      <c r="BU5" s="163" t="s">
        <v>259</v>
      </c>
      <c r="BV5" s="163" t="s">
        <v>260</v>
      </c>
      <c r="BW5" s="163" t="s">
        <v>261</v>
      </c>
      <c r="BX5" s="163" t="s">
        <v>262</v>
      </c>
      <c r="BY5" s="163" t="s">
        <v>263</v>
      </c>
      <c r="BZ5" s="163" t="s">
        <v>264</v>
      </c>
      <c r="CA5" s="163" t="s">
        <v>76</v>
      </c>
      <c r="CB5" s="163" t="s">
        <v>253</v>
      </c>
      <c r="CC5" s="163" t="s">
        <v>254</v>
      </c>
      <c r="CD5" s="163" t="s">
        <v>255</v>
      </c>
      <c r="CE5" s="163" t="s">
        <v>256</v>
      </c>
      <c r="CF5" s="163" t="s">
        <v>257</v>
      </c>
      <c r="CG5" s="163" t="s">
        <v>258</v>
      </c>
      <c r="CH5" s="163" t="s">
        <v>259</v>
      </c>
      <c r="CI5" s="163" t="s">
        <v>265</v>
      </c>
      <c r="CJ5" s="163" t="s">
        <v>266</v>
      </c>
      <c r="CK5" s="163" t="s">
        <v>267</v>
      </c>
      <c r="CL5" s="163" t="s">
        <v>268</v>
      </c>
      <c r="CM5" s="163" t="s">
        <v>260</v>
      </c>
      <c r="CN5" s="163" t="s">
        <v>261</v>
      </c>
      <c r="CO5" s="163" t="s">
        <v>269</v>
      </c>
      <c r="CP5" s="163" t="s">
        <v>263</v>
      </c>
      <c r="CQ5" s="163" t="s">
        <v>196</v>
      </c>
      <c r="CR5" s="163" t="s">
        <v>76</v>
      </c>
      <c r="CS5" s="163" t="s">
        <v>270</v>
      </c>
      <c r="CT5" s="163" t="s">
        <v>271</v>
      </c>
      <c r="CU5" s="163" t="s">
        <v>76</v>
      </c>
      <c r="CV5" s="163" t="s">
        <v>270</v>
      </c>
      <c r="CW5" s="163" t="s">
        <v>272</v>
      </c>
      <c r="CX5" s="163" t="s">
        <v>273</v>
      </c>
      <c r="CY5" s="163" t="s">
        <v>274</v>
      </c>
      <c r="CZ5" s="163" t="s">
        <v>271</v>
      </c>
      <c r="DA5" s="163" t="s">
        <v>76</v>
      </c>
      <c r="DB5" s="163" t="s">
        <v>199</v>
      </c>
      <c r="DC5" s="163" t="s">
        <v>275</v>
      </c>
      <c r="DD5" s="163" t="s">
        <v>76</v>
      </c>
      <c r="DE5" s="163" t="s">
        <v>276</v>
      </c>
      <c r="DF5" s="163" t="s">
        <v>277</v>
      </c>
      <c r="DG5" s="163" t="s">
        <v>278</v>
      </c>
      <c r="DH5" s="163" t="s">
        <v>200</v>
      </c>
      <c r="DI5" s="30"/>
    </row>
    <row r="6" ht="30.75" customHeight="1" spans="1:113">
      <c r="A6" s="139" t="s">
        <v>81</v>
      </c>
      <c r="B6" s="140" t="s">
        <v>82</v>
      </c>
      <c r="C6" s="139" t="s">
        <v>83</v>
      </c>
      <c r="D6" s="141"/>
      <c r="E6" s="163"/>
      <c r="F6" s="163"/>
      <c r="G6" s="163"/>
      <c r="H6" s="163"/>
      <c r="I6" s="163"/>
      <c r="J6" s="163"/>
      <c r="K6" s="163"/>
      <c r="L6" s="163"/>
      <c r="M6" s="179"/>
      <c r="N6" s="39"/>
      <c r="O6" s="39"/>
      <c r="P6" s="178"/>
      <c r="Q6" s="39"/>
      <c r="R6" s="161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 t="s">
        <v>279</v>
      </c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77"/>
      <c r="BG6" s="163"/>
      <c r="BH6" s="161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30"/>
    </row>
    <row r="7" ht="36.95" customHeight="1" spans="1:113">
      <c r="A7" s="142" t="s">
        <v>81</v>
      </c>
      <c r="B7" s="142" t="s">
        <v>82</v>
      </c>
      <c r="C7" s="142" t="s">
        <v>83</v>
      </c>
      <c r="D7" s="142" t="s">
        <v>85</v>
      </c>
      <c r="E7" s="164"/>
      <c r="F7" s="116" t="s">
        <v>280</v>
      </c>
      <c r="G7" s="116" t="s">
        <v>281</v>
      </c>
      <c r="H7" s="116" t="s">
        <v>282</v>
      </c>
      <c r="I7" s="116" t="s">
        <v>283</v>
      </c>
      <c r="J7" s="116" t="s">
        <v>284</v>
      </c>
      <c r="K7" s="116" t="s">
        <v>285</v>
      </c>
      <c r="L7" s="173" t="s">
        <v>286</v>
      </c>
      <c r="M7" s="130" t="s">
        <v>287</v>
      </c>
      <c r="N7" s="180" t="s">
        <v>288</v>
      </c>
      <c r="O7" s="180" t="s">
        <v>289</v>
      </c>
      <c r="P7" s="181" t="s">
        <v>290</v>
      </c>
      <c r="Q7" s="180" t="s">
        <v>291</v>
      </c>
      <c r="R7" s="184" t="s">
        <v>292</v>
      </c>
      <c r="S7" s="116" t="s">
        <v>293</v>
      </c>
      <c r="T7" s="116" t="s">
        <v>294</v>
      </c>
      <c r="U7" s="116" t="s">
        <v>295</v>
      </c>
      <c r="V7" s="116" t="s">
        <v>296</v>
      </c>
      <c r="W7" s="116" t="s">
        <v>297</v>
      </c>
      <c r="X7" s="116" t="s">
        <v>298</v>
      </c>
      <c r="Y7" s="116" t="s">
        <v>299</v>
      </c>
      <c r="Z7" s="116" t="s">
        <v>300</v>
      </c>
      <c r="AA7" s="116" t="s">
        <v>301</v>
      </c>
      <c r="AB7" s="116" t="s">
        <v>302</v>
      </c>
      <c r="AC7" s="116" t="s">
        <v>303</v>
      </c>
      <c r="AD7" s="116" t="s">
        <v>304</v>
      </c>
      <c r="AE7" s="116" t="s">
        <v>305</v>
      </c>
      <c r="AF7" s="116" t="s">
        <v>306</v>
      </c>
      <c r="AG7" s="116" t="s">
        <v>307</v>
      </c>
      <c r="AH7" s="116" t="s">
        <v>308</v>
      </c>
      <c r="AI7" s="116" t="s">
        <v>309</v>
      </c>
      <c r="AJ7" s="116" t="s">
        <v>310</v>
      </c>
      <c r="AK7" s="116" t="s">
        <v>311</v>
      </c>
      <c r="AL7" s="116" t="s">
        <v>279</v>
      </c>
      <c r="AM7" s="116" t="s">
        <v>312</v>
      </c>
      <c r="AN7" s="116" t="s">
        <v>313</v>
      </c>
      <c r="AO7" s="116" t="s">
        <v>314</v>
      </c>
      <c r="AP7" s="116" t="s">
        <v>315</v>
      </c>
      <c r="AQ7" s="116" t="s">
        <v>316</v>
      </c>
      <c r="AR7" s="116" t="s">
        <v>317</v>
      </c>
      <c r="AS7" s="116" t="s">
        <v>318</v>
      </c>
      <c r="AT7" s="116" t="s">
        <v>319</v>
      </c>
      <c r="AU7" s="116" t="s">
        <v>320</v>
      </c>
      <c r="AV7" s="116" t="s">
        <v>321</v>
      </c>
      <c r="AW7" s="116" t="s">
        <v>322</v>
      </c>
      <c r="AX7" s="116" t="s">
        <v>323</v>
      </c>
      <c r="AY7" s="116" t="s">
        <v>324</v>
      </c>
      <c r="AZ7" s="116" t="s">
        <v>325</v>
      </c>
      <c r="BA7" s="116" t="s">
        <v>326</v>
      </c>
      <c r="BB7" s="116" t="s">
        <v>327</v>
      </c>
      <c r="BC7" s="116" t="s">
        <v>328</v>
      </c>
      <c r="BD7" s="116" t="s">
        <v>329</v>
      </c>
      <c r="BE7" s="116" t="s">
        <v>330</v>
      </c>
      <c r="BF7" s="173" t="s">
        <v>331</v>
      </c>
      <c r="BG7" s="116" t="s">
        <v>332</v>
      </c>
      <c r="BH7" s="184" t="s">
        <v>333</v>
      </c>
      <c r="BI7" s="116" t="s">
        <v>334</v>
      </c>
      <c r="BJ7" s="116" t="s">
        <v>335</v>
      </c>
      <c r="BK7" s="116" t="s">
        <v>336</v>
      </c>
      <c r="BL7" s="116" t="s">
        <v>337</v>
      </c>
      <c r="BM7" s="116" t="s">
        <v>338</v>
      </c>
      <c r="BN7" s="116" t="s">
        <v>339</v>
      </c>
      <c r="BO7" s="116" t="s">
        <v>340</v>
      </c>
      <c r="BP7" s="116" t="s">
        <v>341</v>
      </c>
      <c r="BQ7" s="116" t="s">
        <v>342</v>
      </c>
      <c r="BR7" s="116" t="s">
        <v>343</v>
      </c>
      <c r="BS7" s="116" t="s">
        <v>344</v>
      </c>
      <c r="BT7" s="116" t="s">
        <v>345</v>
      </c>
      <c r="BU7" s="116" t="s">
        <v>346</v>
      </c>
      <c r="BV7" s="116" t="s">
        <v>347</v>
      </c>
      <c r="BW7" s="116" t="s">
        <v>348</v>
      </c>
      <c r="BX7" s="116" t="s">
        <v>349</v>
      </c>
      <c r="BY7" s="116" t="s">
        <v>350</v>
      </c>
      <c r="BZ7" s="116" t="s">
        <v>351</v>
      </c>
      <c r="CA7" s="116" t="s">
        <v>352</v>
      </c>
      <c r="CB7" s="116" t="s">
        <v>353</v>
      </c>
      <c r="CC7" s="116" t="s">
        <v>354</v>
      </c>
      <c r="CD7" s="116" t="s">
        <v>355</v>
      </c>
      <c r="CE7" s="116" t="s">
        <v>356</v>
      </c>
      <c r="CF7" s="116" t="s">
        <v>357</v>
      </c>
      <c r="CG7" s="116" t="s">
        <v>358</v>
      </c>
      <c r="CH7" s="116" t="s">
        <v>359</v>
      </c>
      <c r="CI7" s="116" t="s">
        <v>360</v>
      </c>
      <c r="CJ7" s="116" t="s">
        <v>361</v>
      </c>
      <c r="CK7" s="116" t="s">
        <v>362</v>
      </c>
      <c r="CL7" s="116" t="s">
        <v>363</v>
      </c>
      <c r="CM7" s="116" t="s">
        <v>364</v>
      </c>
      <c r="CN7" s="116" t="s">
        <v>365</v>
      </c>
      <c r="CO7" s="116" t="s">
        <v>366</v>
      </c>
      <c r="CP7" s="116" t="s">
        <v>367</v>
      </c>
      <c r="CQ7" s="116" t="s">
        <v>368</v>
      </c>
      <c r="CR7" s="116" t="s">
        <v>369</v>
      </c>
      <c r="CS7" s="116" t="s">
        <v>370</v>
      </c>
      <c r="CT7" s="116" t="s">
        <v>371</v>
      </c>
      <c r="CU7" s="116" t="s">
        <v>372</v>
      </c>
      <c r="CV7" s="116" t="s">
        <v>373</v>
      </c>
      <c r="CW7" s="116" t="s">
        <v>374</v>
      </c>
      <c r="CX7" s="116" t="s">
        <v>375</v>
      </c>
      <c r="CY7" s="116" t="s">
        <v>376</v>
      </c>
      <c r="CZ7" s="116" t="s">
        <v>377</v>
      </c>
      <c r="DA7" s="116" t="s">
        <v>378</v>
      </c>
      <c r="DB7" s="116" t="s">
        <v>379</v>
      </c>
      <c r="DC7" s="116" t="s">
        <v>380</v>
      </c>
      <c r="DD7" s="116" t="s">
        <v>381</v>
      </c>
      <c r="DE7" s="116" t="s">
        <v>382</v>
      </c>
      <c r="DF7" s="116" t="s">
        <v>383</v>
      </c>
      <c r="DG7" s="116" t="s">
        <v>384</v>
      </c>
      <c r="DH7" s="116" t="s">
        <v>385</v>
      </c>
      <c r="DI7" s="191"/>
    </row>
    <row r="8" s="133" customFormat="1" ht="19.5" customHeight="1" spans="1:113">
      <c r="A8" s="143"/>
      <c r="B8" s="143"/>
      <c r="C8" s="144"/>
      <c r="D8" s="143" t="s">
        <v>61</v>
      </c>
      <c r="E8" s="165">
        <f>F8+T8+AV8</f>
        <v>3460557.15</v>
      </c>
      <c r="F8" s="165">
        <f>F9+F14+F18+F23</f>
        <v>2384739.15</v>
      </c>
      <c r="G8" s="165">
        <v>623244</v>
      </c>
      <c r="H8" s="165">
        <v>811788</v>
      </c>
      <c r="I8" s="165">
        <v>51937</v>
      </c>
      <c r="J8" s="165"/>
      <c r="K8" s="165">
        <v>87840</v>
      </c>
      <c r="L8" s="174">
        <v>251969.44</v>
      </c>
      <c r="M8" s="174">
        <v>125984.72</v>
      </c>
      <c r="N8" s="165">
        <v>110236.63</v>
      </c>
      <c r="O8" s="165">
        <v>53505.88</v>
      </c>
      <c r="P8" s="182">
        <v>23957.4</v>
      </c>
      <c r="Q8" s="165">
        <v>244276.08</v>
      </c>
      <c r="R8" s="185"/>
      <c r="S8" s="165"/>
      <c r="T8" s="165">
        <f>U8+AA8+AD8+AJ8+AR8</f>
        <v>1051250</v>
      </c>
      <c r="U8" s="165">
        <f>U9</f>
        <v>750000</v>
      </c>
      <c r="V8" s="165"/>
      <c r="W8" s="165"/>
      <c r="X8" s="165"/>
      <c r="Y8" s="165"/>
      <c r="Z8" s="165"/>
      <c r="AA8" s="165">
        <v>40000</v>
      </c>
      <c r="AB8" s="165"/>
      <c r="AC8" s="165"/>
      <c r="AD8" s="165">
        <v>73250</v>
      </c>
      <c r="AE8" s="165"/>
      <c r="AF8" s="165"/>
      <c r="AG8" s="165"/>
      <c r="AH8" s="165"/>
      <c r="AI8" s="165"/>
      <c r="AJ8" s="165">
        <v>8000</v>
      </c>
      <c r="AK8" s="165"/>
      <c r="AL8" s="165"/>
      <c r="AM8" s="165"/>
      <c r="AN8" s="165"/>
      <c r="AO8" s="165"/>
      <c r="AP8" s="165"/>
      <c r="AQ8" s="165"/>
      <c r="AR8" s="165">
        <v>180000</v>
      </c>
      <c r="AS8" s="165"/>
      <c r="AT8" s="165"/>
      <c r="AU8" s="165"/>
      <c r="AV8" s="165">
        <f>BA8+BC8+BE8</f>
        <v>24568</v>
      </c>
      <c r="AW8" s="165"/>
      <c r="AX8" s="165"/>
      <c r="AY8" s="165"/>
      <c r="AZ8" s="165"/>
      <c r="BA8" s="165">
        <v>8424</v>
      </c>
      <c r="BB8" s="165"/>
      <c r="BC8" s="165">
        <v>16000</v>
      </c>
      <c r="BD8" s="165"/>
      <c r="BE8" s="165">
        <v>144</v>
      </c>
      <c r="BF8" s="174"/>
      <c r="BG8" s="165"/>
      <c r="BH8" s="185"/>
      <c r="BI8" s="165"/>
      <c r="BJ8" s="165"/>
      <c r="BK8" s="165"/>
      <c r="BL8" s="165"/>
      <c r="BM8" s="165"/>
      <c r="BN8" s="165"/>
      <c r="BO8" s="165"/>
      <c r="BP8" s="165"/>
      <c r="BQ8" s="165"/>
      <c r="BR8" s="165"/>
      <c r="BS8" s="165"/>
      <c r="BT8" s="165"/>
      <c r="BU8" s="165"/>
      <c r="BV8" s="165"/>
      <c r="BW8" s="165"/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  <c r="CQ8" s="165"/>
      <c r="CR8" s="165"/>
      <c r="CS8" s="165"/>
      <c r="CT8" s="165"/>
      <c r="CU8" s="165"/>
      <c r="CV8" s="165"/>
      <c r="CW8" s="165"/>
      <c r="CX8" s="165"/>
      <c r="CY8" s="165"/>
      <c r="CZ8" s="165"/>
      <c r="DA8" s="165"/>
      <c r="DB8" s="165"/>
      <c r="DC8" s="165"/>
      <c r="DD8" s="165"/>
      <c r="DE8" s="165"/>
      <c r="DF8" s="165"/>
      <c r="DG8" s="165"/>
      <c r="DH8" s="165"/>
      <c r="DI8" s="192"/>
    </row>
    <row r="9" s="134" customFormat="1" ht="20.1" customHeight="1" spans="1:112">
      <c r="A9" s="145"/>
      <c r="B9" s="146"/>
      <c r="C9" s="147"/>
      <c r="D9" s="148" t="s">
        <v>386</v>
      </c>
      <c r="E9" s="166">
        <v>2674584.4</v>
      </c>
      <c r="F9" s="166">
        <v>1598766.4</v>
      </c>
      <c r="G9" s="166">
        <v>623244</v>
      </c>
      <c r="H9" s="166">
        <v>811788</v>
      </c>
      <c r="I9" s="166">
        <v>51937</v>
      </c>
      <c r="J9" s="166"/>
      <c r="K9" s="166">
        <v>87840</v>
      </c>
      <c r="L9" s="175"/>
      <c r="M9" s="175"/>
      <c r="N9" s="166"/>
      <c r="O9" s="166"/>
      <c r="P9" s="183">
        <v>23957.4</v>
      </c>
      <c r="Q9" s="166"/>
      <c r="R9" s="186"/>
      <c r="S9" s="166"/>
      <c r="T9" s="166">
        <v>1051250</v>
      </c>
      <c r="U9" s="166">
        <v>750000</v>
      </c>
      <c r="V9" s="166"/>
      <c r="W9" s="166"/>
      <c r="X9" s="166"/>
      <c r="Y9" s="166"/>
      <c r="Z9" s="166"/>
      <c r="AA9" s="166">
        <v>40000</v>
      </c>
      <c r="AB9" s="166"/>
      <c r="AC9" s="166"/>
      <c r="AD9" s="166">
        <v>73250</v>
      </c>
      <c r="AE9" s="166"/>
      <c r="AF9" s="166"/>
      <c r="AG9" s="166"/>
      <c r="AH9" s="166"/>
      <c r="AI9" s="166"/>
      <c r="AJ9" s="166">
        <v>8000</v>
      </c>
      <c r="AK9" s="166"/>
      <c r="AL9" s="166"/>
      <c r="AM9" s="166"/>
      <c r="AN9" s="166"/>
      <c r="AO9" s="166"/>
      <c r="AP9" s="166"/>
      <c r="AQ9" s="166"/>
      <c r="AR9" s="166">
        <v>180000</v>
      </c>
      <c r="AS9" s="166"/>
      <c r="AT9" s="166"/>
      <c r="AU9" s="166"/>
      <c r="AV9" s="166">
        <v>24568</v>
      </c>
      <c r="AW9" s="166"/>
      <c r="AX9" s="166"/>
      <c r="AY9" s="166"/>
      <c r="AZ9" s="166"/>
      <c r="BA9" s="166">
        <v>8424</v>
      </c>
      <c r="BB9" s="166"/>
      <c r="BC9" s="166">
        <v>16000</v>
      </c>
      <c r="BD9" s="166"/>
      <c r="BE9" s="166">
        <v>144</v>
      </c>
      <c r="BF9" s="175"/>
      <c r="BG9" s="166"/>
      <c r="BH9" s="18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</row>
    <row r="10" s="134" customFormat="1" ht="20.1" customHeight="1" spans="1:112">
      <c r="A10" s="145"/>
      <c r="B10" s="146"/>
      <c r="C10" s="147"/>
      <c r="D10" s="148" t="s">
        <v>387</v>
      </c>
      <c r="E10" s="166">
        <f>F10+T10+AV10+BI10</f>
        <v>2674584.4</v>
      </c>
      <c r="F10" s="166">
        <f>F11+F12</f>
        <v>1598766.4</v>
      </c>
      <c r="G10" s="166">
        <f>G12+G11</f>
        <v>623244</v>
      </c>
      <c r="H10" s="166">
        <f>H11+H12</f>
        <v>811788</v>
      </c>
      <c r="I10" s="166">
        <f>I11+I12</f>
        <v>51937</v>
      </c>
      <c r="J10" s="166"/>
      <c r="K10" s="166">
        <v>87840</v>
      </c>
      <c r="L10" s="175"/>
      <c r="M10" s="175"/>
      <c r="N10" s="166"/>
      <c r="O10" s="166"/>
      <c r="P10" s="183">
        <f>P11+P12</f>
        <v>23957.4</v>
      </c>
      <c r="Q10" s="166"/>
      <c r="R10" s="186"/>
      <c r="S10" s="166"/>
      <c r="T10" s="166">
        <f>T11+T12+T13</f>
        <v>1051250</v>
      </c>
      <c r="U10" s="166">
        <f>U11+U12+U13</f>
        <v>750000</v>
      </c>
      <c r="V10" s="166"/>
      <c r="W10" s="166"/>
      <c r="X10" s="166"/>
      <c r="Y10" s="166"/>
      <c r="Z10" s="166"/>
      <c r="AA10" s="166">
        <v>40000</v>
      </c>
      <c r="AB10" s="166"/>
      <c r="AC10" s="166"/>
      <c r="AD10" s="166">
        <f>AD11+AD12</f>
        <v>73250</v>
      </c>
      <c r="AE10" s="166"/>
      <c r="AF10" s="166"/>
      <c r="AG10" s="166"/>
      <c r="AH10" s="166"/>
      <c r="AI10" s="166"/>
      <c r="AJ10" s="166">
        <v>8000</v>
      </c>
      <c r="AK10" s="166"/>
      <c r="AL10" s="166"/>
      <c r="AM10" s="166"/>
      <c r="AN10" s="166"/>
      <c r="AO10" s="166"/>
      <c r="AP10" s="166"/>
      <c r="AQ10" s="166"/>
      <c r="AR10" s="166">
        <v>180000</v>
      </c>
      <c r="AS10" s="166"/>
      <c r="AT10" s="166"/>
      <c r="AU10" s="166"/>
      <c r="AV10" s="166">
        <f>AV11+AV12</f>
        <v>24568</v>
      </c>
      <c r="AW10" s="166"/>
      <c r="AX10" s="166"/>
      <c r="AY10" s="166"/>
      <c r="AZ10" s="166"/>
      <c r="BA10" s="166">
        <v>8424</v>
      </c>
      <c r="BB10" s="166"/>
      <c r="BC10" s="166">
        <f>BC11+BC12</f>
        <v>16000</v>
      </c>
      <c r="BD10" s="166"/>
      <c r="BE10" s="166">
        <f>BE11+BE12</f>
        <v>144</v>
      </c>
      <c r="BF10" s="175"/>
      <c r="BG10" s="166"/>
      <c r="BH10" s="18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  <c r="CF10" s="166"/>
      <c r="CG10" s="166"/>
      <c r="CH10" s="166"/>
      <c r="CI10" s="166"/>
      <c r="CJ10" s="166"/>
      <c r="CK10" s="166"/>
      <c r="CL10" s="166"/>
      <c r="CM10" s="166"/>
      <c r="CN10" s="166"/>
      <c r="CO10" s="166"/>
      <c r="CP10" s="166"/>
      <c r="CQ10" s="166"/>
      <c r="CR10" s="166"/>
      <c r="CS10" s="166"/>
      <c r="CT10" s="166"/>
      <c r="CU10" s="166"/>
      <c r="CV10" s="166"/>
      <c r="CW10" s="166"/>
      <c r="CX10" s="166"/>
      <c r="CY10" s="166"/>
      <c r="CZ10" s="166"/>
      <c r="DA10" s="166"/>
      <c r="DB10" s="166"/>
      <c r="DC10" s="166"/>
      <c r="DD10" s="166"/>
      <c r="DE10" s="166"/>
      <c r="DF10" s="166"/>
      <c r="DG10" s="166"/>
      <c r="DH10" s="166"/>
    </row>
    <row r="11" s="135" customFormat="1" ht="20.1" customHeight="1" spans="1:113">
      <c r="A11" s="149" t="s">
        <v>388</v>
      </c>
      <c r="B11" s="149" t="s">
        <v>91</v>
      </c>
      <c r="C11" s="150" t="s">
        <v>92</v>
      </c>
      <c r="D11" s="151" t="s">
        <v>93</v>
      </c>
      <c r="E11" s="167">
        <f>F11+T11+AV11</f>
        <v>1756449.2</v>
      </c>
      <c r="F11" s="168">
        <f>G11+H11+I11+P11</f>
        <v>1355353.2</v>
      </c>
      <c r="G11" s="168">
        <v>525804</v>
      </c>
      <c r="H11" s="168">
        <v>767292</v>
      </c>
      <c r="I11" s="168">
        <v>43817</v>
      </c>
      <c r="J11" s="167"/>
      <c r="K11" s="167"/>
      <c r="L11" s="167"/>
      <c r="M11" s="167"/>
      <c r="N11" s="167"/>
      <c r="O11" s="167"/>
      <c r="P11" s="168">
        <v>18440.2</v>
      </c>
      <c r="Q11" s="167"/>
      <c r="R11" s="167"/>
      <c r="S11" s="167"/>
      <c r="T11" s="167">
        <f>U11+AA11+AD11+AJ11+AR11</f>
        <v>380000</v>
      </c>
      <c r="U11" s="167">
        <v>100000</v>
      </c>
      <c r="V11" s="167"/>
      <c r="W11" s="167"/>
      <c r="X11" s="167"/>
      <c r="Y11" s="167"/>
      <c r="Z11" s="167"/>
      <c r="AA11" s="167">
        <v>40000</v>
      </c>
      <c r="AB11" s="167"/>
      <c r="AC11" s="167"/>
      <c r="AD11" s="167">
        <v>52000</v>
      </c>
      <c r="AE11" s="167"/>
      <c r="AF11" s="167"/>
      <c r="AG11" s="167"/>
      <c r="AH11" s="167"/>
      <c r="AI11" s="167"/>
      <c r="AJ11" s="167">
        <v>8000</v>
      </c>
      <c r="AK11" s="167"/>
      <c r="AL11" s="167"/>
      <c r="AM11" s="167"/>
      <c r="AN11" s="167"/>
      <c r="AO11" s="167"/>
      <c r="AP11" s="167"/>
      <c r="AQ11" s="167"/>
      <c r="AR11" s="167">
        <v>180000</v>
      </c>
      <c r="AS11" s="167"/>
      <c r="AT11" s="167"/>
      <c r="AU11" s="167"/>
      <c r="AV11" s="167">
        <f>BA11+BC11+BE11</f>
        <v>21096</v>
      </c>
      <c r="AW11" s="167"/>
      <c r="AX11" s="167"/>
      <c r="AY11" s="167"/>
      <c r="AZ11" s="167"/>
      <c r="BA11" s="167">
        <v>8424</v>
      </c>
      <c r="BB11" s="167"/>
      <c r="BC11" s="167">
        <v>12600</v>
      </c>
      <c r="BD11" s="167"/>
      <c r="BE11" s="167">
        <v>72</v>
      </c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7"/>
      <c r="DF11" s="167"/>
      <c r="DG11" s="167"/>
      <c r="DH11" s="167"/>
      <c r="DI11" s="193"/>
    </row>
    <row r="12" s="134" customFormat="1" ht="20.1" customHeight="1" spans="1:113">
      <c r="A12" s="148" t="s">
        <v>388</v>
      </c>
      <c r="B12" s="148" t="s">
        <v>91</v>
      </c>
      <c r="C12" s="152" t="s">
        <v>94</v>
      </c>
      <c r="D12" s="153" t="s">
        <v>95</v>
      </c>
      <c r="E12" s="169">
        <f>F12+T12+AV12</f>
        <v>318135.2</v>
      </c>
      <c r="F12" s="169">
        <f>G12+I12+H12+K12+P12</f>
        <v>243413.2</v>
      </c>
      <c r="G12" s="169">
        <v>97440</v>
      </c>
      <c r="H12" s="169">
        <v>44496</v>
      </c>
      <c r="I12" s="169">
        <v>8120</v>
      </c>
      <c r="J12" s="169"/>
      <c r="K12" s="169">
        <v>87840</v>
      </c>
      <c r="L12" s="169"/>
      <c r="M12" s="169"/>
      <c r="N12" s="169"/>
      <c r="O12" s="169"/>
      <c r="P12" s="169">
        <v>5517.2</v>
      </c>
      <c r="Q12" s="169"/>
      <c r="R12" s="169"/>
      <c r="S12" s="169"/>
      <c r="T12" s="169">
        <f>U12+AD12</f>
        <v>71250</v>
      </c>
      <c r="U12" s="169">
        <v>50000</v>
      </c>
      <c r="V12" s="169"/>
      <c r="W12" s="169"/>
      <c r="X12" s="169"/>
      <c r="Y12" s="169"/>
      <c r="Z12" s="169"/>
      <c r="AA12" s="169"/>
      <c r="AB12" s="169"/>
      <c r="AC12" s="169"/>
      <c r="AD12" s="169">
        <v>21250</v>
      </c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>
        <f>BC12+BE12</f>
        <v>3472</v>
      </c>
      <c r="AW12" s="169"/>
      <c r="AX12" s="169"/>
      <c r="AY12" s="169"/>
      <c r="AZ12" s="169"/>
      <c r="BA12" s="169"/>
      <c r="BB12" s="169"/>
      <c r="BC12" s="169">
        <v>3400</v>
      </c>
      <c r="BD12" s="169"/>
      <c r="BE12" s="169">
        <v>72</v>
      </c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169"/>
      <c r="DD12" s="169"/>
      <c r="DE12" s="169"/>
      <c r="DF12" s="169"/>
      <c r="DG12" s="169"/>
      <c r="DH12" s="169"/>
      <c r="DI12" s="194"/>
    </row>
    <row r="13" s="134" customFormat="1" ht="20.1" customHeight="1" spans="1:113">
      <c r="A13" s="154">
        <v>204</v>
      </c>
      <c r="B13" s="154" t="s">
        <v>91</v>
      </c>
      <c r="C13" s="155">
        <v>99</v>
      </c>
      <c r="D13" s="153" t="s">
        <v>97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>
        <v>600000</v>
      </c>
      <c r="U13" s="169">
        <v>600000</v>
      </c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94"/>
    </row>
    <row r="14" s="134" customFormat="1" ht="20.1" customHeight="1" spans="1:113">
      <c r="A14" s="148" t="s">
        <v>389</v>
      </c>
      <c r="B14" s="148"/>
      <c r="C14" s="152" t="s">
        <v>89</v>
      </c>
      <c r="D14" s="153" t="s">
        <v>390</v>
      </c>
      <c r="E14" s="169">
        <f>E16+E17</f>
        <v>377954.16</v>
      </c>
      <c r="F14" s="169">
        <f>L14+M14</f>
        <v>377954.16</v>
      </c>
      <c r="G14" s="169"/>
      <c r="H14" s="169"/>
      <c r="I14" s="169"/>
      <c r="J14" s="169"/>
      <c r="K14" s="169"/>
      <c r="L14" s="169">
        <v>251969.44</v>
      </c>
      <c r="M14" s="169">
        <v>125984.72</v>
      </c>
      <c r="N14" s="169"/>
      <c r="O14" s="169"/>
      <c r="P14" s="169"/>
      <c r="Q14" s="169"/>
      <c r="R14" s="169"/>
      <c r="S14" s="169"/>
      <c r="T14" s="169"/>
      <c r="U14" s="187"/>
      <c r="V14" s="187"/>
      <c r="W14" s="187"/>
      <c r="X14" s="187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  <c r="DH14" s="169"/>
      <c r="DI14" s="194"/>
    </row>
    <row r="15" s="101" customFormat="1" ht="20.1" customHeight="1" spans="1:113">
      <c r="A15" s="154" t="s">
        <v>389</v>
      </c>
      <c r="B15" s="154" t="s">
        <v>98</v>
      </c>
      <c r="C15" s="155" t="s">
        <v>89</v>
      </c>
      <c r="D15" s="57" t="s">
        <v>391</v>
      </c>
      <c r="E15" s="169">
        <f>E16+E17</f>
        <v>377954.16</v>
      </c>
      <c r="F15" s="169">
        <f>F16+F17</f>
        <v>377954.16</v>
      </c>
      <c r="G15" s="169"/>
      <c r="H15" s="169"/>
      <c r="I15" s="169"/>
      <c r="J15" s="169"/>
      <c r="K15" s="169"/>
      <c r="L15" s="169">
        <v>251969.44</v>
      </c>
      <c r="M15" s="169">
        <v>125984.72</v>
      </c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169"/>
      <c r="DD15" s="169"/>
      <c r="DE15" s="169"/>
      <c r="DF15" s="169"/>
      <c r="DG15" s="169"/>
      <c r="DH15" s="169"/>
      <c r="DI15" s="195"/>
    </row>
    <row r="16" s="101" customFormat="1" ht="20.1" customHeight="1" spans="1:113">
      <c r="A16" s="154" t="s">
        <v>389</v>
      </c>
      <c r="B16" s="154" t="s">
        <v>98</v>
      </c>
      <c r="C16" s="155" t="s">
        <v>98</v>
      </c>
      <c r="D16" s="57" t="s">
        <v>392</v>
      </c>
      <c r="E16" s="169">
        <v>251969.44</v>
      </c>
      <c r="F16" s="169">
        <v>251969.44</v>
      </c>
      <c r="G16" s="169"/>
      <c r="H16" s="169"/>
      <c r="I16" s="169"/>
      <c r="J16" s="169"/>
      <c r="K16" s="169"/>
      <c r="L16" s="169">
        <v>251969.44</v>
      </c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169"/>
      <c r="CY16" s="169"/>
      <c r="CZ16" s="169"/>
      <c r="DA16" s="169"/>
      <c r="DB16" s="169"/>
      <c r="DC16" s="169"/>
      <c r="DD16" s="169"/>
      <c r="DE16" s="169"/>
      <c r="DF16" s="169"/>
      <c r="DG16" s="169"/>
      <c r="DH16" s="169"/>
      <c r="DI16" s="195"/>
    </row>
    <row r="17" s="101" customFormat="1" ht="20.1" customHeight="1" spans="1:113">
      <c r="A17" s="154" t="s">
        <v>389</v>
      </c>
      <c r="B17" s="154" t="s">
        <v>98</v>
      </c>
      <c r="C17" s="155" t="s">
        <v>100</v>
      </c>
      <c r="D17" s="57" t="s">
        <v>393</v>
      </c>
      <c r="E17" s="169">
        <v>125984.72</v>
      </c>
      <c r="F17" s="169">
        <v>125984.72</v>
      </c>
      <c r="G17" s="169"/>
      <c r="H17" s="169"/>
      <c r="I17" s="169"/>
      <c r="J17" s="169"/>
      <c r="K17" s="169"/>
      <c r="L17" s="169"/>
      <c r="M17" s="169">
        <v>125984.72</v>
      </c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69"/>
      <c r="BA17" s="169"/>
      <c r="BB17" s="169"/>
      <c r="BC17" s="169"/>
      <c r="BD17" s="169"/>
      <c r="BE17" s="169"/>
      <c r="BF17" s="169"/>
      <c r="BG17" s="169"/>
      <c r="BH17" s="169"/>
      <c r="BI17" s="169"/>
      <c r="BJ17" s="169"/>
      <c r="BK17" s="169"/>
      <c r="BL17" s="169"/>
      <c r="BM17" s="169"/>
      <c r="BN17" s="169"/>
      <c r="BO17" s="169"/>
      <c r="BP17" s="169"/>
      <c r="BQ17" s="169"/>
      <c r="BR17" s="169"/>
      <c r="BS17" s="169"/>
      <c r="BT17" s="169"/>
      <c r="BU17" s="169"/>
      <c r="BV17" s="169"/>
      <c r="BW17" s="169"/>
      <c r="BX17" s="169"/>
      <c r="BY17" s="169"/>
      <c r="BZ17" s="169"/>
      <c r="CA17" s="169"/>
      <c r="CB17" s="169"/>
      <c r="CC17" s="169"/>
      <c r="CD17" s="169"/>
      <c r="CE17" s="169"/>
      <c r="CF17" s="169"/>
      <c r="CG17" s="169"/>
      <c r="CH17" s="169"/>
      <c r="CI17" s="169"/>
      <c r="CJ17" s="169"/>
      <c r="CK17" s="169"/>
      <c r="CL17" s="169"/>
      <c r="CM17" s="169"/>
      <c r="CN17" s="169"/>
      <c r="CO17" s="169"/>
      <c r="CP17" s="169"/>
      <c r="CQ17" s="169"/>
      <c r="CR17" s="169"/>
      <c r="CS17" s="169"/>
      <c r="CT17" s="169"/>
      <c r="CU17" s="169"/>
      <c r="CV17" s="169"/>
      <c r="CW17" s="169"/>
      <c r="CX17" s="169"/>
      <c r="CY17" s="169"/>
      <c r="CZ17" s="169"/>
      <c r="DA17" s="169"/>
      <c r="DB17" s="169"/>
      <c r="DC17" s="169"/>
      <c r="DD17" s="169"/>
      <c r="DE17" s="169"/>
      <c r="DF17" s="169"/>
      <c r="DG17" s="169"/>
      <c r="DH17" s="169"/>
      <c r="DI17" s="195"/>
    </row>
    <row r="18" s="101" customFormat="1" ht="20.1" customHeight="1" spans="1:113">
      <c r="A18" s="154" t="s">
        <v>394</v>
      </c>
      <c r="B18" s="154"/>
      <c r="C18" s="155" t="s">
        <v>89</v>
      </c>
      <c r="D18" s="57" t="s">
        <v>395</v>
      </c>
      <c r="E18" s="170">
        <f>E19+E22</f>
        <v>163742.51</v>
      </c>
      <c r="F18" s="169">
        <f>N18+O18</f>
        <v>163742.51</v>
      </c>
      <c r="G18" s="169"/>
      <c r="H18" s="169"/>
      <c r="I18" s="169"/>
      <c r="J18" s="169"/>
      <c r="K18" s="169"/>
      <c r="L18" s="169"/>
      <c r="M18" s="169"/>
      <c r="N18" s="169">
        <f>N20+N21</f>
        <v>110236.63</v>
      </c>
      <c r="O18" s="169">
        <v>53505.88</v>
      </c>
      <c r="P18" s="169"/>
      <c r="Q18" s="169"/>
      <c r="R18" s="169"/>
      <c r="S18" s="169"/>
      <c r="T18" s="169"/>
      <c r="U18" s="187"/>
      <c r="V18" s="187"/>
      <c r="W18" s="187"/>
      <c r="X18" s="187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169"/>
      <c r="CV18" s="169"/>
      <c r="CW18" s="169"/>
      <c r="CX18" s="169"/>
      <c r="CY18" s="169"/>
      <c r="CZ18" s="169"/>
      <c r="DA18" s="169"/>
      <c r="DB18" s="169"/>
      <c r="DC18" s="169"/>
      <c r="DD18" s="169"/>
      <c r="DE18" s="169"/>
      <c r="DF18" s="169"/>
      <c r="DG18" s="169"/>
      <c r="DH18" s="169"/>
      <c r="DI18" s="195"/>
    </row>
    <row r="19" s="101" customFormat="1" ht="20.1" customHeight="1" spans="1:113">
      <c r="A19" s="154" t="s">
        <v>394</v>
      </c>
      <c r="B19" s="154" t="s">
        <v>102</v>
      </c>
      <c r="C19" s="155" t="s">
        <v>89</v>
      </c>
      <c r="D19" s="57" t="s">
        <v>396</v>
      </c>
      <c r="E19" s="169">
        <f>E20+E21</f>
        <v>110236.63</v>
      </c>
      <c r="F19" s="169">
        <f>F20+F21</f>
        <v>110236.63</v>
      </c>
      <c r="G19" s="169"/>
      <c r="H19" s="169"/>
      <c r="I19" s="169"/>
      <c r="J19" s="169"/>
      <c r="K19" s="169"/>
      <c r="L19" s="169"/>
      <c r="M19" s="169"/>
      <c r="N19" s="169">
        <f>N20+N21</f>
        <v>110236.63</v>
      </c>
      <c r="O19" s="169">
        <v>53505.88</v>
      </c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69"/>
      <c r="CO19" s="169"/>
      <c r="CP19" s="169"/>
      <c r="CQ19" s="169"/>
      <c r="CR19" s="169"/>
      <c r="CS19" s="169"/>
      <c r="CT19" s="169"/>
      <c r="CU19" s="169"/>
      <c r="CV19" s="169"/>
      <c r="CW19" s="169"/>
      <c r="CX19" s="169"/>
      <c r="CY19" s="169"/>
      <c r="CZ19" s="169"/>
      <c r="DA19" s="169"/>
      <c r="DB19" s="169"/>
      <c r="DC19" s="169"/>
      <c r="DD19" s="169"/>
      <c r="DE19" s="169"/>
      <c r="DF19" s="169"/>
      <c r="DG19" s="169"/>
      <c r="DH19" s="169"/>
      <c r="DI19" s="195"/>
    </row>
    <row r="20" s="101" customFormat="1" ht="20.1" customHeight="1" spans="1:113">
      <c r="A20" s="154" t="s">
        <v>394</v>
      </c>
      <c r="B20" s="154" t="s">
        <v>102</v>
      </c>
      <c r="C20" s="155" t="s">
        <v>92</v>
      </c>
      <c r="D20" s="57" t="s">
        <v>397</v>
      </c>
      <c r="E20" s="169">
        <v>93583.91</v>
      </c>
      <c r="F20" s="169">
        <v>93583.91</v>
      </c>
      <c r="G20" s="169"/>
      <c r="H20" s="169"/>
      <c r="I20" s="169"/>
      <c r="J20" s="169"/>
      <c r="K20" s="169"/>
      <c r="L20" s="169"/>
      <c r="M20" s="169"/>
      <c r="N20" s="169">
        <v>93583.91</v>
      </c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69"/>
      <c r="CJ20" s="169"/>
      <c r="CK20" s="169"/>
      <c r="CL20" s="169"/>
      <c r="CM20" s="169"/>
      <c r="CN20" s="169"/>
      <c r="CO20" s="169"/>
      <c r="CP20" s="169"/>
      <c r="CQ20" s="169"/>
      <c r="CR20" s="169"/>
      <c r="CS20" s="169"/>
      <c r="CT20" s="169"/>
      <c r="CU20" s="169"/>
      <c r="CV20" s="169"/>
      <c r="CW20" s="169"/>
      <c r="CX20" s="169"/>
      <c r="CY20" s="169"/>
      <c r="CZ20" s="169"/>
      <c r="DA20" s="169"/>
      <c r="DB20" s="169"/>
      <c r="DC20" s="169"/>
      <c r="DD20" s="169"/>
      <c r="DE20" s="169"/>
      <c r="DF20" s="169"/>
      <c r="DG20" s="169"/>
      <c r="DH20" s="169"/>
      <c r="DI20" s="195"/>
    </row>
    <row r="21" s="101" customFormat="1" ht="20.1" customHeight="1" spans="1:113">
      <c r="A21" s="154" t="s">
        <v>394</v>
      </c>
      <c r="B21" s="154" t="s">
        <v>102</v>
      </c>
      <c r="C21" s="155" t="s">
        <v>91</v>
      </c>
      <c r="D21" s="57" t="s">
        <v>104</v>
      </c>
      <c r="E21" s="169">
        <v>16652.72</v>
      </c>
      <c r="F21" s="169">
        <v>16652.72</v>
      </c>
      <c r="G21" s="169"/>
      <c r="H21" s="169"/>
      <c r="I21" s="169"/>
      <c r="J21" s="169"/>
      <c r="K21" s="169"/>
      <c r="L21" s="169"/>
      <c r="M21" s="169"/>
      <c r="N21" s="169">
        <v>16652.72</v>
      </c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69"/>
      <c r="CW21" s="169"/>
      <c r="CX21" s="169"/>
      <c r="CY21" s="169"/>
      <c r="CZ21" s="169"/>
      <c r="DA21" s="169"/>
      <c r="DB21" s="169"/>
      <c r="DC21" s="169"/>
      <c r="DD21" s="169"/>
      <c r="DE21" s="169"/>
      <c r="DF21" s="169"/>
      <c r="DG21" s="169"/>
      <c r="DH21" s="169"/>
      <c r="DI21" s="195"/>
    </row>
    <row r="22" s="101" customFormat="1" ht="20.1" customHeight="1" spans="1:113">
      <c r="A22" s="154" t="s">
        <v>394</v>
      </c>
      <c r="B22" s="154" t="s">
        <v>102</v>
      </c>
      <c r="C22" s="155" t="s">
        <v>105</v>
      </c>
      <c r="D22" s="57" t="s">
        <v>398</v>
      </c>
      <c r="E22" s="169">
        <v>53505.88</v>
      </c>
      <c r="F22" s="169">
        <v>53505.88</v>
      </c>
      <c r="G22" s="169"/>
      <c r="H22" s="169"/>
      <c r="I22" s="169"/>
      <c r="J22" s="169"/>
      <c r="K22" s="169"/>
      <c r="L22" s="169"/>
      <c r="M22" s="169"/>
      <c r="N22" s="169"/>
      <c r="O22" s="169">
        <v>53505.88</v>
      </c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  <c r="BT22" s="169"/>
      <c r="BU22" s="169"/>
      <c r="BV22" s="169"/>
      <c r="BW22" s="169"/>
      <c r="BX22" s="169"/>
      <c r="BY22" s="169"/>
      <c r="BZ22" s="169"/>
      <c r="CA22" s="169"/>
      <c r="CB22" s="169"/>
      <c r="CC22" s="169"/>
      <c r="CD22" s="169"/>
      <c r="CE22" s="169"/>
      <c r="CF22" s="169"/>
      <c r="CG22" s="169"/>
      <c r="CH22" s="169"/>
      <c r="CI22" s="169"/>
      <c r="CJ22" s="169"/>
      <c r="CK22" s="169"/>
      <c r="CL22" s="169"/>
      <c r="CM22" s="169"/>
      <c r="CN22" s="169"/>
      <c r="CO22" s="169"/>
      <c r="CP22" s="169"/>
      <c r="CQ22" s="169"/>
      <c r="CR22" s="169"/>
      <c r="CS22" s="169"/>
      <c r="CT22" s="169"/>
      <c r="CU22" s="169"/>
      <c r="CV22" s="169"/>
      <c r="CW22" s="169"/>
      <c r="CX22" s="169"/>
      <c r="CY22" s="169"/>
      <c r="CZ22" s="169"/>
      <c r="DA22" s="169"/>
      <c r="DB22" s="169"/>
      <c r="DC22" s="169"/>
      <c r="DD22" s="169"/>
      <c r="DE22" s="169"/>
      <c r="DF22" s="169"/>
      <c r="DG22" s="169"/>
      <c r="DH22" s="169"/>
      <c r="DI22" s="195"/>
    </row>
    <row r="23" s="101" customFormat="1" ht="20.1" customHeight="1" spans="1:113">
      <c r="A23" s="154" t="s">
        <v>399</v>
      </c>
      <c r="B23" s="154"/>
      <c r="C23" s="155" t="s">
        <v>89</v>
      </c>
      <c r="D23" s="57" t="s">
        <v>400</v>
      </c>
      <c r="E23" s="169">
        <v>244276.08</v>
      </c>
      <c r="F23" s="169">
        <v>244276.08</v>
      </c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>
        <v>244276.08</v>
      </c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69"/>
      <c r="CM23" s="169"/>
      <c r="CN23" s="169"/>
      <c r="CO23" s="169"/>
      <c r="CP23" s="169"/>
      <c r="CQ23" s="169"/>
      <c r="CR23" s="169"/>
      <c r="CS23" s="169"/>
      <c r="CT23" s="169"/>
      <c r="CU23" s="169"/>
      <c r="CV23" s="169"/>
      <c r="CW23" s="169"/>
      <c r="CX23" s="169"/>
      <c r="CY23" s="169"/>
      <c r="CZ23" s="169"/>
      <c r="DA23" s="169"/>
      <c r="DB23" s="169"/>
      <c r="DC23" s="169"/>
      <c r="DD23" s="169"/>
      <c r="DE23" s="169"/>
      <c r="DF23" s="169"/>
      <c r="DG23" s="169"/>
      <c r="DH23" s="169"/>
      <c r="DI23" s="195"/>
    </row>
    <row r="24" s="101" customFormat="1" ht="20.1" customHeight="1" spans="1:113">
      <c r="A24" s="154" t="s">
        <v>399</v>
      </c>
      <c r="B24" s="154" t="s">
        <v>91</v>
      </c>
      <c r="C24" s="155" t="s">
        <v>89</v>
      </c>
      <c r="D24" s="57" t="s">
        <v>401</v>
      </c>
      <c r="E24" s="169">
        <v>244276.08</v>
      </c>
      <c r="F24" s="169">
        <v>244276.08</v>
      </c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>
        <v>244276.08</v>
      </c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169"/>
      <c r="CF24" s="169"/>
      <c r="CG24" s="169"/>
      <c r="CH24" s="169"/>
      <c r="CI24" s="169"/>
      <c r="CJ24" s="169"/>
      <c r="CK24" s="169"/>
      <c r="CL24" s="169"/>
      <c r="CM24" s="169"/>
      <c r="CN24" s="169"/>
      <c r="CO24" s="169"/>
      <c r="CP24" s="169"/>
      <c r="CQ24" s="169"/>
      <c r="CR24" s="169"/>
      <c r="CS24" s="169"/>
      <c r="CT24" s="169"/>
      <c r="CU24" s="169"/>
      <c r="CV24" s="169"/>
      <c r="CW24" s="169"/>
      <c r="CX24" s="169"/>
      <c r="CY24" s="169"/>
      <c r="CZ24" s="169"/>
      <c r="DA24" s="169"/>
      <c r="DB24" s="169"/>
      <c r="DC24" s="169"/>
      <c r="DD24" s="169"/>
      <c r="DE24" s="169"/>
      <c r="DF24" s="169"/>
      <c r="DG24" s="169"/>
      <c r="DH24" s="169"/>
      <c r="DI24" s="195"/>
    </row>
    <row r="25" s="136" customFormat="1" ht="20.1" customHeight="1" spans="1:113">
      <c r="A25" s="156" t="s">
        <v>399</v>
      </c>
      <c r="B25" s="156" t="s">
        <v>91</v>
      </c>
      <c r="C25" s="157" t="s">
        <v>92</v>
      </c>
      <c r="D25" s="158" t="s">
        <v>180</v>
      </c>
      <c r="E25" s="171">
        <v>244276.08</v>
      </c>
      <c r="F25" s="171">
        <v>244276.08</v>
      </c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>
        <v>244276.08</v>
      </c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1"/>
      <c r="CR25" s="171"/>
      <c r="CS25" s="171"/>
      <c r="CT25" s="171"/>
      <c r="CU25" s="171"/>
      <c r="CV25" s="171"/>
      <c r="CW25" s="171"/>
      <c r="CX25" s="171"/>
      <c r="CY25" s="171"/>
      <c r="CZ25" s="171"/>
      <c r="DA25" s="171"/>
      <c r="DB25" s="171"/>
      <c r="DC25" s="171"/>
      <c r="DD25" s="171"/>
      <c r="DE25" s="171"/>
      <c r="DF25" s="171"/>
      <c r="DG25" s="171"/>
      <c r="DH25" s="171"/>
      <c r="DI25" s="196"/>
    </row>
    <row r="26" ht="20.1" customHeight="1" spans="1:113">
      <c r="A26" s="91"/>
      <c r="B26" s="91"/>
      <c r="C26" s="91"/>
      <c r="D26" s="91"/>
      <c r="E26" s="90"/>
      <c r="F26" s="92"/>
      <c r="G26" s="90"/>
      <c r="H26" s="90"/>
      <c r="I26" s="90"/>
      <c r="J26" s="90"/>
      <c r="K26" s="90"/>
      <c r="L26" s="90"/>
      <c r="M26" s="92"/>
      <c r="N26" s="92"/>
      <c r="O26" s="92"/>
      <c r="P26" s="92"/>
      <c r="Q26" s="92"/>
      <c r="R26" s="92"/>
      <c r="S26" s="92"/>
      <c r="T26" s="92"/>
      <c r="U26" s="92"/>
      <c r="V26" s="90"/>
      <c r="W26" s="90"/>
      <c r="X26" s="90"/>
      <c r="Y26" s="92"/>
      <c r="Z26" s="92"/>
      <c r="AA26" s="92"/>
      <c r="AB26" s="92"/>
      <c r="AC26" s="92"/>
      <c r="AD26" s="90"/>
      <c r="AE26" s="90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32"/>
    </row>
    <row r="27" ht="20.1" customHeight="1" spans="1:113">
      <c r="A27" s="159"/>
      <c r="B27" s="159"/>
      <c r="C27" s="159"/>
      <c r="D27" s="159"/>
      <c r="E27" s="159"/>
      <c r="F27" s="160"/>
      <c r="G27" s="159"/>
      <c r="H27" s="159"/>
      <c r="I27" s="159"/>
      <c r="J27" s="159"/>
      <c r="K27" s="159"/>
      <c r="L27" s="159"/>
      <c r="M27" s="160"/>
      <c r="N27" s="160"/>
      <c r="O27" s="160"/>
      <c r="P27" s="160"/>
      <c r="Q27" s="160"/>
      <c r="R27" s="160"/>
      <c r="S27" s="160"/>
      <c r="T27" s="160"/>
      <c r="U27" s="160"/>
      <c r="V27" s="159"/>
      <c r="W27" s="159"/>
      <c r="X27" s="159"/>
      <c r="Y27" s="160"/>
      <c r="Z27" s="160"/>
      <c r="AA27" s="160"/>
      <c r="AB27" s="160"/>
      <c r="AC27" s="188"/>
      <c r="AD27" s="159"/>
      <c r="AE27" s="159"/>
      <c r="AF27" s="160"/>
      <c r="AG27" s="160"/>
      <c r="AH27" s="16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48"/>
    </row>
    <row r="28" ht="20.1" customHeight="1" spans="1:113">
      <c r="A28" s="160"/>
      <c r="B28" s="160"/>
      <c r="C28" s="160"/>
      <c r="D28" s="160"/>
      <c r="E28" s="160"/>
      <c r="F28" s="160"/>
      <c r="G28" s="159"/>
      <c r="H28" s="159"/>
      <c r="I28" s="159"/>
      <c r="J28" s="159"/>
      <c r="K28" s="159"/>
      <c r="L28" s="159"/>
      <c r="M28" s="160"/>
      <c r="N28" s="160"/>
      <c r="O28" s="160"/>
      <c r="P28" s="160"/>
      <c r="Q28" s="160"/>
      <c r="R28" s="160"/>
      <c r="S28" s="160"/>
      <c r="T28" s="160"/>
      <c r="U28" s="160"/>
      <c r="V28" s="159"/>
      <c r="W28" s="159"/>
      <c r="X28" s="159"/>
      <c r="Y28" s="160"/>
      <c r="Z28" s="160"/>
      <c r="AA28" s="160"/>
      <c r="AB28" s="160"/>
      <c r="AC28" s="160"/>
      <c r="AD28" s="159"/>
      <c r="AE28" s="159"/>
      <c r="AF28" s="160"/>
      <c r="AG28" s="160"/>
      <c r="AH28" s="16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48"/>
    </row>
    <row r="29" ht="20.1" customHeight="1" spans="1:113">
      <c r="A29" s="160"/>
      <c r="B29" s="160"/>
      <c r="C29" s="160"/>
      <c r="D29" s="160"/>
      <c r="E29" s="160"/>
      <c r="F29" s="160"/>
      <c r="G29" s="159"/>
      <c r="H29" s="159"/>
      <c r="I29" s="159"/>
      <c r="J29" s="159"/>
      <c r="K29" s="159"/>
      <c r="L29" s="159"/>
      <c r="M29" s="160"/>
      <c r="N29" s="160"/>
      <c r="O29" s="160"/>
      <c r="P29" s="160"/>
      <c r="Q29" s="160"/>
      <c r="R29" s="160"/>
      <c r="S29" s="160"/>
      <c r="T29" s="160"/>
      <c r="U29" s="160"/>
      <c r="V29" s="159"/>
      <c r="W29" s="159"/>
      <c r="X29" s="159"/>
      <c r="Y29" s="160"/>
      <c r="Z29" s="160"/>
      <c r="AA29" s="160"/>
      <c r="AB29" s="160"/>
      <c r="AC29" s="160"/>
      <c r="AD29" s="159"/>
      <c r="AE29" s="159"/>
      <c r="AF29" s="160"/>
      <c r="AG29" s="160"/>
      <c r="AH29" s="16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48"/>
    </row>
    <row r="30" ht="20.1" customHeight="1" spans="1:113">
      <c r="A30" s="160"/>
      <c r="B30" s="160"/>
      <c r="C30" s="160"/>
      <c r="D30" s="160"/>
      <c r="E30" s="160"/>
      <c r="F30" s="160"/>
      <c r="G30" s="159"/>
      <c r="H30" s="159"/>
      <c r="I30" s="159"/>
      <c r="J30" s="159"/>
      <c r="K30" s="159"/>
      <c r="L30" s="159"/>
      <c r="M30" s="160"/>
      <c r="N30" s="160"/>
      <c r="O30" s="160"/>
      <c r="P30" s="160"/>
      <c r="Q30" s="160"/>
      <c r="R30" s="160"/>
      <c r="S30" s="160"/>
      <c r="T30" s="160"/>
      <c r="U30" s="160"/>
      <c r="V30" s="159"/>
      <c r="W30" s="159"/>
      <c r="X30" s="159"/>
      <c r="Y30" s="160"/>
      <c r="Z30" s="160"/>
      <c r="AA30" s="160"/>
      <c r="AB30" s="160"/>
      <c r="AC30" s="160"/>
      <c r="AD30" s="159"/>
      <c r="AE30" s="159"/>
      <c r="AF30" s="160"/>
      <c r="AG30" s="160"/>
      <c r="AH30" s="16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48"/>
    </row>
    <row r="31" ht="20.1" customHeight="1" spans="1:113">
      <c r="A31" s="160"/>
      <c r="B31" s="160"/>
      <c r="C31" s="160"/>
      <c r="D31" s="160"/>
      <c r="E31" s="160"/>
      <c r="F31" s="160"/>
      <c r="G31" s="159"/>
      <c r="H31" s="159"/>
      <c r="I31" s="159"/>
      <c r="J31" s="159"/>
      <c r="K31" s="159"/>
      <c r="L31" s="159"/>
      <c r="M31" s="160"/>
      <c r="N31" s="160"/>
      <c r="O31" s="160"/>
      <c r="P31" s="160"/>
      <c r="Q31" s="160"/>
      <c r="R31" s="160"/>
      <c r="S31" s="160"/>
      <c r="T31" s="160"/>
      <c r="U31" s="160"/>
      <c r="V31" s="159"/>
      <c r="W31" s="159"/>
      <c r="X31" s="159"/>
      <c r="Y31" s="160"/>
      <c r="Z31" s="160"/>
      <c r="AA31" s="160"/>
      <c r="AB31" s="160"/>
      <c r="AC31" s="160"/>
      <c r="AD31" s="159"/>
      <c r="AE31" s="159"/>
      <c r="AF31" s="160"/>
      <c r="AG31" s="160"/>
      <c r="AH31" s="16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48"/>
    </row>
    <row r="32" ht="20.1" customHeight="1" spans="1:113">
      <c r="A32" s="160"/>
      <c r="B32" s="160"/>
      <c r="C32" s="160"/>
      <c r="D32" s="160"/>
      <c r="E32" s="160"/>
      <c r="F32" s="160"/>
      <c r="G32" s="159"/>
      <c r="H32" s="159"/>
      <c r="I32" s="159"/>
      <c r="J32" s="159"/>
      <c r="K32" s="159"/>
      <c r="L32" s="159"/>
      <c r="M32" s="160"/>
      <c r="N32" s="160"/>
      <c r="O32" s="160"/>
      <c r="P32" s="160"/>
      <c r="Q32" s="160"/>
      <c r="R32" s="160"/>
      <c r="S32" s="160"/>
      <c r="T32" s="160"/>
      <c r="U32" s="160"/>
      <c r="V32" s="159"/>
      <c r="W32" s="159"/>
      <c r="X32" s="159"/>
      <c r="Y32" s="160"/>
      <c r="Z32" s="160"/>
      <c r="AA32" s="160"/>
      <c r="AB32" s="160"/>
      <c r="AC32" s="160"/>
      <c r="AD32" s="159"/>
      <c r="AE32" s="159"/>
      <c r="AF32" s="160"/>
      <c r="AG32" s="160"/>
      <c r="AH32" s="16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48"/>
    </row>
    <row r="33" ht="20.1" customHeight="1" spans="1:113">
      <c r="A33" s="160"/>
      <c r="B33" s="160"/>
      <c r="C33" s="160"/>
      <c r="D33" s="160"/>
      <c r="E33" s="160"/>
      <c r="F33" s="160"/>
      <c r="G33" s="159"/>
      <c r="H33" s="159"/>
      <c r="I33" s="159"/>
      <c r="J33" s="159"/>
      <c r="K33" s="159"/>
      <c r="L33" s="159"/>
      <c r="M33" s="160"/>
      <c r="N33" s="160"/>
      <c r="O33" s="160"/>
      <c r="P33" s="160"/>
      <c r="Q33" s="160"/>
      <c r="R33" s="160"/>
      <c r="S33" s="160"/>
      <c r="T33" s="160"/>
      <c r="U33" s="160"/>
      <c r="V33" s="159"/>
      <c r="W33" s="159"/>
      <c r="X33" s="159"/>
      <c r="Y33" s="160"/>
      <c r="Z33" s="160"/>
      <c r="AA33" s="160"/>
      <c r="AB33" s="160"/>
      <c r="AC33" s="160"/>
      <c r="AD33" s="159"/>
      <c r="AE33" s="159"/>
      <c r="AF33" s="160"/>
      <c r="AG33" s="160"/>
      <c r="AH33" s="16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48"/>
    </row>
    <row r="34" ht="20.1" customHeight="1" spans="1:113">
      <c r="A34" s="160"/>
      <c r="B34" s="160"/>
      <c r="C34" s="160"/>
      <c r="D34" s="160"/>
      <c r="E34" s="160"/>
      <c r="F34" s="160"/>
      <c r="G34" s="159"/>
      <c r="H34" s="159"/>
      <c r="I34" s="159"/>
      <c r="J34" s="159"/>
      <c r="K34" s="159"/>
      <c r="L34" s="159"/>
      <c r="M34" s="160"/>
      <c r="N34" s="160"/>
      <c r="O34" s="160"/>
      <c r="P34" s="160"/>
      <c r="Q34" s="160"/>
      <c r="R34" s="160"/>
      <c r="S34" s="160"/>
      <c r="T34" s="160"/>
      <c r="U34" s="160"/>
      <c r="V34" s="159"/>
      <c r="W34" s="159"/>
      <c r="X34" s="159"/>
      <c r="Y34" s="160"/>
      <c r="Z34" s="160"/>
      <c r="AA34" s="160"/>
      <c r="AB34" s="160"/>
      <c r="AC34" s="160"/>
      <c r="AD34" s="159"/>
      <c r="AE34" s="159"/>
      <c r="AF34" s="160"/>
      <c r="AG34" s="160"/>
      <c r="AH34" s="16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48"/>
    </row>
    <row r="35" ht="20.1" customHeight="1" spans="1:113">
      <c r="A35" s="160"/>
      <c r="B35" s="160"/>
      <c r="C35" s="160"/>
      <c r="D35" s="160"/>
      <c r="E35" s="160"/>
      <c r="F35" s="160"/>
      <c r="G35" s="159"/>
      <c r="H35" s="159"/>
      <c r="I35" s="159"/>
      <c r="J35" s="159"/>
      <c r="K35" s="159"/>
      <c r="L35" s="159"/>
      <c r="M35" s="160"/>
      <c r="N35" s="160"/>
      <c r="O35" s="160"/>
      <c r="P35" s="160"/>
      <c r="Q35" s="160"/>
      <c r="R35" s="160"/>
      <c r="S35" s="160"/>
      <c r="T35" s="160"/>
      <c r="U35" s="160"/>
      <c r="V35" s="159"/>
      <c r="W35" s="159"/>
      <c r="X35" s="159"/>
      <c r="Y35" s="160"/>
      <c r="Z35" s="160"/>
      <c r="AA35" s="160"/>
      <c r="AB35" s="160"/>
      <c r="AC35" s="160"/>
      <c r="AD35" s="159"/>
      <c r="AE35" s="159"/>
      <c r="AF35" s="160"/>
      <c r="AG35" s="160"/>
      <c r="AH35" s="16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48"/>
    </row>
    <row r="36" ht="20.1" customHeight="1" spans="1:113">
      <c r="A36" s="160"/>
      <c r="B36" s="160"/>
      <c r="C36" s="160"/>
      <c r="D36" s="160"/>
      <c r="E36" s="160"/>
      <c r="F36" s="160"/>
      <c r="G36" s="159"/>
      <c r="H36" s="159"/>
      <c r="I36" s="159"/>
      <c r="J36" s="159"/>
      <c r="K36" s="159"/>
      <c r="L36" s="159"/>
      <c r="M36" s="160"/>
      <c r="N36" s="160"/>
      <c r="O36" s="160"/>
      <c r="P36" s="160"/>
      <c r="Q36" s="160"/>
      <c r="R36" s="160"/>
      <c r="S36" s="160"/>
      <c r="T36" s="160"/>
      <c r="U36" s="160"/>
      <c r="V36" s="159"/>
      <c r="W36" s="159"/>
      <c r="X36" s="159"/>
      <c r="Y36" s="160"/>
      <c r="Z36" s="160"/>
      <c r="AA36" s="160"/>
      <c r="AB36" s="160"/>
      <c r="AC36" s="160"/>
      <c r="AD36" s="159"/>
      <c r="AE36" s="159"/>
      <c r="AF36" s="160"/>
      <c r="AG36" s="160"/>
      <c r="AH36" s="16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48"/>
    </row>
    <row r="37" ht="20.1" customHeight="1" spans="1:113">
      <c r="A37" s="160"/>
      <c r="B37" s="160"/>
      <c r="C37" s="160"/>
      <c r="D37" s="160"/>
      <c r="E37" s="160"/>
      <c r="F37" s="160"/>
      <c r="G37" s="159"/>
      <c r="H37" s="159"/>
      <c r="I37" s="159"/>
      <c r="J37" s="159"/>
      <c r="K37" s="159"/>
      <c r="L37" s="159"/>
      <c r="M37" s="160"/>
      <c r="N37" s="160"/>
      <c r="O37" s="160"/>
      <c r="P37" s="160"/>
      <c r="Q37" s="160"/>
      <c r="R37" s="160"/>
      <c r="S37" s="160"/>
      <c r="T37" s="160"/>
      <c r="U37" s="160"/>
      <c r="V37" s="159"/>
      <c r="W37" s="159"/>
      <c r="X37" s="159"/>
      <c r="Y37" s="160"/>
      <c r="Z37" s="160"/>
      <c r="AA37" s="160"/>
      <c r="AB37" s="160"/>
      <c r="AC37" s="160"/>
      <c r="AD37" s="159"/>
      <c r="AE37" s="159"/>
      <c r="AF37" s="160"/>
      <c r="AG37" s="160"/>
      <c r="AH37" s="16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48"/>
    </row>
    <row r="38" ht="20.1" customHeight="1" spans="1:113">
      <c r="A38" s="160"/>
      <c r="B38" s="160"/>
      <c r="C38" s="160"/>
      <c r="D38" s="160"/>
      <c r="E38" s="160"/>
      <c r="F38" s="160"/>
      <c r="G38" s="159"/>
      <c r="H38" s="159"/>
      <c r="I38" s="159"/>
      <c r="J38" s="159"/>
      <c r="K38" s="159"/>
      <c r="L38" s="159"/>
      <c r="M38" s="160"/>
      <c r="N38" s="160"/>
      <c r="O38" s="160"/>
      <c r="P38" s="160"/>
      <c r="Q38" s="160"/>
      <c r="R38" s="160"/>
      <c r="S38" s="160"/>
      <c r="T38" s="160"/>
      <c r="U38" s="160"/>
      <c r="V38" s="159"/>
      <c r="W38" s="159"/>
      <c r="X38" s="159"/>
      <c r="Y38" s="160"/>
      <c r="Z38" s="160"/>
      <c r="AA38" s="160"/>
      <c r="AB38" s="160"/>
      <c r="AC38" s="160"/>
      <c r="AD38" s="159"/>
      <c r="AE38" s="159"/>
      <c r="AF38" s="160"/>
      <c r="AG38" s="160"/>
      <c r="AH38" s="16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48"/>
    </row>
    <row r="39" ht="20.1" customHeight="1" spans="1:113">
      <c r="A39" s="160"/>
      <c r="B39" s="160"/>
      <c r="C39" s="160"/>
      <c r="D39" s="160"/>
      <c r="E39" s="160"/>
      <c r="F39" s="160"/>
      <c r="G39" s="159"/>
      <c r="H39" s="159"/>
      <c r="I39" s="159"/>
      <c r="J39" s="159"/>
      <c r="K39" s="159"/>
      <c r="L39" s="159"/>
      <c r="M39" s="160"/>
      <c r="N39" s="160"/>
      <c r="O39" s="160"/>
      <c r="P39" s="160"/>
      <c r="Q39" s="160"/>
      <c r="R39" s="160"/>
      <c r="S39" s="160"/>
      <c r="T39" s="160"/>
      <c r="U39" s="160"/>
      <c r="V39" s="159"/>
      <c r="W39" s="159"/>
      <c r="X39" s="159"/>
      <c r="Y39" s="160"/>
      <c r="Z39" s="160"/>
      <c r="AA39" s="160"/>
      <c r="AB39" s="160"/>
      <c r="AC39" s="160"/>
      <c r="AD39" s="159"/>
      <c r="AE39" s="159"/>
      <c r="AF39" s="160"/>
      <c r="AG39" s="160"/>
      <c r="AH39" s="16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48"/>
    </row>
    <row r="41" ht="18" customHeight="1" spans="4:5">
      <c r="D41" s="160"/>
      <c r="E41" s="160"/>
    </row>
    <row r="42" ht="18" customHeight="1" spans="5:5">
      <c r="E42" s="160"/>
    </row>
    <row r="46" customHeight="1" spans="5:7">
      <c r="E46" s="172"/>
      <c r="F46" s="172"/>
      <c r="G46" s="172"/>
    </row>
    <row r="49" customHeight="1" spans="5:7">
      <c r="E49" s="172"/>
      <c r="F49" s="172"/>
      <c r="G49" s="172"/>
    </row>
  </sheetData>
  <sheetProtection formatCells="0" formatColumns="0" formatRows="0" insertRows="0" insertColumns="0" insertHyperlinks="0" deleteColumns="0" deleteRows="0" sort="0" autoFilter="0" pivotTables="0"/>
  <mergeCells count="123">
    <mergeCell ref="A2:DH2"/>
    <mergeCell ref="A3:D3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0011920929" right="0.393750011920929" top="0.787500023841858" bottom="0.393750011920929" header="0" footer="0"/>
  <pageSetup paperSize="66" scale="50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F26" sqref="F26"/>
    </sheetView>
  </sheetViews>
  <sheetFormatPr defaultColWidth="9.16666666666667" defaultRowHeight="12.75" customHeight="1" outlineLevelCol="7"/>
  <cols>
    <col min="1" max="1" width="8.16666666666667" style="50" customWidth="1"/>
    <col min="2" max="2" width="5.5" style="50" customWidth="1"/>
    <col min="3" max="3" width="9.16666666666667" style="50" customWidth="1"/>
    <col min="4" max="4" width="40.5" style="50" customWidth="1"/>
    <col min="5" max="5" width="25.8333333333333" style="50" customWidth="1"/>
    <col min="6" max="7" width="21.8333333333333" style="50" customWidth="1"/>
    <col min="8" max="8" width="8.66666666666667" customWidth="1"/>
    <col min="9" max="9" width="16.6666666666667" customWidth="1"/>
  </cols>
  <sheetData>
    <row r="1" ht="20.1" customHeight="1" spans="1:8">
      <c r="A1" s="51"/>
      <c r="B1" s="51"/>
      <c r="C1" s="51"/>
      <c r="D1" s="63"/>
      <c r="E1" s="51"/>
      <c r="F1" s="51"/>
      <c r="G1" s="63" t="s">
        <v>402</v>
      </c>
      <c r="H1" s="79"/>
    </row>
    <row r="2" ht="25.5" customHeight="1" spans="1:8">
      <c r="A2" s="11" t="s">
        <v>403</v>
      </c>
      <c r="B2" s="11"/>
      <c r="C2" s="11"/>
      <c r="D2" s="11"/>
      <c r="E2" s="11"/>
      <c r="F2" s="11"/>
      <c r="G2" s="11"/>
      <c r="H2" s="79"/>
    </row>
    <row r="3" ht="20.1" customHeight="1" spans="1:8">
      <c r="A3" s="102" t="s">
        <v>5</v>
      </c>
      <c r="B3" s="102"/>
      <c r="C3" s="102"/>
      <c r="D3" s="102"/>
      <c r="E3" s="53"/>
      <c r="F3" s="53"/>
      <c r="G3" s="63" t="s">
        <v>6</v>
      </c>
      <c r="H3" s="79"/>
    </row>
    <row r="4" ht="20.1" customHeight="1" spans="1:8">
      <c r="A4" s="37" t="s">
        <v>404</v>
      </c>
      <c r="B4" s="37"/>
      <c r="C4" s="37"/>
      <c r="D4" s="37"/>
      <c r="E4" s="128" t="s">
        <v>110</v>
      </c>
      <c r="F4" s="39"/>
      <c r="G4" s="39"/>
      <c r="H4" s="79"/>
    </row>
    <row r="5" ht="20.1" customHeight="1" spans="1:8">
      <c r="A5" s="84" t="s">
        <v>69</v>
      </c>
      <c r="B5" s="86"/>
      <c r="C5" s="118" t="s">
        <v>70</v>
      </c>
      <c r="D5" s="119" t="s">
        <v>405</v>
      </c>
      <c r="E5" s="39" t="s">
        <v>61</v>
      </c>
      <c r="F5" s="37" t="s">
        <v>406</v>
      </c>
      <c r="G5" s="87" t="s">
        <v>407</v>
      </c>
      <c r="H5" s="79"/>
    </row>
    <row r="6" ht="33.75" customHeight="1" spans="1:8">
      <c r="A6" s="18" t="s">
        <v>81</v>
      </c>
      <c r="B6" s="19" t="s">
        <v>82</v>
      </c>
      <c r="C6" s="120"/>
      <c r="D6" s="121"/>
      <c r="E6" s="41"/>
      <c r="F6" s="42"/>
      <c r="G6" s="71"/>
      <c r="H6" s="79"/>
    </row>
    <row r="7" ht="50.1" customHeight="1" spans="1:8">
      <c r="A7" s="122" t="s">
        <v>167</v>
      </c>
      <c r="B7" s="111" t="s">
        <v>168</v>
      </c>
      <c r="C7" s="123" t="s">
        <v>84</v>
      </c>
      <c r="D7" s="122" t="s">
        <v>169</v>
      </c>
      <c r="E7" s="129" t="s">
        <v>408</v>
      </c>
      <c r="F7" s="130" t="s">
        <v>406</v>
      </c>
      <c r="G7" s="116" t="s">
        <v>294</v>
      </c>
      <c r="H7" s="80"/>
    </row>
    <row r="8" ht="20.1" customHeight="1" spans="1:8">
      <c r="A8" s="103"/>
      <c r="B8" s="57"/>
      <c r="C8" s="124"/>
      <c r="D8" s="125" t="s">
        <v>61</v>
      </c>
      <c r="E8" s="117">
        <f>E9+E20+E26</f>
        <v>3460557.15</v>
      </c>
      <c r="F8" s="117">
        <f>F9+F26</f>
        <v>2409307.15</v>
      </c>
      <c r="G8" s="131">
        <v>1051250</v>
      </c>
      <c r="H8" s="79"/>
    </row>
    <row r="9" ht="20.1" customHeight="1" spans="1:8">
      <c r="A9" s="103" t="s">
        <v>409</v>
      </c>
      <c r="B9" s="57" t="s">
        <v>89</v>
      </c>
      <c r="C9" s="124"/>
      <c r="D9" s="103" t="s">
        <v>410</v>
      </c>
      <c r="E9" s="131">
        <v>2384739.15</v>
      </c>
      <c r="F9" s="131">
        <v>2384739.15</v>
      </c>
      <c r="G9" s="132"/>
      <c r="H9" s="81"/>
    </row>
    <row r="10" ht="20.1" customHeight="1" spans="1:8">
      <c r="A10" s="103" t="s">
        <v>409</v>
      </c>
      <c r="B10" s="57" t="s">
        <v>92</v>
      </c>
      <c r="C10" s="124" t="s">
        <v>90</v>
      </c>
      <c r="D10" s="103" t="s">
        <v>411</v>
      </c>
      <c r="E10" s="131">
        <v>623244</v>
      </c>
      <c r="F10" s="131">
        <v>623244</v>
      </c>
      <c r="G10" s="132"/>
      <c r="H10" s="81"/>
    </row>
    <row r="11" ht="20.1" customHeight="1" spans="1:8">
      <c r="A11" s="103" t="s">
        <v>409</v>
      </c>
      <c r="B11" s="57" t="s">
        <v>91</v>
      </c>
      <c r="C11" s="124" t="s">
        <v>90</v>
      </c>
      <c r="D11" s="103" t="s">
        <v>412</v>
      </c>
      <c r="E11" s="131">
        <v>811788</v>
      </c>
      <c r="F11" s="131">
        <v>811788</v>
      </c>
      <c r="G11" s="132"/>
      <c r="H11" s="81"/>
    </row>
    <row r="12" ht="20.1" customHeight="1" spans="1:8">
      <c r="A12" s="103" t="s">
        <v>409</v>
      </c>
      <c r="B12" s="57" t="s">
        <v>105</v>
      </c>
      <c r="C12" s="124" t="s">
        <v>90</v>
      </c>
      <c r="D12" s="103" t="s">
        <v>413</v>
      </c>
      <c r="E12" s="131">
        <v>51937</v>
      </c>
      <c r="F12" s="131">
        <v>51937</v>
      </c>
      <c r="G12" s="132"/>
      <c r="H12" s="81"/>
    </row>
    <row r="13" ht="20.1" customHeight="1" spans="1:8">
      <c r="A13" s="126" t="s">
        <v>409</v>
      </c>
      <c r="B13" s="21" t="s">
        <v>414</v>
      </c>
      <c r="C13" s="127" t="s">
        <v>415</v>
      </c>
      <c r="D13" s="103" t="s">
        <v>416</v>
      </c>
      <c r="E13" s="131">
        <v>87840</v>
      </c>
      <c r="F13" s="131">
        <v>87840</v>
      </c>
      <c r="G13" s="132"/>
      <c r="H13" s="81"/>
    </row>
    <row r="14" ht="20.1" customHeight="1" spans="1:8">
      <c r="A14" s="103" t="s">
        <v>409</v>
      </c>
      <c r="B14" s="57" t="s">
        <v>186</v>
      </c>
      <c r="C14" s="124" t="s">
        <v>90</v>
      </c>
      <c r="D14" s="103" t="s">
        <v>417</v>
      </c>
      <c r="E14" s="131">
        <v>251969.44</v>
      </c>
      <c r="F14" s="131">
        <v>251969.44</v>
      </c>
      <c r="G14" s="131"/>
      <c r="H14" s="81"/>
    </row>
    <row r="15" ht="20.1" customHeight="1" spans="1:8">
      <c r="A15" s="103" t="s">
        <v>409</v>
      </c>
      <c r="B15" s="57" t="s">
        <v>418</v>
      </c>
      <c r="C15" s="124" t="s">
        <v>90</v>
      </c>
      <c r="D15" s="103" t="s">
        <v>419</v>
      </c>
      <c r="E15" s="131">
        <v>125984.72</v>
      </c>
      <c r="F15" s="131">
        <v>125984.72</v>
      </c>
      <c r="G15" s="131"/>
      <c r="H15" s="81"/>
    </row>
    <row r="16" ht="20.1" customHeight="1" spans="1:8">
      <c r="A16" s="103" t="s">
        <v>409</v>
      </c>
      <c r="B16" s="57" t="s">
        <v>420</v>
      </c>
      <c r="C16" s="124" t="s">
        <v>90</v>
      </c>
      <c r="D16" s="103" t="s">
        <v>421</v>
      </c>
      <c r="E16" s="131">
        <v>110236.63</v>
      </c>
      <c r="F16" s="131">
        <v>110236.63</v>
      </c>
      <c r="G16" s="131"/>
      <c r="H16" s="81"/>
    </row>
    <row r="17" ht="20.1" customHeight="1" spans="1:8">
      <c r="A17" s="103" t="s">
        <v>409</v>
      </c>
      <c r="B17" s="57" t="s">
        <v>102</v>
      </c>
      <c r="C17" s="124" t="s">
        <v>90</v>
      </c>
      <c r="D17" s="103" t="s">
        <v>422</v>
      </c>
      <c r="E17" s="131">
        <v>53505.88</v>
      </c>
      <c r="F17" s="131">
        <v>53505.88</v>
      </c>
      <c r="G17" s="131"/>
      <c r="H17" s="81"/>
    </row>
    <row r="18" ht="20.1" customHeight="1" spans="1:8">
      <c r="A18" s="103" t="s">
        <v>409</v>
      </c>
      <c r="B18" s="57" t="s">
        <v>423</v>
      </c>
      <c r="C18" s="124" t="s">
        <v>90</v>
      </c>
      <c r="D18" s="103" t="s">
        <v>424</v>
      </c>
      <c r="E18" s="131">
        <v>23957.4</v>
      </c>
      <c r="F18" s="131">
        <v>23957.4</v>
      </c>
      <c r="G18" s="131"/>
      <c r="H18" s="81"/>
    </row>
    <row r="19" ht="20.1" customHeight="1" spans="1:8">
      <c r="A19" s="103" t="s">
        <v>409</v>
      </c>
      <c r="B19" s="57" t="s">
        <v>425</v>
      </c>
      <c r="C19" s="124" t="s">
        <v>90</v>
      </c>
      <c r="D19" s="103" t="s">
        <v>180</v>
      </c>
      <c r="E19" s="131">
        <v>244276.08</v>
      </c>
      <c r="F19" s="131">
        <v>244276.08</v>
      </c>
      <c r="G19" s="131"/>
      <c r="H19" s="81"/>
    </row>
    <row r="20" ht="20.1" customHeight="1" spans="1:8">
      <c r="A20" s="103" t="s">
        <v>426</v>
      </c>
      <c r="B20" s="57" t="s">
        <v>89</v>
      </c>
      <c r="C20" s="124"/>
      <c r="D20" s="103" t="s">
        <v>427</v>
      </c>
      <c r="E20" s="131">
        <v>1051250</v>
      </c>
      <c r="F20" s="131"/>
      <c r="G20" s="131">
        <v>1051250</v>
      </c>
      <c r="H20" s="81"/>
    </row>
    <row r="21" ht="20.1" customHeight="1" spans="1:8">
      <c r="A21" s="103" t="s">
        <v>426</v>
      </c>
      <c r="B21" s="103" t="s">
        <v>92</v>
      </c>
      <c r="C21" s="103" t="s">
        <v>90</v>
      </c>
      <c r="D21" s="103" t="s">
        <v>428</v>
      </c>
      <c r="E21" s="131">
        <v>750000</v>
      </c>
      <c r="F21" s="131"/>
      <c r="G21" s="131">
        <v>750000</v>
      </c>
      <c r="H21" s="81"/>
    </row>
    <row r="22" ht="20.1" customHeight="1" spans="1:8">
      <c r="A22" s="57" t="s">
        <v>426</v>
      </c>
      <c r="B22" s="57" t="s">
        <v>414</v>
      </c>
      <c r="C22" s="57" t="s">
        <v>90</v>
      </c>
      <c r="D22" s="57" t="s">
        <v>183</v>
      </c>
      <c r="E22" s="131">
        <v>40000</v>
      </c>
      <c r="F22" s="131"/>
      <c r="G22" s="131">
        <v>40000</v>
      </c>
      <c r="H22" s="81"/>
    </row>
    <row r="23" ht="20.1" customHeight="1" spans="1:8">
      <c r="A23" s="57" t="s">
        <v>426</v>
      </c>
      <c r="B23" s="57" t="s">
        <v>102</v>
      </c>
      <c r="C23" s="57" t="s">
        <v>90</v>
      </c>
      <c r="D23" s="103" t="s">
        <v>184</v>
      </c>
      <c r="E23" s="131">
        <v>73250</v>
      </c>
      <c r="F23" s="131"/>
      <c r="G23" s="131">
        <v>73250</v>
      </c>
      <c r="H23" s="81"/>
    </row>
    <row r="24" ht="20.1" customHeight="1" spans="1:8">
      <c r="A24" s="57" t="s">
        <v>426</v>
      </c>
      <c r="B24" s="57" t="s">
        <v>429</v>
      </c>
      <c r="C24" s="57" t="s">
        <v>90</v>
      </c>
      <c r="D24" s="103" t="s">
        <v>187</v>
      </c>
      <c r="E24" s="131">
        <v>180000</v>
      </c>
      <c r="F24" s="131"/>
      <c r="G24" s="131">
        <v>180000</v>
      </c>
      <c r="H24" s="81"/>
    </row>
    <row r="25" ht="20.1" customHeight="1" spans="1:8">
      <c r="A25" s="57" t="s">
        <v>426</v>
      </c>
      <c r="B25" s="57" t="s">
        <v>430</v>
      </c>
      <c r="C25" s="57" t="s">
        <v>90</v>
      </c>
      <c r="D25" s="103" t="s">
        <v>185</v>
      </c>
      <c r="E25" s="131">
        <v>8000</v>
      </c>
      <c r="F25" s="131"/>
      <c r="G25" s="131">
        <v>8000</v>
      </c>
      <c r="H25" s="81"/>
    </row>
    <row r="26" ht="20.1" customHeight="1" spans="1:8">
      <c r="A26" s="57" t="s">
        <v>431</v>
      </c>
      <c r="B26" s="57" t="s">
        <v>89</v>
      </c>
      <c r="C26" s="57"/>
      <c r="D26" s="103" t="s">
        <v>432</v>
      </c>
      <c r="E26" s="131">
        <v>24568</v>
      </c>
      <c r="F26" s="131">
        <v>24568</v>
      </c>
      <c r="G26" s="132"/>
      <c r="H26" s="81"/>
    </row>
    <row r="27" ht="21" customHeight="1" spans="1:7">
      <c r="A27" s="126" t="s">
        <v>433</v>
      </c>
      <c r="B27" s="21" t="s">
        <v>98</v>
      </c>
      <c r="C27" s="127" t="s">
        <v>415</v>
      </c>
      <c r="D27" s="57" t="s">
        <v>434</v>
      </c>
      <c r="E27" s="117">
        <v>8424</v>
      </c>
      <c r="F27" s="117">
        <v>8424</v>
      </c>
      <c r="G27" s="117"/>
    </row>
    <row r="28" ht="20.1" customHeight="1" spans="1:7">
      <c r="A28" s="57" t="s">
        <v>431</v>
      </c>
      <c r="B28" s="57" t="s">
        <v>414</v>
      </c>
      <c r="C28" s="57" t="s">
        <v>90</v>
      </c>
      <c r="D28" s="103" t="s">
        <v>435</v>
      </c>
      <c r="E28" s="117">
        <v>16000</v>
      </c>
      <c r="F28" s="117">
        <v>16000</v>
      </c>
      <c r="G28" s="117"/>
    </row>
    <row r="29" ht="20.1" customHeight="1" spans="1:7">
      <c r="A29" s="57">
        <v>303</v>
      </c>
      <c r="B29" s="57" t="s">
        <v>418</v>
      </c>
      <c r="C29" s="57" t="s">
        <v>90</v>
      </c>
      <c r="D29" s="103" t="s">
        <v>436</v>
      </c>
      <c r="E29" s="117">
        <v>144</v>
      </c>
      <c r="F29" s="117">
        <v>144</v>
      </c>
      <c r="G29" s="117"/>
    </row>
    <row r="30" ht="18.95" customHeight="1"/>
  </sheetData>
  <sheetProtection formatCells="0" formatColumns="0" formatRows="0" insertRows="0" insertColumns="0" insertHyperlinks="0" deleteColumns="0" deleteRows="0" sort="0" autoFilter="0" pivotTables="0"/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48"/>
  <sheetViews>
    <sheetView showGridLines="0" showZeros="0" workbookViewId="0">
      <selection activeCell="E8" sqref="E8"/>
    </sheetView>
  </sheetViews>
  <sheetFormatPr defaultColWidth="9.16666666666667" defaultRowHeight="12.75" customHeight="1"/>
  <cols>
    <col min="1" max="3" width="5.66666666666667" style="50" customWidth="1"/>
    <col min="4" max="4" width="20.5" style="50" customWidth="1"/>
    <col min="5" max="5" width="78.5" style="50" customWidth="1"/>
    <col min="6" max="6" width="25" style="50" customWidth="1"/>
    <col min="7" max="243" width="10.6666666666667" customWidth="1"/>
  </cols>
  <sheetData>
    <row r="1" ht="20.1" customHeight="1" spans="1:243">
      <c r="A1" s="53"/>
      <c r="B1" s="82"/>
      <c r="C1" s="82"/>
      <c r="D1" s="82"/>
      <c r="E1" s="82"/>
      <c r="F1" s="93" t="s">
        <v>437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</row>
    <row r="2" ht="20.1" customHeight="1" spans="1:243">
      <c r="A2" s="11" t="s">
        <v>438</v>
      </c>
      <c r="B2" s="11"/>
      <c r="C2" s="11"/>
      <c r="D2" s="11"/>
      <c r="E2" s="11"/>
      <c r="F2" s="1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</row>
    <row r="3" ht="20.1" customHeight="1" spans="1:243">
      <c r="A3" s="102" t="s">
        <v>5</v>
      </c>
      <c r="B3" s="102"/>
      <c r="C3" s="102"/>
      <c r="D3" s="102"/>
      <c r="E3" s="115"/>
      <c r="F3" s="63" t="s">
        <v>6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</row>
    <row r="4" ht="20.1" customHeight="1" spans="1:243">
      <c r="A4" s="83" t="s">
        <v>69</v>
      </c>
      <c r="B4" s="83"/>
      <c r="C4" s="83"/>
      <c r="D4" s="87" t="s">
        <v>70</v>
      </c>
      <c r="E4" s="54" t="s">
        <v>439</v>
      </c>
      <c r="F4" s="37" t="s">
        <v>74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</row>
    <row r="5" ht="20.1" customHeight="1" spans="1:243">
      <c r="A5" s="110" t="s">
        <v>81</v>
      </c>
      <c r="B5" s="6" t="s">
        <v>82</v>
      </c>
      <c r="C5" s="6" t="s">
        <v>83</v>
      </c>
      <c r="D5" s="87"/>
      <c r="E5" s="54"/>
      <c r="F5" s="42"/>
      <c r="G5" s="49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</row>
    <row r="6" ht="20.1" customHeight="1" spans="1:243">
      <c r="A6" s="111" t="s">
        <v>81</v>
      </c>
      <c r="B6" s="111" t="s">
        <v>82</v>
      </c>
      <c r="C6" s="111" t="s">
        <v>83</v>
      </c>
      <c r="D6" s="112" t="s">
        <v>84</v>
      </c>
      <c r="E6" s="112" t="s">
        <v>440</v>
      </c>
      <c r="F6" s="116" t="s">
        <v>87</v>
      </c>
      <c r="G6" s="49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</row>
    <row r="7" ht="20.1" customHeight="1" spans="1:243">
      <c r="A7" s="57"/>
      <c r="B7" s="57"/>
      <c r="C7" s="57"/>
      <c r="D7" s="57" t="s">
        <v>61</v>
      </c>
      <c r="E7" s="23" t="s">
        <v>441</v>
      </c>
      <c r="F7" s="117">
        <v>600000</v>
      </c>
      <c r="G7" s="4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</row>
    <row r="8" ht="20.1" customHeight="1" spans="1:243">
      <c r="A8" s="22">
        <v>204</v>
      </c>
      <c r="B8" s="113" t="s">
        <v>91</v>
      </c>
      <c r="C8" s="22">
        <v>99</v>
      </c>
      <c r="D8" s="23"/>
      <c r="E8" s="23" t="s">
        <v>441</v>
      </c>
      <c r="F8" s="117">
        <v>600000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</row>
    <row r="9" ht="20.1" customHeight="1" spans="1:243">
      <c r="A9" s="39"/>
      <c r="B9" s="39"/>
      <c r="C9" s="39"/>
      <c r="D9" s="87"/>
      <c r="E9" s="87"/>
      <c r="F9" s="8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</row>
    <row r="10" ht="20.1" customHeight="1" spans="1:243">
      <c r="A10" s="39"/>
      <c r="B10" s="39"/>
      <c r="C10" s="39"/>
      <c r="D10" s="39"/>
      <c r="E10" s="39"/>
      <c r="F10" s="8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</row>
    <row r="11" ht="20.1" customHeight="1" spans="1:243">
      <c r="A11" s="39"/>
      <c r="B11" s="39"/>
      <c r="C11" s="39"/>
      <c r="D11" s="87"/>
      <c r="E11" s="87"/>
      <c r="F11" s="8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</row>
    <row r="12" ht="20.1" customHeight="1" spans="1:243">
      <c r="A12" s="39"/>
      <c r="B12" s="39"/>
      <c r="C12" s="39"/>
      <c r="D12" s="87"/>
      <c r="E12" s="87" t="s">
        <v>89</v>
      </c>
      <c r="F12" s="8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</row>
    <row r="13" ht="20.1" customHeight="1" spans="1:243">
      <c r="A13" s="39"/>
      <c r="B13" s="39"/>
      <c r="C13" s="39"/>
      <c r="D13" s="39"/>
      <c r="E13" s="39"/>
      <c r="F13" s="8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</row>
    <row r="14" ht="20.1" customHeight="1" spans="1:243">
      <c r="A14" s="39"/>
      <c r="B14" s="39"/>
      <c r="C14" s="39"/>
      <c r="D14" s="87"/>
      <c r="E14" s="87"/>
      <c r="F14" s="8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</row>
    <row r="15" ht="20.1" customHeight="1" spans="1:243">
      <c r="A15" s="114"/>
      <c r="B15" s="39"/>
      <c r="C15" s="39"/>
      <c r="D15" s="87"/>
      <c r="E15" s="87"/>
      <c r="F15" s="8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</row>
    <row r="16" ht="20.1" customHeight="1" spans="1:243">
      <c r="A16" s="114"/>
      <c r="B16" s="114"/>
      <c r="C16" s="39"/>
      <c r="D16" s="39"/>
      <c r="E16" s="114"/>
      <c r="F16" s="8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</row>
    <row r="17" ht="20.1" customHeight="1" spans="1:243">
      <c r="A17" s="88"/>
      <c r="B17" s="88"/>
      <c r="C17" s="69"/>
      <c r="D17" s="89"/>
      <c r="E17" s="89"/>
      <c r="F17" s="89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</row>
    <row r="18" ht="20.1" customHeight="1" spans="1:243">
      <c r="A18" s="69"/>
      <c r="B18" s="88"/>
      <c r="C18" s="69"/>
      <c r="D18" s="89"/>
      <c r="E18" s="89"/>
      <c r="F18" s="89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</row>
    <row r="19" ht="20.1" customHeight="1" spans="1:243">
      <c r="A19" s="69"/>
      <c r="B19" s="88"/>
      <c r="C19" s="88"/>
      <c r="D19" s="88"/>
      <c r="E19" s="88"/>
      <c r="F19" s="89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</row>
    <row r="20" ht="20.1" customHeight="1" spans="1:243">
      <c r="A20" s="88"/>
      <c r="B20" s="88"/>
      <c r="C20" s="88"/>
      <c r="D20" s="89"/>
      <c r="E20" s="89"/>
      <c r="F20" s="89"/>
      <c r="G20" s="27"/>
      <c r="H20" s="28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</row>
    <row r="21" ht="20.1" customHeight="1" spans="1:243">
      <c r="A21" s="88"/>
      <c r="B21" s="88"/>
      <c r="C21" s="88"/>
      <c r="D21" s="89"/>
      <c r="E21" s="89"/>
      <c r="F21" s="89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</row>
    <row r="22" ht="20.1" customHeight="1" spans="1:243">
      <c r="A22" s="88"/>
      <c r="B22" s="88"/>
      <c r="C22" s="88"/>
      <c r="D22" s="88"/>
      <c r="E22" s="88"/>
      <c r="F22" s="89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</row>
    <row r="23" ht="20.1" customHeight="1" spans="1:243">
      <c r="A23" s="88"/>
      <c r="B23" s="88"/>
      <c r="C23" s="88"/>
      <c r="D23" s="89"/>
      <c r="E23" s="89"/>
      <c r="F23" s="89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</row>
    <row r="24" ht="20.1" customHeight="1" spans="1:243">
      <c r="A24" s="88"/>
      <c r="B24" s="88"/>
      <c r="C24" s="88"/>
      <c r="D24" s="89"/>
      <c r="E24" s="89"/>
      <c r="F24" s="89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</row>
    <row r="25" ht="20.1" customHeight="1" spans="1:243">
      <c r="A25" s="88"/>
      <c r="B25" s="88"/>
      <c r="C25" s="88"/>
      <c r="D25" s="88"/>
      <c r="E25" s="88"/>
      <c r="F25" s="89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</row>
    <row r="26" ht="20.1" customHeight="1" spans="1:243">
      <c r="A26" s="88"/>
      <c r="B26" s="88"/>
      <c r="C26" s="88"/>
      <c r="D26" s="89"/>
      <c r="E26" s="89"/>
      <c r="F26" s="89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</row>
    <row r="27" ht="20.1" customHeight="1" spans="1:243">
      <c r="A27" s="88"/>
      <c r="B27" s="88"/>
      <c r="C27" s="88"/>
      <c r="D27" s="89"/>
      <c r="E27" s="89"/>
      <c r="F27" s="89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</row>
    <row r="28" ht="20.1" customHeight="1" spans="1:243">
      <c r="A28" s="88"/>
      <c r="B28" s="88"/>
      <c r="C28" s="88"/>
      <c r="D28" s="88"/>
      <c r="E28" s="88"/>
      <c r="F28" s="89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</row>
    <row r="29" ht="20.1" customHeight="1" spans="1:243">
      <c r="A29" s="88"/>
      <c r="B29" s="88"/>
      <c r="C29" s="88"/>
      <c r="D29" s="89"/>
      <c r="E29" s="89"/>
      <c r="F29" s="89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</row>
    <row r="30" ht="20.1" customHeight="1" spans="1:243">
      <c r="A30" s="88"/>
      <c r="B30" s="88"/>
      <c r="C30" s="88"/>
      <c r="D30" s="89"/>
      <c r="E30" s="89"/>
      <c r="F30" s="89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</row>
    <row r="31" ht="20.1" customHeight="1" spans="1:243">
      <c r="A31" s="88"/>
      <c r="B31" s="88"/>
      <c r="C31" s="88"/>
      <c r="D31" s="88"/>
      <c r="E31" s="88"/>
      <c r="F31" s="89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</row>
    <row r="32" ht="20.1" customHeight="1" spans="1:243">
      <c r="A32" s="88"/>
      <c r="B32" s="88"/>
      <c r="C32" s="88"/>
      <c r="D32" s="88"/>
      <c r="E32" s="97"/>
      <c r="F32" s="89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</row>
    <row r="33" ht="20.1" customHeight="1" spans="1:243">
      <c r="A33" s="88"/>
      <c r="B33" s="88"/>
      <c r="C33" s="88"/>
      <c r="D33" s="88"/>
      <c r="E33" s="97"/>
      <c r="F33" s="89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</row>
    <row r="34" ht="20.1" customHeight="1" spans="1:243">
      <c r="A34" s="88"/>
      <c r="B34" s="88"/>
      <c r="C34" s="88"/>
      <c r="D34" s="88"/>
      <c r="E34" s="88"/>
      <c r="F34" s="89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</row>
    <row r="35" ht="20.1" customHeight="1" spans="1:243">
      <c r="A35" s="88"/>
      <c r="B35" s="88"/>
      <c r="C35" s="88"/>
      <c r="D35" s="88"/>
      <c r="E35" s="98"/>
      <c r="F35" s="89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</row>
    <row r="36" ht="20.1" customHeight="1" spans="1:243">
      <c r="A36" s="90"/>
      <c r="B36" s="90"/>
      <c r="C36" s="90"/>
      <c r="D36" s="90"/>
      <c r="E36" s="99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</row>
    <row r="37" ht="20.1" customHeight="1" spans="1:243">
      <c r="A37" s="91"/>
      <c r="B37" s="91"/>
      <c r="C37" s="91"/>
      <c r="D37" s="91"/>
      <c r="E37" s="91"/>
      <c r="F37" s="100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</row>
    <row r="38" ht="20.1" customHeight="1" spans="1:243">
      <c r="A38" s="90"/>
      <c r="B38" s="90"/>
      <c r="C38" s="90"/>
      <c r="D38" s="90"/>
      <c r="E38" s="90"/>
      <c r="F38" s="100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</row>
    <row r="39" ht="20.1" customHeight="1" spans="1:243">
      <c r="A39" s="92"/>
      <c r="B39" s="92"/>
      <c r="C39" s="92"/>
      <c r="D39" s="92"/>
      <c r="E39" s="92"/>
      <c r="F39" s="100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</row>
    <row r="40" ht="20.1" customHeight="1" spans="1:243">
      <c r="A40" s="92"/>
      <c r="B40" s="92"/>
      <c r="C40" s="92"/>
      <c r="D40" s="92"/>
      <c r="E40" s="92"/>
      <c r="F40" s="100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</row>
    <row r="41" ht="20.1" customHeight="1" spans="1:243">
      <c r="A41" s="92"/>
      <c r="B41" s="92"/>
      <c r="C41" s="92"/>
      <c r="D41" s="92"/>
      <c r="E41" s="92"/>
      <c r="F41" s="100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</row>
    <row r="42" ht="20.1" customHeight="1" spans="1:243">
      <c r="A42" s="92"/>
      <c r="B42" s="92"/>
      <c r="C42" s="92"/>
      <c r="D42" s="92"/>
      <c r="E42" s="92"/>
      <c r="F42" s="100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</row>
    <row r="43" ht="20.1" customHeight="1" spans="1:243">
      <c r="A43" s="92"/>
      <c r="B43" s="92"/>
      <c r="C43" s="92"/>
      <c r="D43" s="92"/>
      <c r="E43" s="92"/>
      <c r="F43" s="100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</row>
    <row r="44" ht="20.1" customHeight="1" spans="1:243">
      <c r="A44" s="92"/>
      <c r="B44" s="92"/>
      <c r="C44" s="92"/>
      <c r="D44" s="92"/>
      <c r="E44" s="92"/>
      <c r="F44" s="100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</row>
    <row r="45" ht="20.1" customHeight="1" spans="1:243">
      <c r="A45" s="92"/>
      <c r="B45" s="92"/>
      <c r="C45" s="92"/>
      <c r="D45" s="92"/>
      <c r="E45" s="92"/>
      <c r="F45" s="100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</row>
    <row r="46" ht="20.1" customHeight="1" spans="1:243">
      <c r="A46" s="92"/>
      <c r="B46" s="92"/>
      <c r="C46" s="92"/>
      <c r="D46" s="92"/>
      <c r="E46" s="92"/>
      <c r="F46" s="100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</row>
    <row r="47" ht="20.1" customHeight="1" spans="1:243">
      <c r="A47" s="92"/>
      <c r="B47" s="92"/>
      <c r="C47" s="92"/>
      <c r="D47" s="92"/>
      <c r="E47" s="92"/>
      <c r="F47" s="100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</row>
    <row r="48" ht="20.1" customHeight="1" spans="1:243">
      <c r="A48" s="92"/>
      <c r="B48" s="92"/>
      <c r="C48" s="92"/>
      <c r="D48" s="92"/>
      <c r="E48" s="92"/>
      <c r="F48" s="100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</row>
  </sheetData>
  <sheetProtection formatCells="0" formatColumns="0" formatRows="0" insertRows="0" insertColumns="0" insertHyperlinks="0" deleteColumns="0" deleteRows="0" sort="0" autoFilter="0" pivotTables="0"/>
  <mergeCells count="6">
    <mergeCell ref="A2:F2"/>
    <mergeCell ref="A3:D3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2021-04-19T11:45:00Z</dcterms:created>
  <cp:lastPrinted>2022-03-14T17:22:00Z</cp:lastPrinted>
  <dcterms:modified xsi:type="dcterms:W3CDTF">2022-03-15T11:26:12Z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  <property fmtid="{D5CDD505-2E9C-101B-9397-08002B2CF9AE}" pid="3" name="ICV">
    <vt:lpwstr>E449F13FAD214475BA00407CFA31776C</vt:lpwstr>
  </property>
</Properties>
</file>