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763" activeTab="14"/>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项目绩效目标表" sheetId="15" r:id="rId14"/>
    <sheet name="部门整体支出绩效目标表" sheetId="16" r:id="rId15"/>
  </sheets>
  <definedNames>
    <definedName name="_xlnm.Print_Area" localSheetId="2">'1-1'!$A$1:T7</definedName>
    <definedName name="HEADERRANGE" localSheetId="2">'1-1'!$A$1:$T$6</definedName>
    <definedName name="DETAILRANGE" localSheetId="2">'1-1'!$A$7:$T$7</definedName>
    <definedName name="_xlnm.Print_Area" localSheetId="10">'4'!$A$1:H8</definedName>
    <definedName name="HEADERRANGE" localSheetId="10">'4'!$A$1:$H$6</definedName>
    <definedName name="DETAILRANGE" localSheetId="10">'4'!$A$7:$H$7</definedName>
    <definedName name="_xlnm.Print_Area" localSheetId="12">'5'!$A$1:H7</definedName>
    <definedName name="HEADERRANGE" localSheetId="12">'5'!$A$1:$H$6</definedName>
    <definedName name="DETAILRANGE" localSheetId="12">'5'!$A$7:$H$7</definedName>
    <definedName name="_xlnm.Print_Area" localSheetId="3">'1-2'!$A$1:J6</definedName>
    <definedName name="HEADERRANGE" localSheetId="3">'1-2'!$A$1:$J$6</definedName>
    <definedName name="DETAILRANGE" localSheetId="3">'1-2'!#REF!</definedName>
    <definedName name="_xlnm.Print_Area" localSheetId="1">'1'!$A$1:D41</definedName>
    <definedName name="HEADERRANGE" localSheetId="1">'1'!$A$1:$D$41</definedName>
    <definedName name="DETAILRANGE" localSheetId="1">'1'!$A$42:$D$42</definedName>
    <definedName name="_xlnm.Print_Area" localSheetId="11">'4-1'!$A$1:H8</definedName>
    <definedName name="HEADERRANGE" localSheetId="11">'4-1'!$A$1:$H$6</definedName>
    <definedName name="DETAILRANGE" localSheetId="11">'4-1'!$A$7:$H$7</definedName>
    <definedName name="_xlnm.Print_Area" localSheetId="5">'2-1'!$A$1:AI6</definedName>
    <definedName name="HEADERRANGE" localSheetId="5">'2-1'!$A$1:$AI$6</definedName>
    <definedName name="DETAILRANGE" localSheetId="5">'2-1'!#REF!</definedName>
    <definedName name="_xlnm.Print_Area" localSheetId="8">'3-2'!$A$1:F6</definedName>
    <definedName name="HEADERRANGE" localSheetId="8">'3-2'!$A$1:$F$5</definedName>
    <definedName name="DETAILRANGE" localSheetId="8">'3-2'!$A$6:$F$6</definedName>
    <definedName name="_xlnm.Print_Area" localSheetId="0">封面!$A$1:A9</definedName>
    <definedName name="HEADERRANGE" localSheetId="0">封面!$A$1:$A$8</definedName>
    <definedName name="DETAILRANGE" localSheetId="0">封面!$A$9</definedName>
    <definedName name="_xlnm.Print_Area" localSheetId="7">'3-1'!$A$1:G7</definedName>
    <definedName name="HEADERRANGE" localSheetId="7">'3-1'!$A$1:$G$6</definedName>
    <definedName name="DETAILRANGE" localSheetId="7">'3-1'!$A$7:$G$7</definedName>
    <definedName name="_xlnm.Print_Area" localSheetId="4">'2'!$A$1:H39</definedName>
    <definedName name="HEADERRANGE" localSheetId="4">'2'!$A$1:$H$39</definedName>
    <definedName name="_xlnm.Print_Titles" localSheetId="4">'2'!$1:39</definedName>
    <definedName name="DETAILRANGE" localSheetId="4">'2'!$A$40:$H$40</definedName>
    <definedName name="_xlnm.Print_Area" localSheetId="9">'3-3'!$A$1:H7</definedName>
    <definedName name="HEADERRANGE" localSheetId="9">'3-3'!$A$1:$H$6</definedName>
    <definedName name="DETAILRANGE" localSheetId="9">'3-3'!$A$7:$H$7</definedName>
    <definedName name="_xlnm.Print_Area" localSheetId="6">'3'!$A$1:DH7</definedName>
    <definedName name="HEADERRANGE" localSheetId="6">'3'!$A$1:$DH$6</definedName>
    <definedName name="DETAILRANGE" localSheetId="6">'3'!$A$7:$DH$7</definedName>
    <definedName name="________xlnm.Print_Area">#N/A</definedName>
    <definedName name="_______xlnm.Print_Area">#N/A</definedName>
    <definedName name="___xlnm.Print_Area">#N/A</definedName>
    <definedName name="______xlnm.Print_Titles">#N/A</definedName>
    <definedName name="___xlnm.Print_Titles">#N/A</definedName>
    <definedName name="_____xlnm.Print_Titles">#N/A</definedName>
    <definedName name="MAILMERGEMODE">"OneWorksheet"</definedName>
    <definedName name="_______xlnm.Print_Titles">#N/A</definedName>
    <definedName name="__xlnm.Print_Area">#N/A</definedName>
    <definedName name="__xlnm.Print_Titles">#N/A</definedName>
    <definedName name="s">#N/A</definedName>
    <definedName name="_____xlnm.Print_Area">#N/A</definedName>
    <definedName name="______xlnm.Print_Area">#N/A</definedName>
    <definedName name="_xlnm.Print_Area">#N/A</definedName>
    <definedName name="n">#N/A</definedName>
    <definedName name="_xlnm.Print_Titles">#N/A</definedName>
    <definedName name="m">#N/A</definedName>
    <definedName name="l">#N/A</definedName>
    <definedName name="k">#N/A</definedName>
    <definedName name="j">#N/A</definedName>
    <definedName name="____xlnm.Print_Titles">#N/A</definedName>
    <definedName name="i">#N/A</definedName>
    <definedName name="h">#N/A</definedName>
    <definedName name="g">#N/A</definedName>
    <definedName name="f">#N/A</definedName>
    <definedName name="____xlnm.Print_Area">#N/A</definedName>
    <definedName name="e">#N/A</definedName>
    <definedName name="d">#N/A</definedName>
    <definedName name="b">#N/A</definedName>
    <definedName name="a">#N/A</definedName>
  </definedNames>
  <calcPr calcId="144525"/>
</workbook>
</file>

<file path=xl/sharedStrings.xml><?xml version="1.0" encoding="utf-8"?>
<sst xmlns="http://schemas.openxmlformats.org/spreadsheetml/2006/main" count="881" uniqueCount="476">
  <si>
    <t>黑水县妇女联合会</t>
  </si>
  <si>
    <t>2022年部门预算</t>
  </si>
  <si>
    <t>报送日期：2022 年 1月 20日</t>
  </si>
  <si>
    <t>表1</t>
  </si>
  <si>
    <t>部门收支总表</t>
  </si>
  <si>
    <t>单位名称</t>
  </si>
  <si>
    <t>单位：元</t>
  </si>
  <si>
    <t>收          入</t>
  </si>
  <si>
    <t>支             出</t>
  </si>
  <si>
    <t>项              目</t>
  </si>
  <si>
    <t>2022年预算数</t>
  </si>
  <si>
    <t>一、一般公共预算拨款收入</t>
  </si>
  <si>
    <t>一、一般公共服务支出</t>
  </si>
  <si>
    <t>二、政府性基金预算拨款收入</t>
  </si>
  <si>
    <t>二、外交支出</t>
  </si>
  <si>
    <t>三、国有资本经营预算拨款收入</t>
  </si>
  <si>
    <t>三、国防支出</t>
  </si>
  <si>
    <t>四、事业收入</t>
  </si>
  <si>
    <t>四、公共安全支出</t>
  </si>
  <si>
    <t>五、事业单位经营收入</t>
  </si>
  <si>
    <t>五、教育支出</t>
  </si>
  <si>
    <t>六、其他收入</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</si>
  <si>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</si>
  <si>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</si>
  <si>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</si>
  <si>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</si>
  <si>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</si>
  <si>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</si>
  <si>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</si>
  <si>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</si>
  <si>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</si>
  <si>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</si>
  <si>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</si>
  <si>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</si>
  <si>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</si>
  <si>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</si>
  <si>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</si>
  <si>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</si>
  <si>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</si>
  <si>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 xml:space="preserve">二十三、灾害防治及应急管理支出
</t>
  </si>
  <si>
    <t>二十四、预备费</t>
  </si>
  <si>
    <t>二十五、其他支出</t>
  </si>
  <si>
    <t>二十六、转移性支出</t>
  </si>
  <si>
    <t>二十七、债务还本支出</t>
  </si>
  <si>
    <t>二十八、债务利息支出</t>
  </si>
  <si>
    <t>二十九、债务发行费用支出</t>
  </si>
  <si>
    <t>三十、抗疫特别国债安排的支出</t>
  </si>
  <si>
    <t>本  年  收  入  合  计</t>
  </si>
  <si>
    <t>本  年  支  出  合  计</t>
  </si>
  <si>
    <t>七、用事业基金弥补收支差额</t>
  </si>
  <si>
    <t xml:space="preserve">三十一、事业单位结余分配 </t>
  </si>
  <si>
    <t>八、上年结转</t>
  </si>
  <si>
    <t>上年结转小计</t>
  </si>
  <si>
    <t xml:space="preserve">    其中：转入事业基金</t>
  </si>
  <si>
    <t xml:space="preserve"> </t>
  </si>
  <si>
    <t>三十二、结转下年</t>
  </si>
  <si>
    <t>收      入      总      计</t>
  </si>
  <si>
    <t>支      出      总      计</t>
  </si>
  <si>
    <t>表1-1</t>
  </si>
  <si>
    <t>部门收入总表</t>
  </si>
  <si>
    <t>黑水县妇联</t>
  </si>
  <si>
    <t>项    目</t>
  </si>
  <si>
    <t>合计</t>
  </si>
  <si>
    <t>上年结转</t>
  </si>
  <si>
    <t>一般公共预算拨款收入</t>
  </si>
  <si>
    <t>事业收入</t>
  </si>
  <si>
    <t>事业单位经营收入</t>
  </si>
  <si>
    <t>转移性收入</t>
  </si>
  <si>
    <t>其他收入</t>
  </si>
  <si>
    <t>用事业基金弥补收支差额</t>
  </si>
  <si>
    <t>科目编码</t>
  </si>
  <si>
    <t>单位代码</t>
  </si>
  <si>
    <t>单位名称  （科目）</t>
  </si>
  <si>
    <t>政府性基金预算拨款收入</t>
  </si>
  <si>
    <t>国有资本经营预算拨款收入</t>
  </si>
  <si>
    <t>金额</t>
  </si>
  <si>
    <t>其中：教育收费</t>
  </si>
  <si>
    <t>小计</t>
  </si>
  <si>
    <t>上级补助收入</t>
  </si>
  <si>
    <t>附属单位上缴收入</t>
  </si>
  <si>
    <t>从其他部门取得的收入</t>
  </si>
  <si>
    <t>从不同级政府取得的收入</t>
  </si>
  <si>
    <t>类</t>
  </si>
  <si>
    <t>款</t>
  </si>
  <si>
    <t>项</t>
  </si>
  <si>
    <t>部门编码</t>
  </si>
  <si>
    <t>功能科目名称</t>
  </si>
  <si>
    <t>总计</t>
  </si>
  <si>
    <t>一般公共预算小计</t>
  </si>
  <si>
    <t>政府性基金</t>
  </si>
  <si>
    <t>111</t>
  </si>
  <si>
    <t>201</t>
  </si>
  <si>
    <t>29</t>
  </si>
  <si>
    <t>01</t>
  </si>
  <si>
    <t xml:space="preserve">  111</t>
  </si>
  <si>
    <t xml:space="preserve">  行政运行</t>
  </si>
  <si>
    <t>208</t>
  </si>
  <si>
    <t>05</t>
  </si>
  <si>
    <t xml:space="preserve">  机关事业单位基本养老保险缴费支出</t>
  </si>
  <si>
    <t>06</t>
  </si>
  <si>
    <t xml:space="preserve">  机关事业单位职业年金缴费支出</t>
  </si>
  <si>
    <t>210</t>
  </si>
  <si>
    <t>11</t>
  </si>
  <si>
    <t xml:space="preserve">  行政单位医疗</t>
  </si>
  <si>
    <t>03</t>
  </si>
  <si>
    <t xml:space="preserve">  公务员医疗补助</t>
  </si>
  <si>
    <t>221</t>
  </si>
  <si>
    <t>02</t>
  </si>
  <si>
    <t xml:space="preserve">  住房公积金</t>
  </si>
  <si>
    <t>表1-2</t>
  </si>
  <si>
    <t>部门支出总表</t>
  </si>
  <si>
    <t>基本支出</t>
  </si>
  <si>
    <t>项目支出</t>
  </si>
  <si>
    <t>上缴上级支出</t>
  </si>
  <si>
    <t>对附属单位补助支出</t>
  </si>
  <si>
    <t>单位名称（科目）</t>
  </si>
  <si>
    <t>表2</t>
  </si>
  <si>
    <t>财政拨款收支总表</t>
  </si>
  <si>
    <t>一般公共预算</t>
  </si>
  <si>
    <t>政府性基金预算</t>
  </si>
  <si>
    <t>国有资本经营预算</t>
  </si>
  <si>
    <t>上年财政拨款资金结转</t>
  </si>
  <si>
    <t>一、本年收入</t>
  </si>
  <si>
    <t>一、本年支出</t>
  </si>
  <si>
    <t xml:space="preserve">   一般公共预算拨款收入</t>
  </si>
  <si>
    <t xml:space="preserve">   一般公共服务支出</t>
  </si>
  <si>
    <t>政府性基金(一般公共服务支出)</t>
  </si>
  <si>
    <t xml:space="preserve">   政府性基金预算拨款收入</t>
  </si>
  <si>
    <t xml:space="preserve">   外交支出</t>
  </si>
  <si>
    <t>政府性基金(外交支出)</t>
  </si>
  <si>
    <t xml:space="preserve">   国有资本经营预算拨款收入</t>
  </si>
  <si>
    <t xml:space="preserve">   国防支出</t>
  </si>
  <si>
    <t>政府性基金(国防支出)</t>
  </si>
  <si>
    <t>二、上年结转</t>
  </si>
  <si>
    <t xml:space="preserve">   公共安全支出</t>
  </si>
  <si>
    <t>政府性基金(公共安全支出)</t>
  </si>
  <si>
    <t xml:space="preserve">   教育支出</t>
  </si>
  <si>
    <t>政府性基金(教育支出)</t>
  </si>
  <si>
    <t xml:space="preserve">   科学技术支出</t>
  </si>
  <si>
    <t>政府性基金(科学技术支出)</t>
  </si>
  <si>
    <t xml:space="preserve">   文化旅游体育与传媒支出</t>
  </si>
  <si>
    <t>政府性基金(文化旅游体育与传媒支出)</t>
  </si>
  <si>
    <t xml:space="preserve">   上年财政拨款资金结转</t>
  </si>
  <si>
    <t xml:space="preserve">   社会保障和就业支出</t>
  </si>
  <si>
    <t>政府性基金(社会保障和就业支出)</t>
  </si>
  <si>
    <t xml:space="preserve">   社会保险基金支出</t>
  </si>
  <si>
    <t>政府性基金(社会保险基金支出)</t>
  </si>
  <si>
    <t xml:space="preserve">   卫生健康支出</t>
  </si>
  <si>
    <t>政府性基金(卫生健康支出)</t>
  </si>
  <si>
    <t xml:space="preserve">   节能环保支出</t>
  </si>
  <si>
    <t>政府性基金(节能环保支出)</t>
  </si>
  <si>
    <t xml:space="preserve">   城乡社区支出</t>
  </si>
  <si>
    <t>政府性基金(城乡社区支出)</t>
  </si>
  <si>
    <t xml:space="preserve">   农林水支出</t>
  </si>
  <si>
    <t>政府性基金(农林水支出)</t>
  </si>
  <si>
    <t xml:space="preserve">   交通运输支出</t>
  </si>
  <si>
    <t>政府性基金(交通运输支出)</t>
  </si>
  <si>
    <t xml:space="preserve">   资源勘探信息等支出</t>
  </si>
  <si>
    <t>政府性基金(资源勘探信息等支出)</t>
  </si>
  <si>
    <t xml:space="preserve">   商业服务业等支出</t>
  </si>
  <si>
    <t>政府性基金(商业服务业等支出)</t>
  </si>
  <si>
    <t xml:space="preserve">   金融支出</t>
  </si>
  <si>
    <t>政府性基金(金融支出)</t>
  </si>
  <si>
    <t xml:space="preserve">   援助其他地区支出</t>
  </si>
  <si>
    <t>政府性基金(援助其他地区支出)</t>
  </si>
  <si>
    <t xml:space="preserve">   国土海洋气象等支出</t>
  </si>
  <si>
    <t>政府性基金(国土海洋气象等支出)</t>
  </si>
  <si>
    <t xml:space="preserve">   住房保障支出</t>
  </si>
  <si>
    <t>政府性基金(住房保障支出)</t>
  </si>
  <si>
    <t xml:space="preserve">   粮油物资储备支出</t>
  </si>
  <si>
    <t>政府性基金(粮油物资储备支出)</t>
  </si>
  <si>
    <t xml:space="preserve">   国有资本经营预算支出</t>
  </si>
  <si>
    <t>政府性基金(国有资本经营预算支出)</t>
  </si>
  <si>
    <t xml:space="preserve">   灾害防治及应急管理支出</t>
  </si>
  <si>
    <t>政府性基金(灾害防治及应急管理支出)</t>
  </si>
  <si>
    <t xml:space="preserve">   预备费</t>
  </si>
  <si>
    <t>政府性基金(预备费)</t>
  </si>
  <si>
    <t xml:space="preserve">   其他支出</t>
  </si>
  <si>
    <t>政府性基金(其他支出)</t>
  </si>
  <si>
    <t xml:space="preserve">   转移性支出</t>
  </si>
  <si>
    <t>政府性基金(转移性支出)</t>
  </si>
  <si>
    <t xml:space="preserve">   债务还本支出</t>
  </si>
  <si>
    <t>政府性基金(债务还本支出)</t>
  </si>
  <si>
    <t xml:space="preserve">   债务利息支出</t>
  </si>
  <si>
    <t>政府性基金(债务付息支出)</t>
  </si>
  <si>
    <t xml:space="preserve">   债务发行费用支出</t>
  </si>
  <si>
    <t>政府性基金(债务发行费用支出)</t>
  </si>
  <si>
    <t>抗疫特别国债安排的支出</t>
  </si>
  <si>
    <t>政府性基金(抗疫特别国债安排的支出)</t>
  </si>
  <si>
    <t>二、结转下年</t>
  </si>
  <si>
    <t>表2-1</t>
  </si>
  <si>
    <t>财政拨款支出预算表（政府经济分类科目）</t>
  </si>
  <si>
    <t>当年财政拨款安排</t>
  </si>
  <si>
    <t>提前通知专项转移支付</t>
  </si>
  <si>
    <t>上年结转安排</t>
  </si>
  <si>
    <t>一般公共预算拨款</t>
  </si>
  <si>
    <t>政府性基金安排</t>
  </si>
  <si>
    <t>国有资本经营预算安排</t>
  </si>
  <si>
    <t>501</t>
  </si>
  <si>
    <t xml:space="preserve">  机关工资福利支出（政府预算）</t>
  </si>
  <si>
    <t xml:space="preserve">  501</t>
  </si>
  <si>
    <t xml:space="preserve">    工资奖金津补贴</t>
  </si>
  <si>
    <t xml:space="preserve">    社会保障缴费</t>
  </si>
  <si>
    <t xml:space="preserve">    住房公积金</t>
  </si>
  <si>
    <t>502</t>
  </si>
  <si>
    <t xml:space="preserve">  机关商品和服务支出（政府预算）</t>
  </si>
  <si>
    <t xml:space="preserve">  502</t>
  </si>
  <si>
    <t xml:space="preserve">    办公经费</t>
  </si>
  <si>
    <t xml:space="preserve">    手续费</t>
  </si>
  <si>
    <t xml:space="preserve">    电费</t>
  </si>
  <si>
    <t xml:space="preserve">    邮电费</t>
  </si>
  <si>
    <t xml:space="preserve">    差旅费</t>
  </si>
  <si>
    <t xml:space="preserve">    培训费</t>
  </si>
  <si>
    <t xml:space="preserve">    公务接待费</t>
  </si>
  <si>
    <t>08</t>
  </si>
  <si>
    <t xml:space="preserve">    公务用车运行维护费</t>
  </si>
  <si>
    <t>509</t>
  </si>
  <si>
    <t xml:space="preserve">  对个人和家庭的补助（政府预算）</t>
  </si>
  <si>
    <t xml:space="preserve">  509</t>
  </si>
  <si>
    <t xml:space="preserve">    社会福利和救助</t>
  </si>
  <si>
    <t>503</t>
  </si>
  <si>
    <t xml:space="preserve">  机关资本性支出（一）（政府预算）</t>
  </si>
  <si>
    <t xml:space="preserve">    公务用车购置</t>
  </si>
  <si>
    <t>表3</t>
  </si>
  <si>
    <t>一般公共预算支出表</t>
  </si>
  <si>
    <t>工资福利支出</t>
  </si>
  <si>
    <t>商品和服务支出</t>
  </si>
  <si>
    <t>对个人和家庭的补助</t>
  </si>
  <si>
    <t>债务利息支出</t>
  </si>
  <si>
    <t>基本建设支出</t>
  </si>
  <si>
    <t>其他资本性支出</t>
  </si>
  <si>
    <t>对企业的补助（基本建设）</t>
  </si>
  <si>
    <t>对企业补助</t>
  </si>
  <si>
    <t>对社会保险基金补助</t>
  </si>
  <si>
    <t>其他支出</t>
  </si>
  <si>
    <t>基本工资</t>
  </si>
  <si>
    <t>津贴补贴</t>
  </si>
  <si>
    <t>奖金</t>
  </si>
  <si>
    <t>伙食补助费</t>
  </si>
  <si>
    <t>绩效工资</t>
  </si>
  <si>
    <t>机关事业单位基本养老保险缴费</t>
  </si>
  <si>
    <t>职业年金缴费</t>
  </si>
  <si>
    <t>城镇职工医疗保险</t>
  </si>
  <si>
    <t>公务员医疗不补助</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</si>
  <si>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</si>
  <si>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</si>
  <si>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</si>
  <si>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</si>
  <si>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</si>
  <si>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</si>
  <si>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</si>
  <si>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</si>
  <si>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</si>
  <si>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</si>
  <si>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</si>
  <si>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</si>
  <si>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</si>
  <si>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</si>
  <si>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</si>
  <si>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</si>
  <si>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</si>
  <si>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</si>
  <si>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</si>
  <si>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</si>
  <si>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</si>
  <si>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</si>
  <si>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</si>
  <si>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</si>
  <si>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</si>
  <si>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</si>
  <si>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</si>
  <si>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</si>
  <si>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</si>
  <si>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</si>
  <si>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</si>
  <si>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</si>
  <si>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</si>
  <si>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</si>
  <si>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</si>
  <si>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</si>
  <si>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</si>
  <si>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助学金</t>
  </si>
  <si>
    <t>奖励金</t>
  </si>
  <si>
    <t>个人农业生产补贴</t>
  </si>
  <si>
    <t>代缴社会保险费</t>
  </si>
  <si>
    <t>其他对个人和家庭的补助支出</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</si>
  <si>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</si>
  <si>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</si>
  <si>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</si>
  <si>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</si>
  <si>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</si>
  <si>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</si>
  <si>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</si>
  <si>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</si>
  <si>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</si>
  <si>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</si>
  <si>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</si>
  <si>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</si>
  <si>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</si>
  <si>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文物和陈列物品</t>
  </si>
  <si>
    <t>无形资产购置</t>
  </si>
  <si>
    <t>其他基本建设支出</t>
  </si>
  <si>
    <t>土地补偿</t>
  </si>
  <si>
    <t>安置补助</t>
  </si>
  <si>
    <t>地上附着物和青苗补偿</t>
  </si>
  <si>
    <t>拆迁补偿</t>
  </si>
  <si>
    <t>文物和陈列品购置</t>
  </si>
  <si>
    <t>资本金注入</t>
  </si>
  <si>
    <t>其他对企业补助</t>
  </si>
  <si>
    <t>政府投资基金股权投资</t>
  </si>
  <si>
    <t>费用补贴</t>
  </si>
  <si>
    <t>利息补贴</t>
  </si>
  <si>
    <t>补充全国社会保险基金</t>
  </si>
  <si>
    <t>赠与</t>
  </si>
  <si>
    <t>国家赔偿费用支出</t>
  </si>
  <si>
    <t>对民间非盈利组织和群众性自治组织补贴</t>
  </si>
  <si>
    <t>金额(被装购置费)</t>
  </si>
  <si>
    <t>一般公共服务支出</t>
  </si>
  <si>
    <t xml:space="preserve">  群众团体事务</t>
  </si>
  <si>
    <t xml:space="preserve">    行政运行</t>
  </si>
  <si>
    <t>社会保障和就业支出</t>
  </si>
  <si>
    <t xml:space="preserve">  行政事业单位养老支出</t>
  </si>
  <si>
    <t xml:space="preserve">    机关事业单位基本养老保险缴费支出</t>
  </si>
  <si>
    <t xml:space="preserve">    机关事业单位职业年金缴费支出</t>
  </si>
  <si>
    <t>卫生健康支出</t>
  </si>
  <si>
    <t xml:space="preserve">  行政事业单位医疗</t>
  </si>
  <si>
    <t xml:space="preserve">    行政单位医疗</t>
  </si>
  <si>
    <t xml:space="preserve">    公务员医疗补助</t>
  </si>
  <si>
    <t>住房保障支出</t>
  </si>
  <si>
    <t xml:space="preserve">  住房改革支出</t>
  </si>
  <si>
    <t>表3-1</t>
  </si>
  <si>
    <t>一般公共预算基本支出预算表</t>
  </si>
  <si>
    <t>经济分类科目</t>
  </si>
  <si>
    <t>科目名称</t>
  </si>
  <si>
    <t>人员经费</t>
  </si>
  <si>
    <t>公用经费</t>
  </si>
  <si>
    <t>301</t>
  </si>
  <si>
    <t xml:space="preserve">  工资福利支出</t>
  </si>
  <si>
    <t xml:space="preserve">  301</t>
  </si>
  <si>
    <t xml:space="preserve">    基本工资</t>
  </si>
  <si>
    <t xml:space="preserve">    津贴补贴</t>
  </si>
  <si>
    <t xml:space="preserve">    奖金</t>
  </si>
  <si>
    <t xml:space="preserve">    机关事业单位基本养老保险缴费</t>
  </si>
  <si>
    <t>09</t>
  </si>
  <si>
    <t xml:space="preserve">    职业年金缴费</t>
  </si>
  <si>
    <t>10</t>
  </si>
  <si>
    <t xml:space="preserve">    职工基本医疗保险缴费</t>
  </si>
  <si>
    <t xml:space="preserve">    公务员医疗补助缴费</t>
  </si>
  <si>
    <t>12</t>
  </si>
  <si>
    <t xml:space="preserve">    其他社会保障缴费</t>
  </si>
  <si>
    <t>13</t>
  </si>
  <si>
    <t>302</t>
  </si>
  <si>
    <t xml:space="preserve">  商品和服务支出</t>
  </si>
  <si>
    <t xml:space="preserve">  302</t>
  </si>
  <si>
    <t xml:space="preserve">    办公费</t>
  </si>
  <si>
    <t>04</t>
  </si>
  <si>
    <t>07</t>
  </si>
  <si>
    <t>16</t>
  </si>
  <si>
    <t>17</t>
  </si>
  <si>
    <t>31</t>
  </si>
  <si>
    <t>303</t>
  </si>
  <si>
    <t xml:space="preserve">  对个人和家庭的补助</t>
  </si>
  <si>
    <t xml:space="preserve">  303</t>
  </si>
  <si>
    <t xml:space="preserve">    医疗费补助</t>
  </si>
  <si>
    <t>表3-2</t>
  </si>
  <si>
    <t>一般公共预算项目支出预算表</t>
  </si>
  <si>
    <t>单位名称（项目）</t>
  </si>
  <si>
    <t>s</t>
  </si>
  <si>
    <t>表3-3</t>
  </si>
  <si>
    <t>一般公共预算“三公”经费支出表</t>
  </si>
  <si>
    <t>单位编码</t>
  </si>
  <si>
    <t>当年财政拨款预算安排</t>
  </si>
  <si>
    <t>公务用车购置及运行费</t>
  </si>
  <si>
    <t>公务用车购置费</t>
  </si>
  <si>
    <t>公务用车运行费</t>
  </si>
  <si>
    <t>表4</t>
  </si>
  <si>
    <t>政府性基金支出预算表</t>
  </si>
  <si>
    <t>本年政府性基金预算支出</t>
  </si>
  <si>
    <t>金额(基本支出)</t>
  </si>
  <si>
    <t>金额(项目支出)</t>
  </si>
  <si>
    <t>此表无数据</t>
  </si>
  <si>
    <t>表4-1</t>
  </si>
  <si>
    <t>政府性基金“三公”经费支出表</t>
  </si>
  <si>
    <t>部门名称</t>
  </si>
  <si>
    <t>金额(因公出国(境)费用)</t>
  </si>
  <si>
    <t>公式公务用车购置</t>
  </si>
  <si>
    <t>金额(公务用车运行维护费)</t>
  </si>
  <si>
    <t>金额(公务接待费)</t>
  </si>
  <si>
    <t>县妇联</t>
  </si>
  <si>
    <t>表5</t>
  </si>
  <si>
    <t>国有资本经营支出预算表</t>
  </si>
  <si>
    <t>本年国有资本经营预算支出</t>
  </si>
  <si>
    <t>县妇联   此表无数据</t>
  </si>
  <si>
    <t>部门预算项目绩效目标表（2022年度）</t>
  </si>
  <si>
    <t>金额单位：元</t>
  </si>
  <si>
    <t>项目名称</t>
  </si>
  <si>
    <t>预算数</t>
  </si>
  <si>
    <t>年度目标</t>
  </si>
  <si>
    <t>一级指标</t>
  </si>
  <si>
    <t>二级指标</t>
  </si>
  <si>
    <t>三级指标</t>
  </si>
  <si>
    <t>指标性质</t>
  </si>
  <si>
    <t>指标值</t>
  </si>
  <si>
    <t>度量单位</t>
  </si>
  <si>
    <t>权重</t>
  </si>
  <si>
    <t>指标方向性</t>
  </si>
  <si>
    <t>111-县妇联</t>
  </si>
  <si>
    <t>111001-妇联</t>
  </si>
  <si>
    <t>定额公用经费</t>
  </si>
  <si>
    <t>保障单位日常运转，提高预算编制质量，严格执行预算</t>
  </si>
  <si>
    <t>效益指标</t>
  </si>
  <si>
    <t>经济效益指标</t>
  </si>
  <si>
    <t>运转保障率</t>
  </si>
  <si>
    <t>＝</t>
  </si>
  <si>
    <t>100</t>
  </si>
  <si>
    <t>%</t>
  </si>
  <si>
    <t>22.5</t>
  </si>
  <si>
    <t>正向指标</t>
  </si>
  <si>
    <t>产出指标</t>
  </si>
  <si>
    <t>数量指标</t>
  </si>
  <si>
    <t>科目调整次数</t>
  </si>
  <si>
    <t>≤</t>
  </si>
  <si>
    <t>次</t>
  </si>
  <si>
    <t>反向指标</t>
  </si>
  <si>
    <t>“三公经费”控制率[计算方法为：（三公经费实际支出数/预算安排数]×100%）</t>
  </si>
  <si>
    <t>质量指标</t>
  </si>
  <si>
    <t>预算编制准确率（计算方法为：∣（执行数-预算数）/预算数∣）</t>
  </si>
  <si>
    <t>5</t>
  </si>
  <si>
    <t>公车运行维护费</t>
  </si>
  <si>
    <t>车辆购置</t>
  </si>
  <si>
    <t>解决我会公务用车的难题，方便下乡开展工作。</t>
  </si>
  <si>
    <t>公务用车优质使用率</t>
  </si>
  <si>
    <t>≥</t>
  </si>
  <si>
    <t>80</t>
  </si>
  <si>
    <t>辆</t>
  </si>
  <si>
    <t>90</t>
  </si>
  <si>
    <t>部门整体支出绩效目标表</t>
  </si>
  <si>
    <t>（2022年度）</t>
  </si>
  <si>
    <t>年度主要任务</t>
  </si>
  <si>
    <t>任务名称</t>
  </si>
  <si>
    <t>主要内容</t>
  </si>
  <si>
    <t>关心关爱</t>
  </si>
  <si>
    <t>做到关口前移，重心下移，切实做好妇女病普查、“两癌”筛查和“大病”救助等惠民工作；持续做好“下基层，访妇请”和“两联一进”全覆盖的群众工作</t>
  </si>
  <si>
    <t>东西部扶贫协作机制</t>
  </si>
  <si>
    <t>持续深化东西协作扶贫和对口帮扶工作“回头看”；加强东西部协作调研、学习和交流</t>
  </si>
  <si>
    <t>阵地建设</t>
  </si>
  <si>
    <t>发挥好妇女儿童活动中心示范引领的阵地作用，协调社会各界力量，进一步完善推动妇女儿童活动中心的人员管理和配套设施的落地见效</t>
  </si>
  <si>
    <t>安全防范</t>
  </si>
  <si>
    <t>持续加大对森林草原防灭火、疫情防控、防汛减灾、安全宣传进家庭等工作的宣传力度，重点加强对安全隐患的排查力度</t>
  </si>
  <si>
    <t>组织建设</t>
  </si>
  <si>
    <t>强化基层组织建设，加强对基层妇联干部、女职工的业务培训，稳步提升妇女参政议政的责任意识</t>
  </si>
  <si>
    <t>深入推进妇女儿童事业发展</t>
  </si>
  <si>
    <t>深入推进妇女儿童事业发展，切实履行好妇儿工委办工作职责</t>
  </si>
  <si>
    <t>完成省、州妇联和县委、县政府交办的其他任务</t>
  </si>
  <si>
    <t>把办实事、解难题贯穿妇联工作全过程</t>
  </si>
  <si>
    <t>通过深入基层、深入一线、深入群众，聚焦妇女群众“急难愁盼”问题，以办实事的成效凝聚民心，以解难题的成果汇聚民力，持续推进妇联系统“办实事、办好事”实践活动；</t>
  </si>
  <si>
    <t>持续做好“居家灵活就业项目储备”的调研、培训、项目申报和实施等工作</t>
  </si>
  <si>
    <t>积极开展手工编制、藏绣藏织的调研、挖掘和培训等基础性工作；积极打造本土特色手工产品，进一步促进脱贫攻坚和乡村振兴的有效衔接</t>
  </si>
  <si>
    <t>警示教育</t>
  </si>
  <si>
    <t>继续开展“不忘初心，牢记使命”主题教育活动。把党的全面领导贯穿妇联工作全过程，层层压实妇联组织全面从严治党主体责任，强化思想政治教育，增强机关党组织的政治领导力、思想引领力、群众组织力和社会号召力；</t>
  </si>
  <si>
    <t>维权工作</t>
  </si>
  <si>
    <t>持续加大法律法规宣传力度，加强对“五项机制”和网络矩阵的建设，切实做好妇女及未成年人权益保护工作；</t>
  </si>
  <si>
    <t>年度部门整体支出预算</t>
  </si>
  <si>
    <t>资金总额</t>
  </si>
  <si>
    <t>财政拨款</t>
  </si>
  <si>
    <t>其他资金</t>
  </si>
  <si>
    <t>年度总体目标</t>
  </si>
  <si>
    <t>　　　　1.根据党的中心任务，贯彻执行《中华全国妇女联合会章程》妇女代表大会的决议，开展妇女儿童工作，调查了解全县妇女儿童情况及问题，及时向县委和县政府反映并提出建议。
　　　　2.开展全县农村妇女“双学双赛”活动及城镇妇女的“巾帼建功”活动、组织，动员妇女投身改革开放和社会主义现代化建设。
　　　　3.做好妇联的宣传舆论工作，教育和引导广大妇女，增强自尊、自信、自立、自强精神，表彰各行各业先进妇女，开展妇女干部培训，全面提高自身素质。
　　　　4.维护妇女儿童的合法权益，加强妇女民主管理，民主监督，促进妇女参政、建立与民族各界妇女协会组织联系巩固各族妇女的大团结。
　　　　5.负责会机关的精神文明建设和廉政建设
                6.完成县人民政府妇女儿童工作委员会日常工作以及县委、县政府交办的其他事项。　</t>
  </si>
  <si>
    <t>年度绩效指标</t>
  </si>
  <si>
    <t>指标值（包含数字及文字描述）</t>
  </si>
  <si>
    <t>“三八”妇女劳动纪念表彰大会</t>
  </si>
  <si>
    <t>≥52人（户）</t>
  </si>
  <si>
    <t>满意度指标</t>
  </si>
  <si>
    <t>服务对象满意度指标</t>
  </si>
  <si>
    <t>“两癌”患者救助数</t>
  </si>
  <si>
    <t>≥2人（户）</t>
  </si>
</sst>
</file>

<file path=xl/styles.xml><?xml version="1.0" encoding="utf-8"?>
<styleSheet xmlns="http://schemas.openxmlformats.org/spreadsheetml/2006/main">
  <numFmts count="9">
    <numFmt numFmtId="176" formatCode="_ \¥* #,##0.00_ ;_ \¥* \-#,##0.00_ ;_ \¥* &quot;-&quot;??_ ;_ @_ "/>
    <numFmt numFmtId="42" formatCode="_ &quot;￥&quot;* #,##0_ ;_ &quot;￥&quot;* \-#,##0_ ;_ &quot;￥&quot;* &quot;-&quot;_ ;_ @_ "/>
    <numFmt numFmtId="43" formatCode="_ * #,##0.00_ ;_ * \-#,##0.00_ ;_ * &quot;-&quot;??_ ;_ @_ "/>
    <numFmt numFmtId="41" formatCode="_ * #,##0_ ;_ * \-#,##0_ ;_ * &quot;-&quot;_ ;_ @_ "/>
    <numFmt numFmtId="177" formatCode="#,##0_);\(#,##0\)"/>
    <numFmt numFmtId="178" formatCode="#,###"/>
    <numFmt numFmtId="179" formatCode="#,###.00"/>
    <numFmt numFmtId="180" formatCode="&quot;\&quot;#,##0.00_);\(&quot;\&quot;#,##0.00\)"/>
    <numFmt numFmtId="181" formatCode="#,##0.0000"/>
  </numFmts>
  <fonts count="47">
    <font>
      <sz val="9"/>
      <color rgb="FF000000"/>
      <name val="宋体"/>
      <charset val="134"/>
    </font>
    <font>
      <sz val="15"/>
      <color rgb="FF000000"/>
      <name val="黑体"/>
      <charset val="134"/>
    </font>
    <font>
      <sz val="9"/>
      <color rgb="FF000000"/>
      <name val="SimSun"/>
      <charset val="134"/>
    </font>
    <font>
      <sz val="11"/>
      <color rgb="FF000000"/>
      <name val="SimSun"/>
      <charset val="134"/>
    </font>
    <font>
      <sz val="9"/>
      <color rgb="FFC0C0C0"/>
      <name val="宋体"/>
      <charset val="134"/>
    </font>
    <font>
      <b/>
      <sz val="15"/>
      <color rgb="FF000000"/>
      <name val="宋体"/>
      <charset val="134"/>
    </font>
    <font>
      <sz val="11"/>
      <color rgb="FF000000"/>
      <name val="宋体"/>
      <charset val="134"/>
    </font>
    <font>
      <b/>
      <sz val="9"/>
      <color rgb="FF000000"/>
      <name val="宋体"/>
      <charset val="134"/>
    </font>
    <font>
      <sz val="9"/>
      <name val="宋体"/>
      <charset val="134"/>
    </font>
    <font>
      <b/>
      <sz val="18"/>
      <name val="黑体"/>
      <charset val="134"/>
    </font>
    <font>
      <sz val="10"/>
      <name val="宋体"/>
      <charset val="134"/>
    </font>
    <font>
      <sz val="9"/>
      <name val="Times New Roman"/>
      <charset val="134"/>
    </font>
    <font>
      <b/>
      <sz val="9"/>
      <name val="宋体"/>
      <charset val="134"/>
    </font>
    <font>
      <sz val="10"/>
      <color rgb="FF000000"/>
      <name val="宋体"/>
      <charset val="134"/>
    </font>
    <font>
      <sz val="10"/>
      <color rgb="FF000000"/>
      <name val="Times New Roman"/>
      <charset val="134"/>
    </font>
    <font>
      <sz val="8"/>
      <color rgb="FF000000"/>
      <name val="宋体"/>
      <charset val="134"/>
    </font>
    <font>
      <b/>
      <sz val="10"/>
      <color rgb="FF000000"/>
      <name val="宋体"/>
      <charset val="134"/>
    </font>
    <font>
      <sz val="12"/>
      <color rgb="FF000000"/>
      <name val="宋体"/>
      <charset val="134"/>
    </font>
    <font>
      <sz val="9"/>
      <color rgb="FF000000"/>
      <name val="Arial"/>
      <charset val="134"/>
    </font>
    <font>
      <sz val="12"/>
      <name val="宋体"/>
      <charset val="134"/>
    </font>
    <font>
      <b/>
      <sz val="12"/>
      <color rgb="FF000000"/>
      <name val="宋体"/>
      <charset val="134"/>
    </font>
    <font>
      <sz val="9"/>
      <color rgb="FF000000"/>
      <name val="Times New Roman"/>
      <charset val="134"/>
    </font>
    <font>
      <sz val="12"/>
      <name val="Times New Roman"/>
      <charset val="134"/>
    </font>
    <font>
      <b/>
      <sz val="12"/>
      <color rgb="FF000000"/>
      <name val="黑体"/>
      <charset val="134"/>
    </font>
    <font>
      <b/>
      <sz val="36"/>
      <name val="黑体"/>
      <charset val="134"/>
    </font>
    <font>
      <b/>
      <sz val="48"/>
      <name val="宋体"/>
      <charset val="134"/>
    </font>
    <font>
      <sz val="18"/>
      <name val="宋体"/>
      <charset val="134"/>
    </font>
    <font>
      <b/>
      <sz val="11"/>
      <color rgb="FF3F3F3F"/>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i/>
      <sz val="11"/>
      <color rgb="FF7F7F7F"/>
      <name val="宋体"/>
      <charset val="0"/>
      <scheme val="minor"/>
    </font>
    <font>
      <b/>
      <sz val="11"/>
      <color rgb="FFFFFFFF"/>
      <name val="宋体"/>
      <charset val="0"/>
      <scheme val="minor"/>
    </font>
    <font>
      <sz val="11"/>
      <color rgb="FF3F3F76"/>
      <name val="宋体"/>
      <charset val="0"/>
      <scheme val="minor"/>
    </font>
    <font>
      <u/>
      <sz val="11"/>
      <color rgb="FF800080"/>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sz val="11"/>
      <color rgb="FF006100"/>
      <name val="宋体"/>
      <charset val="0"/>
      <scheme val="minor"/>
    </font>
    <font>
      <b/>
      <sz val="13"/>
      <color theme="3"/>
      <name val="宋体"/>
      <charset val="134"/>
      <scheme val="minor"/>
    </font>
    <font>
      <sz val="11"/>
      <color rgb="FFFA7D00"/>
      <name val="宋体"/>
      <charset val="0"/>
      <scheme val="minor"/>
    </font>
    <font>
      <sz val="11"/>
      <color rgb="FF9C65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EFF2F7"/>
        <bgColor indexed="64"/>
      </patternFill>
    </fill>
    <fill>
      <patternFill patternType="solid">
        <fgColor rgb="FFFFFFFF"/>
        <bgColor indexed="64"/>
      </patternFill>
    </fill>
    <fill>
      <patternFill patternType="solid">
        <fgColor rgb="FFF2F2F2"/>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rgb="FFA5A5A5"/>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599993896298105"/>
        <bgColor indexed="64"/>
      </patternFill>
    </fill>
    <fill>
      <patternFill patternType="solid">
        <fgColor theme="4"/>
        <bgColor indexed="64"/>
      </patternFill>
    </fill>
    <fill>
      <patternFill patternType="solid">
        <fgColor theme="8" tint="0.599993896298105"/>
        <bgColor indexed="64"/>
      </patternFill>
    </fill>
    <fill>
      <patternFill patternType="solid">
        <fgColor theme="7"/>
        <bgColor indexed="64"/>
      </patternFill>
    </fill>
    <fill>
      <patternFill patternType="solid">
        <fgColor theme="8"/>
        <bgColor indexed="64"/>
      </patternFill>
    </fill>
    <fill>
      <patternFill patternType="solid">
        <fgColor theme="9" tint="0.599993896298105"/>
        <bgColor indexed="64"/>
      </patternFill>
    </fill>
  </fills>
  <borders count="50">
    <border>
      <left/>
      <right/>
      <top/>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bottom/>
      <diagonal/>
    </border>
    <border>
      <left style="thin">
        <color rgb="FF000000"/>
      </left>
      <right/>
      <top style="thin">
        <color rgb="FF000000"/>
      </top>
      <bottom/>
      <diagonal/>
    </border>
    <border>
      <left style="thin">
        <color auto="1"/>
      </left>
      <right/>
      <top style="thin">
        <color rgb="FF000000"/>
      </top>
      <bottom/>
      <diagonal/>
    </border>
    <border>
      <left style="thin">
        <color auto="1"/>
      </left>
      <right style="thin">
        <color auto="1"/>
      </right>
      <top style="thin">
        <color rgb="FF000000"/>
      </top>
      <bottom/>
      <diagonal/>
    </border>
    <border>
      <left/>
      <right style="thin">
        <color rgb="FF000000"/>
      </right>
      <top style="thin">
        <color rgb="FF000000"/>
      </top>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right/>
      <top style="thin">
        <color rgb="FF000000"/>
      </top>
      <bottom/>
      <diagonal/>
    </border>
    <border>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auto="1"/>
      </top>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auto="1"/>
      </bottom>
      <diagonal/>
    </border>
    <border>
      <left style="thin">
        <color rgb="FF000000"/>
      </left>
      <right style="thin">
        <color rgb="FF000000"/>
      </right>
      <top style="thin">
        <color auto="1"/>
      </top>
      <bottom style="thin">
        <color rgb="FF000000"/>
      </bottom>
      <diagonal/>
    </border>
    <border>
      <left/>
      <right/>
      <top style="thin">
        <color auto="1"/>
      </top>
      <bottom style="thin">
        <color rgb="FF000000"/>
      </bottom>
      <diagonal/>
    </border>
    <border>
      <left style="thin">
        <color auto="1"/>
      </left>
      <right style="thin">
        <color rgb="FF000000"/>
      </right>
      <top/>
      <bottom/>
      <diagonal/>
    </border>
    <border>
      <left style="thin">
        <color auto="1"/>
      </left>
      <right style="thin">
        <color rgb="FF000000"/>
      </right>
      <top style="thin">
        <color auto="1"/>
      </top>
      <bottom style="thin">
        <color auto="1"/>
      </bottom>
      <diagonal/>
    </border>
    <border>
      <left style="thin">
        <color auto="1"/>
      </left>
      <right style="thin">
        <color rgb="FF000000"/>
      </right>
      <top/>
      <bottom style="thin">
        <color auto="1"/>
      </bottom>
      <diagonal/>
    </border>
    <border>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right/>
      <top/>
      <bottom style="thin">
        <color rgb="FF000000"/>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50">
    <xf numFmtId="1" fontId="0" fillId="0" borderId="0"/>
    <xf numFmtId="42" fontId="0" fillId="0" borderId="0" applyProtection="0">
      <alignment vertical="center"/>
    </xf>
    <xf numFmtId="0" fontId="30" fillId="14" borderId="0" applyNumberFormat="0" applyBorder="0" applyAlignment="0" applyProtection="0">
      <alignment vertical="center"/>
    </xf>
    <xf numFmtId="0" fontId="34" fillId="10" borderId="45" applyNumberFormat="0" applyAlignment="0" applyProtection="0">
      <alignment vertical="center"/>
    </xf>
    <xf numFmtId="176" fontId="0" fillId="0" borderId="0" applyProtection="0">
      <alignment vertical="center"/>
    </xf>
    <xf numFmtId="41" fontId="0" fillId="0" borderId="0" applyProtection="0">
      <alignment vertical="center"/>
    </xf>
    <xf numFmtId="0" fontId="30" fillId="15" borderId="0" applyNumberFormat="0" applyBorder="0" applyAlignment="0" applyProtection="0">
      <alignment vertical="center"/>
    </xf>
    <xf numFmtId="0" fontId="28" fillId="5" borderId="0" applyNumberFormat="0" applyBorder="0" applyAlignment="0" applyProtection="0">
      <alignment vertical="center"/>
    </xf>
    <xf numFmtId="43" fontId="0" fillId="0" borderId="0" applyProtection="0">
      <alignment vertical="center"/>
    </xf>
    <xf numFmtId="0" fontId="29" fillId="18"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Protection="0">
      <alignment vertical="center"/>
    </xf>
    <xf numFmtId="0" fontId="35" fillId="0" borderId="0" applyNumberFormat="0" applyFill="0" applyBorder="0" applyAlignment="0" applyProtection="0">
      <alignment vertical="center"/>
    </xf>
    <xf numFmtId="0" fontId="31" fillId="8" borderId="43" applyNumberFormat="0" applyFont="0" applyAlignment="0" applyProtection="0">
      <alignment vertical="center"/>
    </xf>
    <xf numFmtId="0" fontId="29" fillId="20"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1" fillId="0" borderId="47" applyNumberFormat="0" applyFill="0" applyAlignment="0" applyProtection="0">
      <alignment vertical="center"/>
    </xf>
    <xf numFmtId="0" fontId="43" fillId="0" borderId="47" applyNumberFormat="0" applyFill="0" applyAlignment="0" applyProtection="0">
      <alignment vertical="center"/>
    </xf>
    <xf numFmtId="0" fontId="29" fillId="17" borderId="0" applyNumberFormat="0" applyBorder="0" applyAlignment="0" applyProtection="0">
      <alignment vertical="center"/>
    </xf>
    <xf numFmtId="0" fontId="38" fillId="0" borderId="49" applyNumberFormat="0" applyFill="0" applyAlignment="0" applyProtection="0">
      <alignment vertical="center"/>
    </xf>
    <xf numFmtId="0" fontId="29" fillId="24" borderId="0" applyNumberFormat="0" applyBorder="0" applyAlignment="0" applyProtection="0">
      <alignment vertical="center"/>
    </xf>
    <xf numFmtId="0" fontId="27" fillId="4" borderId="42" applyNumberFormat="0" applyAlignment="0" applyProtection="0">
      <alignment vertical="center"/>
    </xf>
    <xf numFmtId="0" fontId="46" fillId="4" borderId="45" applyNumberFormat="0" applyAlignment="0" applyProtection="0">
      <alignment vertical="center"/>
    </xf>
    <xf numFmtId="0" fontId="33" fillId="9" borderId="44" applyNumberFormat="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44" fillId="0" borderId="48" applyNumberFormat="0" applyFill="0" applyAlignment="0" applyProtection="0">
      <alignment vertical="center"/>
    </xf>
    <xf numFmtId="0" fontId="37" fillId="0" borderId="46" applyNumberFormat="0" applyFill="0" applyAlignment="0" applyProtection="0">
      <alignment vertical="center"/>
    </xf>
    <xf numFmtId="0" fontId="42" fillId="21" borderId="0" applyNumberFormat="0" applyBorder="0" applyAlignment="0" applyProtection="0">
      <alignment vertical="center"/>
    </xf>
    <xf numFmtId="0" fontId="45" fillId="23" borderId="0" applyNumberFormat="0" applyBorder="0" applyAlignment="0" applyProtection="0">
      <alignment vertical="center"/>
    </xf>
    <xf numFmtId="0" fontId="30" fillId="13" borderId="0" applyNumberFormat="0" applyBorder="0" applyAlignment="0" applyProtection="0">
      <alignment vertical="center"/>
    </xf>
    <xf numFmtId="0" fontId="29" fillId="30" borderId="0" applyNumberFormat="0" applyBorder="0" applyAlignment="0" applyProtection="0">
      <alignment vertical="center"/>
    </xf>
    <xf numFmtId="0" fontId="30" fillId="19" borderId="0" applyNumberFormat="0" applyBorder="0" applyAlignment="0" applyProtection="0">
      <alignment vertical="center"/>
    </xf>
    <xf numFmtId="0" fontId="30" fillId="26" borderId="0" applyNumberFormat="0" applyBorder="0" applyAlignment="0" applyProtection="0">
      <alignment vertical="center"/>
    </xf>
    <xf numFmtId="0" fontId="30" fillId="25" borderId="0" applyNumberFormat="0" applyBorder="0" applyAlignment="0" applyProtection="0">
      <alignment vertical="center"/>
    </xf>
    <xf numFmtId="0" fontId="30" fillId="29" borderId="0" applyNumberFormat="0" applyBorder="0" applyAlignment="0" applyProtection="0">
      <alignment vertical="center"/>
    </xf>
    <xf numFmtId="0" fontId="29" fillId="22" borderId="0" applyNumberFormat="0" applyBorder="0" applyAlignment="0" applyProtection="0">
      <alignment vertical="center"/>
    </xf>
    <xf numFmtId="0" fontId="29" fillId="32"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29" fillId="33" borderId="0" applyNumberFormat="0" applyBorder="0" applyAlignment="0" applyProtection="0">
      <alignment vertical="center"/>
    </xf>
    <xf numFmtId="0" fontId="30" fillId="31" borderId="0" applyNumberFormat="0" applyBorder="0" applyAlignment="0" applyProtection="0">
      <alignment vertical="center"/>
    </xf>
    <xf numFmtId="0" fontId="29" fillId="6" borderId="0" applyNumberFormat="0" applyBorder="0" applyAlignment="0" applyProtection="0">
      <alignment vertical="center"/>
    </xf>
    <xf numFmtId="0" fontId="29" fillId="16" borderId="0" applyNumberFormat="0" applyBorder="0" applyAlignment="0" applyProtection="0">
      <alignment vertical="center"/>
    </xf>
    <xf numFmtId="0" fontId="30" fillId="34" borderId="0" applyNumberFormat="0" applyBorder="0" applyAlignment="0" applyProtection="0">
      <alignment vertical="center"/>
    </xf>
    <xf numFmtId="0" fontId="29" fillId="11" borderId="0" applyNumberFormat="0" applyBorder="0" applyAlignment="0" applyProtection="0">
      <alignment vertical="center"/>
    </xf>
    <xf numFmtId="0" fontId="19" fillId="0" borderId="0">
      <alignment vertical="center"/>
    </xf>
  </cellStyleXfs>
  <cellXfs count="223">
    <xf numFmtId="1" fontId="0" fillId="0" borderId="0" xfId="0" applyNumberFormat="1" applyFill="1" applyAlignment="1"/>
    <xf numFmtId="0" fontId="1" fillId="0" borderId="0" xfId="0" applyNumberFormat="1" applyFont="1" applyFill="1" applyAlignment="1">
      <alignment horizontal="center" vertical="center" wrapText="1"/>
    </xf>
    <xf numFmtId="0" fontId="2" fillId="0" borderId="0" xfId="0" applyNumberFormat="1" applyFont="1" applyFill="1" applyAlignment="1">
      <alignment horizontal="center" vertical="center" wrapText="1"/>
    </xf>
    <xf numFmtId="0" fontId="3" fillId="0" borderId="0" xfId="0" applyNumberFormat="1" applyFont="1" applyFill="1" applyAlignment="1">
      <alignment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4" fontId="2" fillId="0" borderId="1" xfId="0" applyNumberFormat="1" applyFont="1" applyFill="1" applyBorder="1" applyAlignment="1">
      <alignment horizontal="right" vertical="center" wrapText="1"/>
    </xf>
    <xf numFmtId="0" fontId="4" fillId="0" borderId="2" xfId="0" applyNumberFormat="1" applyFont="1" applyFill="1" applyBorder="1" applyAlignment="1">
      <alignment vertical="center" wrapText="1"/>
    </xf>
    <xf numFmtId="0" fontId="4" fillId="0" borderId="0" xfId="0" applyNumberFormat="1" applyFont="1" applyFill="1" applyAlignment="1">
      <alignment vertical="center" wrapText="1"/>
    </xf>
    <xf numFmtId="0" fontId="5" fillId="0" borderId="2" xfId="0" applyNumberFormat="1" applyFont="1" applyFill="1" applyBorder="1" applyAlignment="1">
      <alignment horizontal="center" vertical="center" wrapText="1"/>
    </xf>
    <xf numFmtId="0" fontId="6" fillId="0" borderId="3" xfId="0" applyNumberFormat="1" applyFont="1" applyFill="1" applyBorder="1" applyAlignment="1">
      <alignment vertical="center" wrapText="1"/>
    </xf>
    <xf numFmtId="0" fontId="7" fillId="2" borderId="1" xfId="0" applyNumberFormat="1" applyFont="1" applyFill="1" applyBorder="1" applyAlignment="1">
      <alignment horizontal="center" vertical="center"/>
    </xf>
    <xf numFmtId="0" fontId="0" fillId="0" borderId="1" xfId="0" applyNumberFormat="1" applyFill="1" applyBorder="1" applyAlignment="1">
      <alignment horizontal="left" vertical="center" wrapText="1"/>
    </xf>
    <xf numFmtId="0" fontId="2" fillId="0" borderId="1" xfId="0" applyNumberFormat="1" applyFont="1" applyFill="1" applyBorder="1" applyAlignment="1">
      <alignment vertical="center" wrapText="1"/>
    </xf>
    <xf numFmtId="4" fontId="0" fillId="0" borderId="1" xfId="0" applyNumberFormat="1" applyFill="1" applyBorder="1" applyAlignment="1">
      <alignment horizontal="right" vertical="center" wrapText="1"/>
    </xf>
    <xf numFmtId="4" fontId="0" fillId="0" borderId="1" xfId="0" applyNumberFormat="1" applyFont="1" applyFill="1" applyBorder="1" applyAlignment="1">
      <alignment horizontal="right" vertical="center" wrapText="1"/>
    </xf>
    <xf numFmtId="0" fontId="6" fillId="0" borderId="3" xfId="0" applyNumberFormat="1" applyFont="1" applyFill="1" applyBorder="1" applyAlignment="1">
      <alignment horizontal="right" vertical="center" wrapText="1"/>
    </xf>
    <xf numFmtId="0" fontId="8" fillId="0" borderId="0" xfId="0" applyNumberFormat="1" applyFont="1" applyFill="1" applyAlignment="1"/>
    <xf numFmtId="0" fontId="8" fillId="3" borderId="0" xfId="0" applyNumberFormat="1" applyFont="1" applyFill="1" applyAlignment="1"/>
    <xf numFmtId="0" fontId="8" fillId="3" borderId="0" xfId="0" applyNumberFormat="1" applyFont="1" applyFill="1" applyAlignment="1">
      <alignment horizontal="right" vertical="center"/>
    </xf>
    <xf numFmtId="0" fontId="9" fillId="0" borderId="0" xfId="0" applyNumberFormat="1" applyFont="1" applyFill="1" applyAlignment="1">
      <alignment horizontal="center" vertical="center"/>
    </xf>
    <xf numFmtId="0" fontId="8" fillId="0" borderId="0" xfId="0" applyNumberFormat="1" applyFont="1" applyFill="1" applyBorder="1" applyAlignment="1">
      <alignment horizontal="left"/>
    </xf>
    <xf numFmtId="0" fontId="8" fillId="0" borderId="0" xfId="0" applyNumberFormat="1" applyFont="1" applyFill="1" applyAlignment="1">
      <alignment horizontal="left"/>
    </xf>
    <xf numFmtId="0" fontId="10" fillId="0" borderId="0" xfId="0" applyNumberFormat="1" applyFont="1" applyFill="1" applyAlignment="1">
      <alignment horizontal="right" vertical="center"/>
    </xf>
    <xf numFmtId="0" fontId="8" fillId="0" borderId="4" xfId="0" applyNumberFormat="1" applyFont="1" applyFill="1" applyBorder="1" applyAlignment="1">
      <alignment horizontal="center" vertical="center"/>
    </xf>
    <xf numFmtId="0" fontId="8" fillId="0" borderId="5" xfId="0" applyNumberFormat="1" applyFont="1" applyFill="1" applyBorder="1" applyAlignment="1">
      <alignment horizontal="center" vertical="center"/>
    </xf>
    <xf numFmtId="0" fontId="8" fillId="0" borderId="6" xfId="0" applyNumberFormat="1" applyFont="1" applyFill="1" applyBorder="1" applyAlignment="1">
      <alignment horizontal="center" vertical="center"/>
    </xf>
    <xf numFmtId="0" fontId="8" fillId="0" borderId="7" xfId="0" applyNumberFormat="1" applyFont="1" applyFill="1" applyBorder="1" applyAlignment="1">
      <alignment horizontal="center" vertical="center"/>
    </xf>
    <xf numFmtId="0" fontId="8" fillId="0" borderId="8" xfId="0" applyNumberFormat="1" applyFont="1" applyFill="1" applyBorder="1" applyAlignment="1">
      <alignment horizontal="center" vertical="center"/>
    </xf>
    <xf numFmtId="1" fontId="8" fillId="0" borderId="9" xfId="0" applyNumberFormat="1" applyFont="1" applyFill="1" applyBorder="1" applyAlignment="1">
      <alignment horizontal="center" vertical="center" wrapText="1"/>
    </xf>
    <xf numFmtId="0" fontId="8" fillId="0" borderId="10" xfId="0" applyNumberFormat="1" applyFont="1" applyFill="1" applyBorder="1" applyAlignment="1">
      <alignment horizontal="center" vertical="center" wrapText="1"/>
    </xf>
    <xf numFmtId="0" fontId="8" fillId="0" borderId="8" xfId="0" applyNumberFormat="1" applyFont="1" applyFill="1" applyBorder="1" applyAlignment="1">
      <alignment horizontal="center" vertical="center" wrapText="1"/>
    </xf>
    <xf numFmtId="0" fontId="8" fillId="3" borderId="11" xfId="0" applyNumberFormat="1" applyFont="1" applyFill="1" applyBorder="1" applyAlignment="1">
      <alignment horizontal="center" vertical="center" wrapText="1"/>
    </xf>
    <xf numFmtId="0" fontId="8" fillId="0" borderId="11" xfId="0" applyNumberFormat="1" applyFont="1" applyFill="1" applyBorder="1" applyAlignment="1">
      <alignment horizontal="center" vertical="center" wrapText="1"/>
    </xf>
    <xf numFmtId="0" fontId="8" fillId="0" borderId="12" xfId="0" applyNumberFormat="1" applyFont="1" applyFill="1" applyBorder="1" applyAlignment="1">
      <alignment horizontal="center" vertical="center" wrapText="1"/>
    </xf>
    <xf numFmtId="1" fontId="8" fillId="0" borderId="13" xfId="0" applyNumberFormat="1" applyFont="1" applyFill="1" applyBorder="1" applyAlignment="1">
      <alignment horizontal="center" vertical="center" wrapText="1"/>
    </xf>
    <xf numFmtId="0" fontId="8" fillId="0" borderId="13" xfId="0" applyNumberFormat="1" applyFont="1" applyFill="1" applyBorder="1" applyAlignment="1">
      <alignment horizontal="center" vertical="center" wrapText="1"/>
    </xf>
    <xf numFmtId="0" fontId="8" fillId="0" borderId="14" xfId="0" applyNumberFormat="1" applyFont="1" applyFill="1" applyBorder="1" applyAlignment="1">
      <alignment horizontal="center" vertical="center" wrapText="1"/>
    </xf>
    <xf numFmtId="0" fontId="8" fillId="0" borderId="14" xfId="0" applyNumberFormat="1" applyFont="1" applyFill="1" applyBorder="1" applyAlignment="1">
      <alignment horizontal="center" vertical="center"/>
    </xf>
    <xf numFmtId="49" fontId="8" fillId="0" borderId="15" xfId="0" applyNumberFormat="1" applyFont="1" applyFill="1" applyBorder="1" applyAlignment="1">
      <alignment vertical="center" wrapText="1"/>
    </xf>
    <xf numFmtId="3" fontId="8" fillId="0" borderId="16" xfId="0" applyNumberFormat="1" applyFont="1" applyFill="1" applyBorder="1" applyAlignment="1">
      <alignment vertical="center" wrapText="1"/>
    </xf>
    <xf numFmtId="3" fontId="8" fillId="0" borderId="5" xfId="0" applyNumberFormat="1" applyFont="1" applyFill="1" applyBorder="1" applyAlignment="1">
      <alignment vertical="center" wrapText="1"/>
    </xf>
    <xf numFmtId="3" fontId="8" fillId="0" borderId="17" xfId="0" applyNumberFormat="1" applyFont="1" applyFill="1" applyBorder="1" applyAlignment="1">
      <alignment vertical="center" wrapText="1"/>
    </xf>
    <xf numFmtId="0" fontId="0" fillId="0" borderId="0" xfId="0" applyNumberFormat="1" applyFill="1" applyAlignment="1">
      <alignment horizontal="center" vertical="center" wrapText="1"/>
    </xf>
    <xf numFmtId="1" fontId="0" fillId="0" borderId="0" xfId="0" applyNumberFormat="1" applyFill="1" applyAlignment="1">
      <alignment horizontal="center" vertical="center" wrapText="1"/>
    </xf>
    <xf numFmtId="0" fontId="8" fillId="0" borderId="0" xfId="0" applyNumberFormat="1" applyFont="1" applyFill="1" applyAlignment="1">
      <alignment vertical="center" wrapText="1"/>
    </xf>
    <xf numFmtId="1" fontId="8" fillId="0" borderId="0" xfId="0" applyNumberFormat="1" applyFont="1" applyFill="1" applyAlignment="1">
      <alignment vertical="center" wrapText="1"/>
    </xf>
    <xf numFmtId="0" fontId="8" fillId="3" borderId="0" xfId="0" applyNumberFormat="1" applyFont="1" applyFill="1" applyAlignment="1">
      <alignment vertical="center" wrapText="1"/>
    </xf>
    <xf numFmtId="0" fontId="11" fillId="3" borderId="0" xfId="0" applyNumberFormat="1" applyFont="1" applyFill="1" applyAlignment="1">
      <alignment vertical="center" wrapText="1"/>
    </xf>
    <xf numFmtId="0" fontId="12" fillId="3" borderId="0" xfId="0" applyNumberFormat="1" applyFont="1" applyFill="1" applyAlignment="1">
      <alignment vertical="center" wrapText="1"/>
    </xf>
    <xf numFmtId="0" fontId="0" fillId="3" borderId="0" xfId="0" applyNumberFormat="1" applyFill="1" applyAlignment="1"/>
    <xf numFmtId="0" fontId="7" fillId="3" borderId="0" xfId="0" applyNumberFormat="1" applyFont="1" applyFill="1" applyAlignment="1"/>
    <xf numFmtId="0" fontId="8" fillId="3" borderId="0" xfId="0" applyNumberFormat="1" applyFont="1" applyFill="1" applyAlignment="1">
      <alignment vertical="center"/>
    </xf>
    <xf numFmtId="1" fontId="0" fillId="0" borderId="0" xfId="0" applyNumberFormat="1" applyFill="1" applyBorder="1" applyAlignment="1"/>
    <xf numFmtId="0" fontId="0" fillId="3" borderId="0" xfId="0" applyNumberFormat="1" applyFill="1" applyBorder="1" applyAlignment="1"/>
    <xf numFmtId="0" fontId="0" fillId="0" borderId="0" xfId="0" applyNumberFormat="1" applyFill="1" applyAlignment="1"/>
    <xf numFmtId="0" fontId="10" fillId="0" borderId="0" xfId="0" applyNumberFormat="1" applyFont="1" applyFill="1" applyAlignment="1"/>
    <xf numFmtId="0" fontId="10" fillId="0" borderId="0" xfId="0" applyNumberFormat="1" applyFont="1" applyFill="1" applyAlignment="1">
      <alignment horizontal="centerContinuous" vertical="center"/>
    </xf>
    <xf numFmtId="0" fontId="8" fillId="0" borderId="0" xfId="0" applyNumberFormat="1" applyFont="1" applyFill="1" applyAlignment="1">
      <alignment horizontal="left" vertical="center"/>
    </xf>
    <xf numFmtId="0" fontId="8" fillId="0" borderId="15" xfId="0" applyNumberFormat="1" applyFont="1" applyFill="1" applyBorder="1" applyAlignment="1">
      <alignment horizontal="center" vertical="center" wrapText="1"/>
    </xf>
    <xf numFmtId="1" fontId="8" fillId="0" borderId="10" xfId="0" applyNumberFormat="1" applyFont="1" applyFill="1" applyBorder="1" applyAlignment="1">
      <alignment horizontal="center" vertical="center"/>
    </xf>
    <xf numFmtId="1" fontId="8" fillId="0" borderId="18" xfId="0" applyNumberFormat="1" applyFont="1" applyFill="1" applyBorder="1" applyAlignment="1">
      <alignment horizontal="center" vertical="center" wrapText="1"/>
    </xf>
    <xf numFmtId="1" fontId="8" fillId="0" borderId="13" xfId="0" applyNumberFormat="1" applyFont="1" applyFill="1" applyBorder="1" applyAlignment="1">
      <alignment horizontal="center" vertical="center"/>
    </xf>
    <xf numFmtId="0" fontId="8" fillId="0" borderId="19" xfId="0" applyNumberFormat="1" applyFont="1" applyFill="1" applyBorder="1" applyAlignment="1">
      <alignment horizontal="center" vertical="center" wrapText="1"/>
    </xf>
    <xf numFmtId="0" fontId="8" fillId="0" borderId="0" xfId="0" applyNumberFormat="1" applyFont="1" applyFill="1" applyAlignment="1">
      <alignment horizontal="center" vertical="center" wrapText="1"/>
    </xf>
    <xf numFmtId="1" fontId="8" fillId="0" borderId="14" xfId="0" applyNumberFormat="1" applyFont="1" applyFill="1" applyBorder="1" applyAlignment="1">
      <alignment horizontal="center" vertical="center" wrapText="1"/>
    </xf>
    <xf numFmtId="49" fontId="8" fillId="0" borderId="13" xfId="0" applyNumberFormat="1" applyFont="1" applyFill="1" applyBorder="1" applyAlignment="1">
      <alignment vertical="center" wrapText="1"/>
    </xf>
    <xf numFmtId="3" fontId="8" fillId="0" borderId="20" xfId="0" applyNumberFormat="1" applyFont="1" applyFill="1" applyBorder="1" applyAlignment="1">
      <alignment vertical="center" wrapText="1"/>
    </xf>
    <xf numFmtId="3" fontId="8" fillId="0" borderId="21" xfId="0" applyNumberFormat="1" applyFont="1" applyFill="1" applyBorder="1" applyAlignment="1">
      <alignment vertical="center" wrapText="1"/>
    </xf>
    <xf numFmtId="3" fontId="8" fillId="0" borderId="22" xfId="0" applyNumberFormat="1" applyFont="1" applyFill="1" applyBorder="1" applyAlignment="1">
      <alignment vertical="center" wrapText="1"/>
    </xf>
    <xf numFmtId="3" fontId="8" fillId="0" borderId="23" xfId="0" applyNumberFormat="1" applyFont="1" applyFill="1" applyBorder="1" applyAlignment="1">
      <alignment vertical="center" wrapText="1"/>
    </xf>
    <xf numFmtId="0" fontId="13" fillId="0" borderId="8" xfId="0" applyNumberFormat="1" applyFont="1" applyFill="1" applyBorder="1" applyAlignment="1"/>
    <xf numFmtId="0" fontId="14" fillId="0" borderId="8" xfId="0" applyNumberFormat="1" applyFont="1" applyFill="1" applyBorder="1" applyAlignment="1">
      <alignment horizontal="centerContinuous" vertical="center"/>
    </xf>
    <xf numFmtId="1" fontId="15" fillId="0" borderId="8" xfId="0" applyNumberFormat="1" applyFont="1" applyFill="1" applyBorder="1" applyAlignment="1"/>
    <xf numFmtId="0" fontId="13" fillId="0" borderId="0" xfId="0" applyNumberFormat="1" applyFont="1" applyFill="1" applyBorder="1" applyAlignment="1"/>
    <xf numFmtId="0" fontId="14" fillId="0" borderId="0" xfId="0" applyNumberFormat="1" applyFont="1" applyFill="1" applyBorder="1" applyAlignment="1">
      <alignment horizontal="centerContinuous" vertical="center"/>
    </xf>
    <xf numFmtId="0" fontId="14" fillId="0" borderId="0" xfId="0" applyNumberFormat="1" applyFont="1" applyFill="1" applyBorder="1" applyAlignment="1"/>
    <xf numFmtId="1" fontId="15" fillId="0" borderId="0" xfId="0" applyNumberFormat="1" applyFont="1" applyFill="1" applyAlignment="1"/>
    <xf numFmtId="0" fontId="13" fillId="0" borderId="0" xfId="0" applyNumberFormat="1" applyFont="1" applyFill="1" applyBorder="1" applyAlignment="1">
      <alignment horizontal="centerContinuous" vertical="center"/>
    </xf>
    <xf numFmtId="1" fontId="15" fillId="0" borderId="0" xfId="0" applyNumberFormat="1" applyFont="1" applyFill="1" applyBorder="1" applyAlignment="1"/>
    <xf numFmtId="0" fontId="16" fillId="0" borderId="0" xfId="0" applyNumberFormat="1" applyFont="1" applyFill="1" applyBorder="1" applyAlignment="1">
      <alignment horizontal="centerContinuous" vertical="center"/>
    </xf>
    <xf numFmtId="1" fontId="15" fillId="0" borderId="0" xfId="0" applyNumberFormat="1" applyFont="1" applyFill="1" applyBorder="1" applyAlignment="1">
      <alignment horizontal="centerContinuous" vertical="center"/>
    </xf>
    <xf numFmtId="1" fontId="8" fillId="0" borderId="0" xfId="0" applyNumberFormat="1" applyFont="1" applyFill="1" applyAlignment="1">
      <alignment vertical="center"/>
    </xf>
    <xf numFmtId="0" fontId="8" fillId="0" borderId="0" xfId="0" applyNumberFormat="1" applyFont="1" applyFill="1" applyBorder="1" applyAlignment="1">
      <alignment horizontal="left" vertical="center"/>
    </xf>
    <xf numFmtId="49" fontId="8" fillId="0" borderId="8" xfId="0" applyNumberFormat="1" applyFont="1" applyFill="1" applyBorder="1" applyAlignment="1">
      <alignment vertical="center" wrapText="1"/>
    </xf>
    <xf numFmtId="3" fontId="8" fillId="0" borderId="8" xfId="0" applyNumberFormat="1" applyFont="1" applyFill="1" applyBorder="1" applyAlignment="1">
      <alignment vertical="center" wrapText="1"/>
    </xf>
    <xf numFmtId="0" fontId="0" fillId="0" borderId="8" xfId="0" applyNumberFormat="1" applyFill="1" applyBorder="1" applyAlignment="1">
      <alignment horizontal="center" vertical="center" wrapText="1"/>
    </xf>
    <xf numFmtId="1" fontId="0" fillId="0" borderId="8" xfId="0" applyNumberFormat="1" applyFill="1" applyBorder="1" applyAlignment="1">
      <alignment horizontal="center" vertical="center" wrapText="1"/>
    </xf>
    <xf numFmtId="1" fontId="0" fillId="0" borderId="8" xfId="0" applyNumberFormat="1" applyFill="1" applyBorder="1" applyAlignment="1"/>
    <xf numFmtId="0" fontId="8" fillId="0" borderId="9" xfId="0" applyNumberFormat="1" applyFont="1" applyFill="1" applyBorder="1" applyAlignment="1">
      <alignment horizontal="left"/>
    </xf>
    <xf numFmtId="1" fontId="8" fillId="0" borderId="24" xfId="0" applyNumberFormat="1" applyFont="1" applyFill="1" applyBorder="1" applyAlignment="1">
      <alignment horizontal="center" vertical="center" wrapText="1"/>
    </xf>
    <xf numFmtId="1" fontId="8" fillId="0" borderId="15" xfId="0" applyNumberFormat="1" applyFont="1" applyFill="1" applyBorder="1" applyAlignment="1">
      <alignment horizontal="center" vertical="center" wrapText="1"/>
    </xf>
    <xf numFmtId="49" fontId="8" fillId="0" borderId="12" xfId="0" applyNumberFormat="1" applyFont="1" applyFill="1" applyBorder="1" applyAlignment="1">
      <alignment horizontal="right" vertical="center" wrapText="1"/>
    </xf>
    <xf numFmtId="49" fontId="8" fillId="0" borderId="12" xfId="0" applyNumberFormat="1" applyFont="1" applyFill="1" applyBorder="1" applyAlignment="1">
      <alignment vertical="center" wrapText="1"/>
    </xf>
    <xf numFmtId="3" fontId="8" fillId="0" borderId="25" xfId="0" applyNumberFormat="1" applyFont="1" applyFill="1" applyBorder="1" applyAlignment="1">
      <alignment vertical="center" wrapText="1"/>
    </xf>
    <xf numFmtId="49" fontId="8" fillId="0" borderId="1" xfId="0" applyNumberFormat="1" applyFont="1" applyFill="1" applyBorder="1" applyAlignment="1">
      <alignment vertical="center" wrapText="1"/>
    </xf>
    <xf numFmtId="49" fontId="8" fillId="0" borderId="4" xfId="0" applyNumberFormat="1" applyFont="1" applyFill="1" applyBorder="1" applyAlignment="1">
      <alignment vertical="center" wrapText="1"/>
    </xf>
    <xf numFmtId="1" fontId="8" fillId="0" borderId="8" xfId="0" applyNumberFormat="1" applyFont="1" applyFill="1" applyBorder="1" applyAlignment="1">
      <alignment vertical="center" wrapText="1"/>
    </xf>
    <xf numFmtId="0" fontId="8" fillId="0" borderId="20"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8" fillId="0" borderId="23" xfId="0" applyNumberFormat="1" applyFont="1" applyFill="1" applyBorder="1" applyAlignment="1">
      <alignment horizontal="center" vertical="center"/>
    </xf>
    <xf numFmtId="0" fontId="8" fillId="0" borderId="27" xfId="0" applyNumberFormat="1" applyFont="1" applyFill="1" applyBorder="1" applyAlignment="1">
      <alignment horizontal="center" vertical="center" wrapText="1"/>
    </xf>
    <xf numFmtId="1" fontId="8" fillId="0" borderId="8" xfId="0" applyNumberFormat="1" applyFont="1" applyFill="1" applyBorder="1" applyAlignment="1">
      <alignment horizontal="center" vertical="center"/>
    </xf>
    <xf numFmtId="1" fontId="8" fillId="0" borderId="8" xfId="0" applyNumberFormat="1" applyFont="1" applyFill="1" applyBorder="1" applyAlignment="1">
      <alignment horizontal="center" vertical="center" wrapText="1"/>
    </xf>
    <xf numFmtId="0" fontId="14" fillId="0" borderId="8" xfId="0" applyNumberFormat="1" applyFont="1" applyFill="1" applyBorder="1" applyAlignment="1"/>
    <xf numFmtId="0"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8" fillId="0" borderId="25" xfId="0" applyNumberFormat="1" applyFont="1" applyFill="1" applyBorder="1" applyAlignment="1">
      <alignment horizontal="center" vertical="center" wrapText="1"/>
    </xf>
    <xf numFmtId="0" fontId="0" fillId="0" borderId="8" xfId="0" applyNumberFormat="1" applyFill="1" applyBorder="1" applyAlignment="1"/>
    <xf numFmtId="0" fontId="0" fillId="3" borderId="8" xfId="0" applyNumberFormat="1" applyFill="1" applyBorder="1" applyAlignment="1"/>
    <xf numFmtId="0" fontId="0" fillId="3" borderId="14" xfId="0" applyNumberFormat="1" applyFill="1" applyBorder="1" applyAlignment="1"/>
    <xf numFmtId="0" fontId="17" fillId="3" borderId="0" xfId="0" applyNumberFormat="1" applyFont="1" applyFill="1" applyAlignment="1"/>
    <xf numFmtId="0" fontId="17" fillId="3" borderId="0" xfId="0" applyNumberFormat="1" applyFont="1" applyFill="1" applyBorder="1" applyAlignment="1"/>
    <xf numFmtId="0" fontId="0" fillId="0" borderId="14" xfId="0" applyNumberFormat="1" applyFill="1" applyBorder="1" applyAlignment="1"/>
    <xf numFmtId="177" fontId="18" fillId="0" borderId="8" xfId="0" applyNumberFormat="1" applyFont="1" applyFill="1" applyBorder="1" applyAlignment="1">
      <alignment horizontal="center" vertical="center"/>
    </xf>
    <xf numFmtId="177" fontId="18" fillId="3" borderId="8" xfId="0" applyNumberFormat="1" applyFont="1" applyFill="1" applyBorder="1" applyAlignment="1">
      <alignment horizontal="center" vertical="center"/>
    </xf>
    <xf numFmtId="4" fontId="8" fillId="0" borderId="8" xfId="0" applyNumberFormat="1" applyFont="1" applyFill="1" applyBorder="1" applyAlignment="1"/>
    <xf numFmtId="0" fontId="17" fillId="0" borderId="0" xfId="0" applyNumberFormat="1" applyFont="1" applyFill="1" applyBorder="1" applyAlignment="1"/>
    <xf numFmtId="0" fontId="0" fillId="3" borderId="1" xfId="0" applyNumberFormat="1" applyFill="1" applyBorder="1" applyAlignment="1">
      <alignment horizontal="center" vertical="center" wrapText="1"/>
    </xf>
    <xf numFmtId="0" fontId="0" fillId="3" borderId="25" xfId="0" applyNumberForma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20" xfId="0" applyNumberFormat="1" applyFont="1" applyFill="1" applyBorder="1" applyAlignment="1">
      <alignment horizontal="center" vertical="center" wrapText="1"/>
    </xf>
    <xf numFmtId="0" fontId="8" fillId="0" borderId="23" xfId="0" applyNumberFormat="1" applyFont="1" applyFill="1" applyBorder="1" applyAlignment="1">
      <alignment horizontal="center" vertical="center" wrapText="1"/>
    </xf>
    <xf numFmtId="0" fontId="0" fillId="3" borderId="0" xfId="0" applyNumberFormat="1" applyFill="1" applyAlignment="1">
      <alignment vertical="center"/>
    </xf>
    <xf numFmtId="1" fontId="0" fillId="0" borderId="0" xfId="0" applyNumberFormat="1" applyFill="1" applyAlignment="1">
      <alignment vertical="center"/>
    </xf>
    <xf numFmtId="0" fontId="8" fillId="0" borderId="2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8" fillId="0" borderId="9" xfId="0" applyNumberFormat="1" applyFont="1" applyFill="1" applyBorder="1" applyAlignment="1">
      <alignment horizontal="center" vertical="center" wrapText="1"/>
    </xf>
    <xf numFmtId="0" fontId="8" fillId="3" borderId="12" xfId="0" applyNumberFormat="1" applyFont="1" applyFill="1" applyBorder="1" applyAlignment="1">
      <alignment horizontal="center" vertical="center" wrapText="1"/>
    </xf>
    <xf numFmtId="0" fontId="8" fillId="0" borderId="28"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17" fillId="3" borderId="8" xfId="0" applyNumberFormat="1" applyFont="1" applyFill="1" applyBorder="1" applyAlignment="1"/>
    <xf numFmtId="0" fontId="17" fillId="0" borderId="0" xfId="0" applyNumberFormat="1" applyFont="1" applyFill="1" applyAlignment="1"/>
    <xf numFmtId="0" fontId="10" fillId="0" borderId="0" xfId="0" applyNumberFormat="1" applyFont="1" applyFill="1" applyBorder="1" applyAlignment="1">
      <alignment horizontal="left" vertical="center"/>
    </xf>
    <xf numFmtId="0" fontId="10" fillId="0" borderId="0" xfId="0" applyNumberFormat="1" applyFont="1" applyFill="1" applyBorder="1" applyAlignment="1">
      <alignment horizontal="left"/>
    </xf>
    <xf numFmtId="0" fontId="10" fillId="0" borderId="4" xfId="0" applyNumberFormat="1" applyFont="1" applyFill="1" applyBorder="1" applyAlignment="1">
      <alignment horizontal="center" vertical="center"/>
    </xf>
    <xf numFmtId="0" fontId="10" fillId="0" borderId="6" xfId="0" applyNumberFormat="1" applyFont="1" applyFill="1" applyBorder="1" applyAlignment="1">
      <alignment horizontal="center" vertical="center"/>
    </xf>
    <xf numFmtId="0" fontId="10" fillId="0" borderId="5" xfId="0" applyNumberFormat="1" applyFont="1" applyFill="1" applyBorder="1" applyAlignment="1">
      <alignment horizontal="center" vertical="center"/>
    </xf>
    <xf numFmtId="0" fontId="10" fillId="0" borderId="29" xfId="0" applyNumberFormat="1" applyFont="1" applyFill="1" applyBorder="1" applyAlignment="1">
      <alignment horizontal="center" vertical="center"/>
    </xf>
    <xf numFmtId="0" fontId="10" fillId="0" borderId="11" xfId="0" applyNumberFormat="1" applyFont="1" applyFill="1" applyBorder="1" applyAlignment="1">
      <alignment horizontal="center" vertical="center"/>
    </xf>
    <xf numFmtId="4" fontId="10" fillId="0" borderId="11" xfId="0" applyNumberFormat="1" applyFont="1" applyFill="1" applyBorder="1" applyAlignment="1">
      <alignment horizontal="center" vertical="center"/>
    </xf>
    <xf numFmtId="4" fontId="10" fillId="0" borderId="11" xfId="0" applyNumberFormat="1" applyFont="1" applyFill="1" applyBorder="1" applyAlignment="1">
      <alignment horizontal="center" vertical="center" wrapText="1"/>
    </xf>
    <xf numFmtId="0" fontId="10" fillId="0" borderId="15" xfId="0" applyNumberFormat="1" applyFont="1" applyFill="1" applyBorder="1" applyAlignment="1">
      <alignment vertical="center"/>
    </xf>
    <xf numFmtId="178" fontId="10" fillId="0" borderId="25" xfId="0" applyNumberFormat="1" applyFont="1" applyFill="1" applyBorder="1" applyAlignment="1">
      <alignment vertical="center" wrapText="1"/>
    </xf>
    <xf numFmtId="0" fontId="8" fillId="0" borderId="24" xfId="0" applyNumberFormat="1" applyFont="1" applyFill="1" applyBorder="1" applyAlignment="1">
      <alignment vertical="center"/>
    </xf>
    <xf numFmtId="3" fontId="10" fillId="0" borderId="25" xfId="0" applyNumberFormat="1" applyFont="1" applyFill="1" applyBorder="1" applyAlignment="1">
      <alignment vertical="center" wrapText="1"/>
    </xf>
    <xf numFmtId="3" fontId="10" fillId="0" borderId="1" xfId="0" applyNumberFormat="1" applyFont="1" applyFill="1" applyBorder="1" applyAlignment="1">
      <alignment vertical="center" wrapText="1"/>
    </xf>
    <xf numFmtId="179" fontId="10" fillId="0" borderId="28" xfId="0" applyNumberFormat="1" applyFont="1" applyFill="1" applyBorder="1" applyAlignment="1">
      <alignment vertical="center" wrapText="1"/>
    </xf>
    <xf numFmtId="3" fontId="10" fillId="0" borderId="30" xfId="0" applyNumberFormat="1" applyFont="1" applyFill="1" applyBorder="1" applyAlignment="1">
      <alignment vertical="center" wrapText="1"/>
    </xf>
    <xf numFmtId="3" fontId="10" fillId="0" borderId="31" xfId="0" applyNumberFormat="1" applyFont="1" applyFill="1" applyBorder="1" applyAlignment="1">
      <alignment vertical="center" wrapText="1"/>
    </xf>
    <xf numFmtId="3" fontId="10" fillId="0" borderId="32" xfId="0" applyNumberFormat="1" applyFont="1" applyFill="1" applyBorder="1" applyAlignment="1">
      <alignment vertical="center" wrapText="1"/>
    </xf>
    <xf numFmtId="1" fontId="10" fillId="0" borderId="15" xfId="0" applyNumberFormat="1" applyFont="1" applyFill="1" applyBorder="1" applyAlignment="1">
      <alignment vertical="center"/>
    </xf>
    <xf numFmtId="3" fontId="10" fillId="0" borderId="33" xfId="0" applyNumberFormat="1" applyFont="1" applyFill="1" applyBorder="1" applyAlignment="1">
      <alignment vertical="center" wrapText="1"/>
    </xf>
    <xf numFmtId="3" fontId="10" fillId="0" borderId="34" xfId="0" applyNumberFormat="1" applyFont="1" applyFill="1" applyBorder="1" applyAlignment="1">
      <alignment vertical="center" wrapText="1"/>
    </xf>
    <xf numFmtId="179" fontId="10" fillId="0" borderId="35" xfId="0" applyNumberFormat="1" applyFont="1" applyFill="1" applyBorder="1" applyAlignment="1">
      <alignment vertical="center" wrapText="1"/>
    </xf>
    <xf numFmtId="0" fontId="10" fillId="0" borderId="15" xfId="0" applyNumberFormat="1" applyFont="1" applyFill="1" applyBorder="1" applyAlignment="1">
      <alignment horizontal="center" vertical="center"/>
    </xf>
    <xf numFmtId="0" fontId="10" fillId="0" borderId="24" xfId="0" applyNumberFormat="1" applyFont="1" applyFill="1" applyBorder="1" applyAlignment="1">
      <alignment horizontal="center" vertical="center"/>
    </xf>
    <xf numFmtId="179" fontId="10" fillId="0" borderId="19" xfId="0" applyNumberFormat="1" applyFont="1" applyFill="1" applyBorder="1" applyAlignment="1">
      <alignment vertical="center" wrapText="1"/>
    </xf>
    <xf numFmtId="179" fontId="10" fillId="0" borderId="36" xfId="0" applyNumberFormat="1" applyFont="1" applyFill="1" applyBorder="1" applyAlignment="1">
      <alignment vertical="center" wrapText="1"/>
    </xf>
    <xf numFmtId="0" fontId="10" fillId="0" borderId="24" xfId="0" applyNumberFormat="1" applyFont="1" applyFill="1" applyBorder="1" applyAlignment="1">
      <alignment vertical="center"/>
    </xf>
    <xf numFmtId="179" fontId="10" fillId="0" borderId="24" xfId="0" applyNumberFormat="1" applyFont="1" applyFill="1" applyBorder="1" applyAlignment="1">
      <alignment vertical="center" wrapText="1"/>
    </xf>
    <xf numFmtId="179" fontId="10" fillId="0" borderId="37" xfId="0" applyNumberFormat="1" applyFont="1" applyFill="1" applyBorder="1" applyAlignment="1">
      <alignment vertical="center" wrapText="1"/>
    </xf>
    <xf numFmtId="3" fontId="10" fillId="0" borderId="31" xfId="0" applyNumberFormat="1" applyFont="1" applyFill="1" applyBorder="1" applyAlignment="1">
      <alignment horizontal="right" vertical="center" wrapText="1"/>
    </xf>
    <xf numFmtId="179" fontId="10" fillId="0" borderId="18" xfId="0" applyNumberFormat="1" applyFont="1" applyFill="1" applyBorder="1" applyAlignment="1">
      <alignment vertical="center" wrapText="1"/>
    </xf>
    <xf numFmtId="179" fontId="10" fillId="0" borderId="38" xfId="0" applyNumberFormat="1" applyFont="1" applyFill="1" applyBorder="1" applyAlignment="1">
      <alignment vertical="center" wrapText="1"/>
    </xf>
    <xf numFmtId="3" fontId="10" fillId="0" borderId="34" xfId="0" applyNumberFormat="1" applyFont="1" applyFill="1" applyBorder="1" applyAlignment="1">
      <alignment horizontal="right" vertical="center" wrapText="1"/>
    </xf>
    <xf numFmtId="179" fontId="10" fillId="0" borderId="39" xfId="0" applyNumberFormat="1" applyFont="1" applyFill="1" applyBorder="1" applyAlignment="1">
      <alignment vertical="center" wrapText="1"/>
    </xf>
    <xf numFmtId="179" fontId="10" fillId="0" borderId="40" xfId="0" applyNumberFormat="1" applyFont="1" applyFill="1" applyBorder="1" applyAlignment="1">
      <alignment vertical="center" wrapText="1"/>
    </xf>
    <xf numFmtId="0" fontId="19" fillId="0" borderId="0" xfId="0" applyNumberFormat="1" applyFont="1" applyFill="1" applyAlignment="1">
      <alignment horizontal="center"/>
    </xf>
    <xf numFmtId="0" fontId="20" fillId="0" borderId="0" xfId="0" applyNumberFormat="1" applyFont="1" applyFill="1" applyAlignment="1"/>
    <xf numFmtId="0" fontId="17" fillId="0" borderId="0" xfId="0" applyNumberFormat="1" applyFont="1" applyFill="1" applyAlignment="1">
      <alignment horizontal="center"/>
    </xf>
    <xf numFmtId="1" fontId="19" fillId="0" borderId="0" xfId="0" applyNumberFormat="1" applyFont="1" applyFill="1" applyAlignment="1"/>
    <xf numFmtId="0" fontId="10" fillId="3" borderId="0" xfId="0" applyNumberFormat="1" applyFont="1" applyFill="1" applyAlignment="1"/>
    <xf numFmtId="0" fontId="10" fillId="3" borderId="24" xfId="0" applyNumberFormat="1" applyFont="1" applyFill="1" applyBorder="1" applyAlignment="1">
      <alignment horizontal="center" vertical="center"/>
    </xf>
    <xf numFmtId="0" fontId="10" fillId="3" borderId="15" xfId="0" applyNumberFormat="1" applyFont="1" applyFill="1" applyBorder="1" applyAlignment="1">
      <alignment horizontal="center" vertical="center"/>
    </xf>
    <xf numFmtId="0" fontId="10" fillId="0" borderId="15"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0" borderId="12" xfId="0" applyNumberFormat="1" applyFont="1" applyFill="1" applyBorder="1" applyAlignment="1">
      <alignment horizontal="center" vertical="center" wrapText="1"/>
    </xf>
    <xf numFmtId="0" fontId="10" fillId="0" borderId="8" xfId="0" applyNumberFormat="1" applyFont="1" applyFill="1" applyBorder="1" applyAlignment="1">
      <alignment horizontal="center" vertical="center" wrapText="1"/>
    </xf>
    <xf numFmtId="0" fontId="10" fillId="0" borderId="24"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xf>
    <xf numFmtId="0" fontId="10" fillId="0" borderId="13" xfId="0" applyNumberFormat="1" applyFont="1" applyFill="1" applyBorder="1" applyAlignment="1">
      <alignment horizontal="center" vertical="center" wrapText="1"/>
    </xf>
    <xf numFmtId="49" fontId="10" fillId="0" borderId="15" xfId="0" applyNumberFormat="1" applyFont="1" applyFill="1" applyBorder="1" applyAlignment="1">
      <alignment vertical="center" wrapText="1"/>
    </xf>
    <xf numFmtId="49" fontId="10" fillId="0" borderId="10" xfId="0" applyNumberFormat="1" applyFont="1" applyFill="1" applyBorder="1" applyAlignment="1">
      <alignment vertical="center" wrapText="1"/>
    </xf>
    <xf numFmtId="49" fontId="10" fillId="0" borderId="8" xfId="0" applyNumberFormat="1" applyFont="1" applyFill="1" applyBorder="1" applyAlignment="1">
      <alignment vertical="center" wrapText="1"/>
    </xf>
    <xf numFmtId="0" fontId="13" fillId="3" borderId="8" xfId="0" applyNumberFormat="1" applyFont="1" applyFill="1" applyBorder="1" applyAlignment="1"/>
    <xf numFmtId="0" fontId="13" fillId="3" borderId="0"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xf>
    <xf numFmtId="0" fontId="14" fillId="3" borderId="0" xfId="0" applyNumberFormat="1" applyFont="1" applyFill="1" applyBorder="1" applyAlignment="1">
      <alignment horizontal="center" vertical="center"/>
    </xf>
    <xf numFmtId="0" fontId="13" fillId="3" borderId="0" xfId="0" applyNumberFormat="1" applyFont="1" applyFill="1" applyBorder="1" applyAlignment="1"/>
    <xf numFmtId="0" fontId="16" fillId="3" borderId="0" xfId="0" applyNumberFormat="1" applyFont="1" applyFill="1" applyBorder="1" applyAlignment="1">
      <alignment horizontal="center" vertical="center"/>
    </xf>
    <xf numFmtId="0" fontId="13" fillId="3" borderId="0" xfId="0" applyNumberFormat="1" applyFont="1" applyFill="1" applyAlignment="1">
      <alignment horizontal="center" vertical="center"/>
    </xf>
    <xf numFmtId="0" fontId="13" fillId="3" borderId="0" xfId="0" applyNumberFormat="1" applyFont="1" applyFill="1" applyAlignment="1"/>
    <xf numFmtId="0" fontId="10" fillId="3" borderId="0" xfId="0" applyNumberFormat="1" applyFont="1" applyFill="1" applyAlignment="1">
      <alignment vertical="center"/>
    </xf>
    <xf numFmtId="0" fontId="10" fillId="3" borderId="0" xfId="0" applyNumberFormat="1" applyFont="1" applyFill="1" applyAlignment="1">
      <alignment horizontal="right" vertical="center"/>
    </xf>
    <xf numFmtId="0" fontId="10" fillId="0" borderId="14" xfId="0" applyNumberFormat="1" applyFont="1" applyFill="1" applyBorder="1" applyAlignment="1">
      <alignment horizontal="center" vertical="center" wrapText="1"/>
    </xf>
    <xf numFmtId="0" fontId="0" fillId="0" borderId="0" xfId="0" applyNumberFormat="1" applyFill="1" applyBorder="1" applyAlignment="1"/>
    <xf numFmtId="0" fontId="8" fillId="0" borderId="41" xfId="0" applyNumberFormat="1" applyFont="1" applyFill="1" applyBorder="1" applyAlignment="1">
      <alignment vertical="center"/>
    </xf>
    <xf numFmtId="0" fontId="8" fillId="0" borderId="7" xfId="0" applyNumberFormat="1" applyFont="1" applyFill="1" applyBorder="1" applyAlignment="1">
      <alignment horizontal="center" vertical="center" wrapText="1"/>
    </xf>
    <xf numFmtId="0" fontId="8" fillId="0" borderId="32" xfId="0" applyNumberFormat="1" applyFont="1" applyFill="1" applyBorder="1" applyAlignment="1">
      <alignment horizontal="center" vertical="center" wrapText="1"/>
    </xf>
    <xf numFmtId="49" fontId="8" fillId="0" borderId="8" xfId="0" applyNumberFormat="1" applyFont="1" applyFill="1" applyBorder="1" applyAlignment="1">
      <alignment horizontal="center" vertical="center" wrapText="1"/>
    </xf>
    <xf numFmtId="0" fontId="21" fillId="3" borderId="0" xfId="0" applyNumberFormat="1" applyFont="1" applyFill="1" applyBorder="1" applyAlignment="1"/>
    <xf numFmtId="0" fontId="8" fillId="3" borderId="15" xfId="0" applyNumberFormat="1" applyFont="1" applyFill="1" applyBorder="1" applyAlignment="1">
      <alignment horizontal="center" vertical="center" wrapText="1"/>
    </xf>
    <xf numFmtId="1" fontId="0" fillId="0" borderId="4" xfId="0" applyNumberFormat="1" applyFill="1" applyBorder="1" applyAlignment="1">
      <alignment horizontal="center" vertical="center"/>
    </xf>
    <xf numFmtId="1" fontId="0" fillId="0" borderId="5" xfId="0" applyNumberFormat="1" applyFill="1" applyBorder="1" applyAlignment="1">
      <alignment horizontal="center" vertical="center"/>
    </xf>
    <xf numFmtId="180" fontId="8" fillId="0" borderId="7" xfId="0" applyNumberFormat="1" applyFont="1" applyFill="1" applyBorder="1" applyAlignment="1">
      <alignment horizontal="center" vertical="center" wrapText="1"/>
    </xf>
    <xf numFmtId="0" fontId="8" fillId="3" borderId="8" xfId="0" applyNumberFormat="1" applyFont="1" applyFill="1" applyBorder="1" applyAlignment="1">
      <alignment horizontal="center" vertical="center" wrapText="1"/>
    </xf>
    <xf numFmtId="0" fontId="8" fillId="0" borderId="29" xfId="0" applyNumberFormat="1" applyFont="1" applyFill="1" applyBorder="1" applyAlignment="1">
      <alignment horizontal="center" vertical="center" wrapText="1"/>
    </xf>
    <xf numFmtId="180" fontId="8" fillId="0" borderId="27" xfId="0" applyNumberFormat="1" applyFont="1" applyFill="1" applyBorder="1" applyAlignment="1">
      <alignment horizontal="center" vertical="center" wrapText="1"/>
    </xf>
    <xf numFmtId="0" fontId="8" fillId="3" borderId="14" xfId="0" applyNumberFormat="1" applyFont="1" applyFill="1" applyBorder="1" applyAlignment="1">
      <alignment horizontal="center" vertical="center" wrapText="1"/>
    </xf>
    <xf numFmtId="1" fontId="0" fillId="0" borderId="6" xfId="0" applyNumberFormat="1" applyFill="1" applyBorder="1" applyAlignment="1">
      <alignment horizontal="center" vertical="center"/>
    </xf>
    <xf numFmtId="1" fontId="22" fillId="0" borderId="0" xfId="0" applyNumberFormat="1" applyFont="1" applyFill="1" applyAlignment="1"/>
    <xf numFmtId="179" fontId="20" fillId="0" borderId="26" xfId="0" applyNumberFormat="1" applyFont="1" applyFill="1" applyBorder="1" applyAlignment="1"/>
    <xf numFmtId="179" fontId="17" fillId="0" borderId="0" xfId="0" applyNumberFormat="1" applyFont="1" applyFill="1" applyBorder="1" applyAlignment="1"/>
    <xf numFmtId="1" fontId="23" fillId="0" borderId="0" xfId="0" applyNumberFormat="1" applyFont="1" applyFill="1" applyAlignment="1"/>
    <xf numFmtId="181" fontId="24" fillId="0" borderId="0" xfId="0" applyNumberFormat="1" applyFont="1" applyFill="1" applyAlignment="1">
      <alignment horizontal="center" vertical="top"/>
    </xf>
    <xf numFmtId="1" fontId="25" fillId="0" borderId="0" xfId="0" applyNumberFormat="1" applyFont="1" applyFill="1" applyAlignment="1">
      <alignment horizontal="center" vertical="center"/>
    </xf>
    <xf numFmtId="1" fontId="26" fillId="0" borderId="0" xfId="0" applyNumberFormat="1" applyFont="1" applyFill="1" applyAlignment="1">
      <alignment horizontal="center"/>
    </xf>
    <xf numFmtId="1" fontId="26" fillId="0" borderId="0" xfId="0" applyNumberFormat="1"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主题">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a:gradFill/>
      </a:bgFillStyleLst>
    </a:fmtScheme>
  </a:themeElements>
  <a:objectDefaults>
    <a:spDef>
      <a:spPr>
        <a:gradFill rotWithShape="0">
          <a:gsLst>
            <a:gs pos="0">
              <a:srgbClr val="BBD5F0">
                <a:alpha val="100000"/>
              </a:srgbClr>
            </a:gs>
            <a:gs pos="100000">
              <a:srgbClr val="9CBEE0">
                <a:alpha val="100000"/>
              </a:srgbClr>
            </a:gs>
          </a:gsLst>
          <a:lin ang="5400000" scaled="1"/>
        </a:gradFill>
        <a:ln w="15875" cap="flat" cmpd="sng">
          <a:solidFill>
            <a:srgbClr val="739CC3"/>
          </a:solidFill>
          <a:prstDash val="solid"/>
          <a:miter/>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5875" cap="flat" cmpd="sng">
          <a:solidFill>
            <a:srgbClr val="739CC3"/>
          </a:solidFill>
          <a:prstDash val="solid"/>
          <a:miter/>
        </a:ln>
      </a:spPr>
      <a:bodyPr/>
      <a:lstStyle/>
      <a:style>
        <a:lnRef idx="1">
          <a:schemeClr val="accent4">
            <a:shade val="50000"/>
          </a:schemeClr>
        </a:lnRef>
        <a:fillRef idx="0">
          <a:schemeClr val="accent4"/>
        </a:fillRef>
        <a:effectRef idx="0">
          <a:schemeClr val="accent4"/>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8"/>
  <sheetViews>
    <sheetView showGridLines="0" showZeros="0" workbookViewId="0">
      <selection activeCell="A8" sqref="A8"/>
    </sheetView>
  </sheetViews>
  <sheetFormatPr defaultColWidth="9.16666666666667" defaultRowHeight="11.25" outlineLevelRow="7"/>
  <cols>
    <col min="1" max="1" width="163.833333333333" customWidth="1"/>
  </cols>
  <sheetData>
    <row r="1" ht="14.25" spans="1:1">
      <c r="A1" s="218"/>
    </row>
    <row r="3" ht="102" customHeight="1" spans="1:1">
      <c r="A3" s="219" t="s">
        <v>0</v>
      </c>
    </row>
    <row r="4" ht="107.25" customHeight="1" spans="1:1">
      <c r="A4" s="220" t="s">
        <v>1</v>
      </c>
    </row>
    <row r="5" ht="409.5" hidden="1" customHeight="1" spans="1:1">
      <c r="A5" s="82"/>
    </row>
    <row r="6" ht="29.25" customHeight="1" spans="1:1">
      <c r="A6" s="221"/>
    </row>
    <row r="7" ht="78" customHeight="1"/>
    <row r="8" ht="82.5" customHeight="1" spans="1:1">
      <c r="A8" s="222" t="s">
        <v>2</v>
      </c>
    </row>
  </sheetData>
  <printOptions horizontalCentered="1" verticalCentered="1"/>
  <pageMargins left="0.590203972313348" right="0.590203972313348" top="0.590203972313348" bottom="0.590203972313348" header="0" footer="0"/>
  <pageSetup paperSize="9" orientation="landscape" errors="blank"/>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showGridLines="0" showZeros="0" workbookViewId="0">
      <selection activeCell="H7" sqref="H7"/>
    </sheetView>
  </sheetViews>
  <sheetFormatPr defaultColWidth="9.16666666666667" defaultRowHeight="12.75" customHeight="1"/>
  <cols>
    <col min="1" max="1" width="15.5" customWidth="1"/>
    <col min="2" max="2" width="38.8333333333333" customWidth="1"/>
    <col min="3" max="8" width="18" customWidth="1"/>
    <col min="9" max="9" width="8.66666666666667" customWidth="1"/>
  </cols>
  <sheetData>
    <row r="1" ht="19.55" customHeight="1" spans="1:9">
      <c r="A1" s="56"/>
      <c r="B1" s="56"/>
      <c r="C1" s="56"/>
      <c r="D1" s="56"/>
      <c r="E1" s="57"/>
      <c r="F1" s="56"/>
      <c r="G1" s="56"/>
      <c r="H1" s="23" t="s">
        <v>368</v>
      </c>
      <c r="I1" s="77"/>
    </row>
    <row r="2" ht="25.85" customHeight="1" spans="1:9">
      <c r="A2" s="20" t="s">
        <v>369</v>
      </c>
      <c r="B2" s="20"/>
      <c r="C2" s="20"/>
      <c r="D2" s="20"/>
      <c r="E2" s="20"/>
      <c r="F2" s="20"/>
      <c r="G2" s="20"/>
      <c r="H2" s="20"/>
      <c r="I2" s="77"/>
    </row>
    <row r="3" ht="19.55" customHeight="1" spans="1:9">
      <c r="A3" s="58" t="s">
        <v>5</v>
      </c>
      <c r="B3" s="17"/>
      <c r="C3" s="17"/>
      <c r="D3" s="17"/>
      <c r="E3" s="17"/>
      <c r="F3" s="17"/>
      <c r="G3" s="17"/>
      <c r="H3" s="23" t="s">
        <v>6</v>
      </c>
      <c r="I3" s="77"/>
    </row>
    <row r="4" ht="19.55" customHeight="1" spans="1:9">
      <c r="A4" s="59" t="s">
        <v>370</v>
      </c>
      <c r="B4" s="59" t="s">
        <v>5</v>
      </c>
      <c r="C4" s="28" t="s">
        <v>371</v>
      </c>
      <c r="D4" s="28"/>
      <c r="E4" s="38"/>
      <c r="F4" s="38"/>
      <c r="G4" s="38"/>
      <c r="H4" s="28"/>
      <c r="I4" s="77"/>
    </row>
    <row r="5" ht="19.55" customHeight="1" spans="1:9">
      <c r="A5" s="59"/>
      <c r="B5" s="59"/>
      <c r="C5" s="60" t="s">
        <v>62</v>
      </c>
      <c r="D5" s="30" t="s">
        <v>258</v>
      </c>
      <c r="E5" s="24" t="s">
        <v>372</v>
      </c>
      <c r="F5" s="25"/>
      <c r="G5" s="26"/>
      <c r="H5" s="61" t="s">
        <v>263</v>
      </c>
      <c r="I5" s="77"/>
    </row>
    <row r="6" ht="33.75" customHeight="1" spans="1:9">
      <c r="A6" s="36"/>
      <c r="B6" s="36"/>
      <c r="C6" s="62"/>
      <c r="D6" s="37"/>
      <c r="E6" s="63" t="s">
        <v>77</v>
      </c>
      <c r="F6" s="64" t="s">
        <v>373</v>
      </c>
      <c r="G6" s="34" t="s">
        <v>374</v>
      </c>
      <c r="H6" s="65"/>
      <c r="I6" s="77"/>
    </row>
    <row r="7" ht="19.55" customHeight="1" spans="1:9">
      <c r="A7" s="66" t="s">
        <v>90</v>
      </c>
      <c r="B7" s="66" t="s">
        <v>62</v>
      </c>
      <c r="C7" s="71">
        <f>SUM(E7+H7)</f>
        <v>248500</v>
      </c>
      <c r="D7" s="68"/>
      <c r="E7" s="72">
        <f>SUM(F7+G7)</f>
        <v>247500</v>
      </c>
      <c r="F7" s="71">
        <v>200000</v>
      </c>
      <c r="G7" s="71">
        <v>47500</v>
      </c>
      <c r="H7" s="73">
        <v>1000</v>
      </c>
      <c r="I7" s="82"/>
    </row>
    <row r="8" ht="19.55" customHeight="1" spans="1:9">
      <c r="A8" s="71">
        <v>111</v>
      </c>
      <c r="B8" s="71" t="s">
        <v>60</v>
      </c>
      <c r="C8" s="71">
        <f>SUM(E8+H8)</f>
        <v>248500</v>
      </c>
      <c r="D8" s="71"/>
      <c r="E8" s="72">
        <f>SUM(F8+G8)</f>
        <v>247500</v>
      </c>
      <c r="F8" s="71">
        <v>200000</v>
      </c>
      <c r="G8" s="71">
        <v>47500</v>
      </c>
      <c r="H8" s="73">
        <v>1000</v>
      </c>
      <c r="I8" s="77"/>
    </row>
    <row r="9" ht="19.55" customHeight="1" spans="1:9">
      <c r="A9" s="74"/>
      <c r="B9" s="74"/>
      <c r="C9" s="74"/>
      <c r="D9" s="74"/>
      <c r="E9" s="75"/>
      <c r="F9" s="76"/>
      <c r="G9" s="76"/>
      <c r="H9" s="77"/>
      <c r="I9" s="79"/>
    </row>
    <row r="10" ht="19.55" customHeight="1" spans="1:9">
      <c r="A10" s="74"/>
      <c r="B10" s="74"/>
      <c r="C10" s="74"/>
      <c r="D10" s="74"/>
      <c r="E10" s="78"/>
      <c r="F10" s="74"/>
      <c r="G10" s="74"/>
      <c r="H10" s="79"/>
      <c r="I10" s="79"/>
    </row>
    <row r="11" ht="19.55" customHeight="1" spans="1:9">
      <c r="A11" s="74"/>
      <c r="B11" s="74"/>
      <c r="C11" s="74"/>
      <c r="D11" s="74"/>
      <c r="E11" s="78"/>
      <c r="F11" s="74"/>
      <c r="G11" s="74"/>
      <c r="H11" s="79"/>
      <c r="I11" s="79"/>
    </row>
    <row r="12" ht="19.55" customHeight="1" spans="1:9">
      <c r="A12" s="74"/>
      <c r="B12" s="74"/>
      <c r="C12" s="74"/>
      <c r="D12" s="74"/>
      <c r="E12" s="75"/>
      <c r="F12" s="74"/>
      <c r="G12" s="74"/>
      <c r="H12" s="79"/>
      <c r="I12" s="79"/>
    </row>
    <row r="13" ht="19.55" customHeight="1" spans="1:9">
      <c r="A13" s="74"/>
      <c r="B13" s="74"/>
      <c r="C13" s="74"/>
      <c r="D13" s="74"/>
      <c r="E13" s="75"/>
      <c r="F13" s="74"/>
      <c r="G13" s="74"/>
      <c r="H13" s="79"/>
      <c r="I13" s="79"/>
    </row>
    <row r="14" ht="19.55" customHeight="1" spans="1:9">
      <c r="A14" s="74"/>
      <c r="B14" s="74"/>
      <c r="C14" s="74"/>
      <c r="D14" s="74"/>
      <c r="E14" s="78"/>
      <c r="F14" s="74"/>
      <c r="G14" s="74"/>
      <c r="H14" s="79"/>
      <c r="I14" s="79"/>
    </row>
    <row r="15" ht="19.55" customHeight="1" spans="1:9">
      <c r="A15" s="74"/>
      <c r="B15" s="74"/>
      <c r="C15" s="74"/>
      <c r="D15" s="74"/>
      <c r="E15" s="78"/>
      <c r="F15" s="74"/>
      <c r="G15" s="74"/>
      <c r="H15" s="79"/>
      <c r="I15" s="79"/>
    </row>
    <row r="16" ht="19.55" customHeight="1" spans="1:9">
      <c r="A16" s="74"/>
      <c r="B16" s="74"/>
      <c r="C16" s="74"/>
      <c r="D16" s="74"/>
      <c r="E16" s="75"/>
      <c r="F16" s="74"/>
      <c r="G16" s="74"/>
      <c r="H16" s="79"/>
      <c r="I16" s="79"/>
    </row>
    <row r="17" ht="19.55" customHeight="1" spans="1:9">
      <c r="A17" s="74"/>
      <c r="B17" s="74"/>
      <c r="C17" s="74"/>
      <c r="D17" s="74"/>
      <c r="E17" s="75"/>
      <c r="F17" s="74"/>
      <c r="G17" s="74"/>
      <c r="H17" s="79"/>
      <c r="I17" s="79"/>
    </row>
    <row r="18" ht="19.55" customHeight="1" spans="1:9">
      <c r="A18" s="74"/>
      <c r="B18" s="74"/>
      <c r="C18" s="74"/>
      <c r="D18" s="74"/>
      <c r="E18" s="80"/>
      <c r="F18" s="74"/>
      <c r="G18" s="74"/>
      <c r="H18" s="79"/>
      <c r="I18" s="79"/>
    </row>
    <row r="19" ht="19.55" customHeight="1" spans="1:9">
      <c r="A19" s="74"/>
      <c r="B19" s="74"/>
      <c r="C19" s="74"/>
      <c r="D19" s="74"/>
      <c r="E19" s="78"/>
      <c r="F19" s="74"/>
      <c r="G19" s="74"/>
      <c r="H19" s="79"/>
      <c r="I19" s="79"/>
    </row>
    <row r="20" ht="19.55" customHeight="1" spans="1:9">
      <c r="A20" s="78"/>
      <c r="B20" s="78"/>
      <c r="C20" s="78"/>
      <c r="D20" s="78"/>
      <c r="E20" s="78"/>
      <c r="F20" s="74"/>
      <c r="G20" s="74"/>
      <c r="H20" s="79"/>
      <c r="I20" s="79"/>
    </row>
    <row r="21" ht="19.55" customHeight="1" spans="1:9">
      <c r="A21" s="79"/>
      <c r="B21" s="79"/>
      <c r="C21" s="79"/>
      <c r="D21" s="79"/>
      <c r="E21" s="81"/>
      <c r="F21" s="79"/>
      <c r="G21" s="79"/>
      <c r="H21" s="79"/>
      <c r="I21" s="79"/>
    </row>
    <row r="22" ht="19.55" customHeight="1" spans="1:9">
      <c r="A22" s="79"/>
      <c r="B22" s="79"/>
      <c r="C22" s="79"/>
      <c r="D22" s="79"/>
      <c r="E22" s="81"/>
      <c r="F22" s="79"/>
      <c r="G22" s="79"/>
      <c r="H22" s="79"/>
      <c r="I22" s="79"/>
    </row>
    <row r="23" ht="19.55" customHeight="1" spans="1:9">
      <c r="A23" s="79"/>
      <c r="B23" s="79"/>
      <c r="C23" s="79"/>
      <c r="D23" s="79"/>
      <c r="E23" s="81"/>
      <c r="F23" s="79"/>
      <c r="G23" s="79"/>
      <c r="H23" s="79"/>
      <c r="I23" s="79"/>
    </row>
    <row r="24" ht="19.55" customHeight="1" spans="1:9">
      <c r="A24" s="79"/>
      <c r="B24" s="79"/>
      <c r="C24" s="79"/>
      <c r="D24" s="79"/>
      <c r="E24" s="81"/>
      <c r="F24" s="79"/>
      <c r="G24" s="79"/>
      <c r="H24" s="79"/>
      <c r="I24" s="79"/>
    </row>
    <row r="25" ht="19.55" customHeight="1" spans="1:9">
      <c r="A25" s="79"/>
      <c r="B25" s="79"/>
      <c r="C25" s="79"/>
      <c r="D25" s="79"/>
      <c r="E25" s="81"/>
      <c r="F25" s="79"/>
      <c r="G25" s="79"/>
      <c r="H25" s="79"/>
      <c r="I25" s="79"/>
    </row>
    <row r="26" ht="19.55" customHeight="1" spans="1:9">
      <c r="A26" s="79"/>
      <c r="B26" s="79"/>
      <c r="C26" s="79"/>
      <c r="D26" s="79"/>
      <c r="E26" s="81"/>
      <c r="F26" s="79"/>
      <c r="G26" s="79"/>
      <c r="H26" s="79"/>
      <c r="I26" s="79"/>
    </row>
    <row r="27" ht="19.55" customHeight="1" spans="1:9">
      <c r="A27" s="79"/>
      <c r="B27" s="79"/>
      <c r="C27" s="79"/>
      <c r="D27" s="79"/>
      <c r="E27" s="81"/>
      <c r="F27" s="79"/>
      <c r="G27" s="79"/>
      <c r="H27" s="79"/>
      <c r="I27" s="79"/>
    </row>
    <row r="28" ht="19.55" customHeight="1" spans="1:9">
      <c r="A28" s="79"/>
      <c r="B28" s="79"/>
      <c r="C28" s="79"/>
      <c r="D28" s="79"/>
      <c r="E28" s="81"/>
      <c r="F28" s="79"/>
      <c r="G28" s="79"/>
      <c r="H28" s="79"/>
      <c r="I28" s="79"/>
    </row>
    <row r="29" ht="19.55" customHeight="1" spans="1:9">
      <c r="A29" s="79"/>
      <c r="B29" s="79"/>
      <c r="C29" s="79"/>
      <c r="D29" s="79"/>
      <c r="E29" s="81"/>
      <c r="F29" s="79"/>
      <c r="G29" s="79"/>
      <c r="H29" s="79"/>
      <c r="I29" s="79"/>
    </row>
    <row r="30" ht="19.55" customHeight="1" spans="1:9">
      <c r="A30" s="79"/>
      <c r="B30" s="79"/>
      <c r="C30" s="79"/>
      <c r="D30" s="79"/>
      <c r="E30" s="81"/>
      <c r="F30" s="79"/>
      <c r="G30" s="79"/>
      <c r="H30" s="79"/>
      <c r="I30" s="79"/>
    </row>
  </sheetData>
  <mergeCells count="8">
    <mergeCell ref="A2:H2"/>
    <mergeCell ref="C4:H4"/>
    <mergeCell ref="E5:G5"/>
    <mergeCell ref="A4:A6"/>
    <mergeCell ref="B4:B6"/>
    <mergeCell ref="C5:C6"/>
    <mergeCell ref="D5:D6"/>
    <mergeCell ref="H5:H6"/>
  </mergeCells>
  <printOptions horizontalCentered="1"/>
  <pageMargins left="0.393700787401575" right="0.393700787401575" top="0.78740157480315" bottom="0.393700787401575" header="0" footer="0"/>
  <pageSetup paperSize="9" fitToHeight="100" orientation="landscape" errors="blank"/>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48"/>
  <sheetViews>
    <sheetView showGridLines="0" showZeros="0" view="pageBreakPreview" zoomScaleNormal="100" workbookViewId="0">
      <selection activeCell="F3" sqref="F3"/>
    </sheetView>
  </sheetViews>
  <sheetFormatPr defaultColWidth="9.16666666666667" defaultRowHeight="12.75" customHeight="1"/>
  <cols>
    <col min="1" max="3" width="5.66666666666667" customWidth="1"/>
    <col min="4" max="4" width="17" customWidth="1"/>
    <col min="5" max="5" width="71.3333333333333" customWidth="1"/>
    <col min="6" max="8" width="18.1666666666667" customWidth="1"/>
    <col min="9" max="245" width="10.6666666666667" customWidth="1"/>
  </cols>
  <sheetData>
    <row r="1" ht="19.55" customHeight="1" spans="1:245">
      <c r="A1" s="17"/>
      <c r="B1" s="18"/>
      <c r="C1" s="18"/>
      <c r="D1" s="18"/>
      <c r="E1" s="18"/>
      <c r="F1" s="18"/>
      <c r="G1" s="18"/>
      <c r="H1" s="19" t="s">
        <v>375</v>
      </c>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row>
    <row r="2" ht="19.55" customHeight="1" spans="1:245">
      <c r="A2" s="20" t="s">
        <v>376</v>
      </c>
      <c r="B2" s="20"/>
      <c r="C2" s="20"/>
      <c r="D2" s="20"/>
      <c r="E2" s="20"/>
      <c r="F2" s="20"/>
      <c r="G2" s="20"/>
      <c r="H2" s="2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row>
    <row r="3" ht="19.55" customHeight="1" spans="1:245">
      <c r="A3" s="83" t="s">
        <v>5</v>
      </c>
      <c r="B3" s="21"/>
      <c r="C3" s="21"/>
      <c r="D3" s="21"/>
      <c r="E3" s="21"/>
      <c r="F3" s="22"/>
      <c r="G3" s="22"/>
      <c r="H3" s="23" t="s">
        <v>6</v>
      </c>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row>
    <row r="4" ht="19.55" customHeight="1" spans="1:245">
      <c r="A4" s="24" t="s">
        <v>61</v>
      </c>
      <c r="B4" s="25"/>
      <c r="C4" s="25"/>
      <c r="D4" s="25"/>
      <c r="E4" s="26"/>
      <c r="F4" s="27" t="s">
        <v>377</v>
      </c>
      <c r="G4" s="28"/>
      <c r="H4" s="28"/>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row>
    <row r="5" ht="19.55" customHeight="1" spans="1:245">
      <c r="A5" s="24" t="s">
        <v>70</v>
      </c>
      <c r="B5" s="25"/>
      <c r="C5" s="26"/>
      <c r="D5" s="29" t="s">
        <v>71</v>
      </c>
      <c r="E5" s="30" t="s">
        <v>115</v>
      </c>
      <c r="F5" s="31" t="s">
        <v>62</v>
      </c>
      <c r="G5" s="31" t="s">
        <v>111</v>
      </c>
      <c r="H5" s="28" t="s">
        <v>112</v>
      </c>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row>
    <row r="6" ht="19.55" customHeight="1" spans="1:245">
      <c r="A6" s="32" t="s">
        <v>82</v>
      </c>
      <c r="B6" s="33" t="s">
        <v>83</v>
      </c>
      <c r="C6" s="34" t="s">
        <v>84</v>
      </c>
      <c r="D6" s="35"/>
      <c r="E6" s="36"/>
      <c r="F6" s="37"/>
      <c r="G6" s="37"/>
      <c r="H6" s="38"/>
      <c r="I6" s="55"/>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row>
    <row r="7" ht="19.55" customHeight="1" spans="1:245">
      <c r="A7" s="84" t="s">
        <v>82</v>
      </c>
      <c r="B7" s="84" t="s">
        <v>83</v>
      </c>
      <c r="C7" s="84" t="s">
        <v>84</v>
      </c>
      <c r="D7" s="84" t="s">
        <v>85</v>
      </c>
      <c r="E7" s="84" t="s">
        <v>86</v>
      </c>
      <c r="F7" s="85">
        <f>SUM(G7,H7)</f>
        <v>0</v>
      </c>
      <c r="G7" s="85" t="s">
        <v>378</v>
      </c>
      <c r="H7" s="85" t="s">
        <v>379</v>
      </c>
      <c r="I7" s="55"/>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row>
    <row r="8" ht="19.55" customHeight="1" spans="1:245">
      <c r="A8" s="86"/>
      <c r="B8" s="86"/>
      <c r="C8" s="86"/>
      <c r="D8" s="87">
        <v>111</v>
      </c>
      <c r="E8" s="87" t="s">
        <v>380</v>
      </c>
      <c r="F8" s="87"/>
      <c r="G8" s="87"/>
      <c r="H8" s="88"/>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row>
    <row r="9" ht="19.55" customHeight="1" spans="1:245">
      <c r="A9" s="45"/>
      <c r="B9" s="45"/>
      <c r="C9" s="45"/>
      <c r="D9" s="46"/>
      <c r="E9" s="46"/>
      <c r="F9" s="46"/>
      <c r="G9" s="46"/>
      <c r="H9" s="46"/>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row>
    <row r="10" ht="19.55" customHeight="1" spans="1:245">
      <c r="A10" s="45"/>
      <c r="B10" s="45"/>
      <c r="C10" s="45"/>
      <c r="D10" s="45"/>
      <c r="E10" s="45"/>
      <c r="F10" s="45"/>
      <c r="G10" s="45"/>
      <c r="H10" s="46"/>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c r="IJ10" s="47"/>
      <c r="IK10" s="47"/>
    </row>
    <row r="11" ht="19.55" customHeight="1" spans="1:245">
      <c r="A11" s="45"/>
      <c r="B11" s="45"/>
      <c r="C11" s="45"/>
      <c r="D11" s="46"/>
      <c r="E11" s="46"/>
      <c r="F11" s="46"/>
      <c r="G11" s="46"/>
      <c r="H11" s="46"/>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row>
    <row r="12" ht="19.55" customHeight="1" spans="1:245">
      <c r="A12" s="45"/>
      <c r="B12" s="45"/>
      <c r="C12" s="45"/>
      <c r="D12" s="46"/>
      <c r="E12" s="46"/>
      <c r="F12" s="46"/>
      <c r="G12" s="46"/>
      <c r="H12" s="46"/>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c r="GD12" s="47"/>
      <c r="GE12" s="47"/>
      <c r="GF12" s="47"/>
      <c r="GG12" s="47"/>
      <c r="GH12" s="47"/>
      <c r="GI12" s="47"/>
      <c r="GJ12" s="47"/>
      <c r="GK12" s="47"/>
      <c r="GL12" s="47"/>
      <c r="GM12" s="47"/>
      <c r="GN12" s="47"/>
      <c r="GO12" s="47"/>
      <c r="GP12" s="47"/>
      <c r="GQ12" s="47"/>
      <c r="GR12" s="47"/>
      <c r="GS12" s="47"/>
      <c r="GT12" s="47"/>
      <c r="GU12" s="47"/>
      <c r="GV12" s="47"/>
      <c r="GW12" s="47"/>
      <c r="GX12" s="47"/>
      <c r="GY12" s="47"/>
      <c r="GZ12" s="47"/>
      <c r="HA12" s="47"/>
      <c r="HB12" s="47"/>
      <c r="HC12" s="47"/>
      <c r="HD12" s="47"/>
      <c r="HE12" s="47"/>
      <c r="HF12" s="47"/>
      <c r="HG12" s="47"/>
      <c r="HH12" s="47"/>
      <c r="HI12" s="47"/>
      <c r="HJ12" s="47"/>
      <c r="HK12" s="47"/>
      <c r="HL12" s="47"/>
      <c r="HM12" s="47"/>
      <c r="HN12" s="47"/>
      <c r="HO12" s="47"/>
      <c r="HP12" s="47"/>
      <c r="HQ12" s="47"/>
      <c r="HR12" s="47"/>
      <c r="HS12" s="47"/>
      <c r="HT12" s="47"/>
      <c r="HU12" s="47"/>
      <c r="HV12" s="47"/>
      <c r="HW12" s="47"/>
      <c r="HX12" s="47"/>
      <c r="HY12" s="47"/>
      <c r="HZ12" s="47"/>
      <c r="IA12" s="47"/>
      <c r="IB12" s="47"/>
      <c r="IC12" s="47"/>
      <c r="ID12" s="47"/>
      <c r="IE12" s="47"/>
      <c r="IF12" s="47"/>
      <c r="IG12" s="47"/>
      <c r="IH12" s="47"/>
      <c r="II12" s="47"/>
      <c r="IJ12" s="47"/>
      <c r="IK12" s="47"/>
    </row>
    <row r="13" ht="19.55" customHeight="1" spans="1:245">
      <c r="A13" s="45"/>
      <c r="B13" s="45"/>
      <c r="C13" s="45"/>
      <c r="D13" s="45"/>
      <c r="E13" s="45"/>
      <c r="F13" s="45"/>
      <c r="G13" s="45"/>
      <c r="H13" s="46"/>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47"/>
      <c r="FE13" s="47"/>
      <c r="FF13" s="47"/>
      <c r="FG13" s="47"/>
      <c r="FH13" s="47"/>
      <c r="FI13" s="47"/>
      <c r="FJ13" s="47"/>
      <c r="FK13" s="47"/>
      <c r="FL13" s="47"/>
      <c r="FM13" s="47"/>
      <c r="FN13" s="47"/>
      <c r="FO13" s="47"/>
      <c r="FP13" s="47"/>
      <c r="FQ13" s="47"/>
      <c r="FR13" s="47"/>
      <c r="FS13" s="47"/>
      <c r="FT13" s="47"/>
      <c r="FU13" s="47"/>
      <c r="FV13" s="47"/>
      <c r="FW13" s="47"/>
      <c r="FX13" s="47"/>
      <c r="FY13" s="47"/>
      <c r="FZ13" s="47"/>
      <c r="GA13" s="47"/>
      <c r="GB13" s="47"/>
      <c r="GC13" s="47"/>
      <c r="GD13" s="47"/>
      <c r="GE13" s="47"/>
      <c r="GF13" s="47"/>
      <c r="GG13" s="47"/>
      <c r="GH13" s="47"/>
      <c r="GI13" s="47"/>
      <c r="GJ13" s="47"/>
      <c r="GK13" s="47"/>
      <c r="GL13" s="47"/>
      <c r="GM13" s="47"/>
      <c r="GN13" s="47"/>
      <c r="GO13" s="47"/>
      <c r="GP13" s="47"/>
      <c r="GQ13" s="47"/>
      <c r="GR13" s="47"/>
      <c r="GS13" s="47"/>
      <c r="GT13" s="47"/>
      <c r="GU13" s="47"/>
      <c r="GV13" s="47"/>
      <c r="GW13" s="47"/>
      <c r="GX13" s="47"/>
      <c r="GY13" s="47"/>
      <c r="GZ13" s="47"/>
      <c r="HA13" s="47"/>
      <c r="HB13" s="47"/>
      <c r="HC13" s="47"/>
      <c r="HD13" s="47"/>
      <c r="HE13" s="47"/>
      <c r="HF13" s="47"/>
      <c r="HG13" s="47"/>
      <c r="HH13" s="47"/>
      <c r="HI13" s="47"/>
      <c r="HJ13" s="47"/>
      <c r="HK13" s="47"/>
      <c r="HL13" s="47"/>
      <c r="HM13" s="47"/>
      <c r="HN13" s="47"/>
      <c r="HO13" s="47"/>
      <c r="HP13" s="47"/>
      <c r="HQ13" s="47"/>
      <c r="HR13" s="47"/>
      <c r="HS13" s="47"/>
      <c r="HT13" s="47"/>
      <c r="HU13" s="47"/>
      <c r="HV13" s="47"/>
      <c r="HW13" s="47"/>
      <c r="HX13" s="47"/>
      <c r="HY13" s="47"/>
      <c r="HZ13" s="47"/>
      <c r="IA13" s="47"/>
      <c r="IB13" s="47"/>
      <c r="IC13" s="47"/>
      <c r="ID13" s="47"/>
      <c r="IE13" s="47"/>
      <c r="IF13" s="47"/>
      <c r="IG13" s="47"/>
      <c r="IH13" s="47"/>
      <c r="II13" s="47"/>
      <c r="IJ13" s="47"/>
      <c r="IK13" s="47"/>
    </row>
    <row r="14" ht="19.55" customHeight="1" spans="1:245">
      <c r="A14" s="45"/>
      <c r="B14" s="45"/>
      <c r="C14" s="45"/>
      <c r="D14" s="46"/>
      <c r="E14" s="46"/>
      <c r="F14" s="46"/>
      <c r="G14" s="46"/>
      <c r="H14" s="46"/>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47"/>
      <c r="FE14" s="47"/>
      <c r="FF14" s="47"/>
      <c r="FG14" s="47"/>
      <c r="FH14" s="47"/>
      <c r="FI14" s="47"/>
      <c r="FJ14" s="47"/>
      <c r="FK14" s="47"/>
      <c r="FL14" s="47"/>
      <c r="FM14" s="47"/>
      <c r="FN14" s="47"/>
      <c r="FO14" s="47"/>
      <c r="FP14" s="47"/>
      <c r="FQ14" s="47"/>
      <c r="FR14" s="47"/>
      <c r="FS14" s="47"/>
      <c r="FT14" s="47"/>
      <c r="FU14" s="47"/>
      <c r="FV14" s="47"/>
      <c r="FW14" s="47"/>
      <c r="FX14" s="47"/>
      <c r="FY14" s="47"/>
      <c r="FZ14" s="47"/>
      <c r="GA14" s="47"/>
      <c r="GB14" s="47"/>
      <c r="GC14" s="47"/>
      <c r="GD14" s="47"/>
      <c r="GE14" s="47"/>
      <c r="GF14" s="47"/>
      <c r="GG14" s="47"/>
      <c r="GH14" s="47"/>
      <c r="GI14" s="47"/>
      <c r="GJ14" s="47"/>
      <c r="GK14" s="47"/>
      <c r="GL14" s="47"/>
      <c r="GM14" s="47"/>
      <c r="GN14" s="47"/>
      <c r="GO14" s="47"/>
      <c r="GP14" s="47"/>
      <c r="GQ14" s="47"/>
      <c r="GR14" s="47"/>
      <c r="GS14" s="47"/>
      <c r="GT14" s="47"/>
      <c r="GU14" s="47"/>
      <c r="GV14" s="47"/>
      <c r="GW14" s="47"/>
      <c r="GX14" s="47"/>
      <c r="GY14" s="47"/>
      <c r="GZ14" s="47"/>
      <c r="HA14" s="47"/>
      <c r="HB14" s="47"/>
      <c r="HC14" s="47"/>
      <c r="HD14" s="47"/>
      <c r="HE14" s="47"/>
      <c r="HF14" s="47"/>
      <c r="HG14" s="47"/>
      <c r="HH14" s="47"/>
      <c r="HI14" s="47"/>
      <c r="HJ14" s="47"/>
      <c r="HK14" s="47"/>
      <c r="HL14" s="47"/>
      <c r="HM14" s="47"/>
      <c r="HN14" s="47"/>
      <c r="HO14" s="47"/>
      <c r="HP14" s="47"/>
      <c r="HQ14" s="47"/>
      <c r="HR14" s="47"/>
      <c r="HS14" s="47"/>
      <c r="HT14" s="47"/>
      <c r="HU14" s="47"/>
      <c r="HV14" s="47"/>
      <c r="HW14" s="47"/>
      <c r="HX14" s="47"/>
      <c r="HY14" s="47"/>
      <c r="HZ14" s="47"/>
      <c r="IA14" s="47"/>
      <c r="IB14" s="47"/>
      <c r="IC14" s="47"/>
      <c r="ID14" s="47"/>
      <c r="IE14" s="47"/>
      <c r="IF14" s="47"/>
      <c r="IG14" s="47"/>
      <c r="IH14" s="47"/>
      <c r="II14" s="47"/>
      <c r="IJ14" s="47"/>
      <c r="IK14" s="47"/>
    </row>
    <row r="15" ht="19.55" customHeight="1" spans="1:245">
      <c r="A15" s="47"/>
      <c r="B15" s="45"/>
      <c r="C15" s="45"/>
      <c r="D15" s="46"/>
      <c r="E15" s="46"/>
      <c r="F15" s="46"/>
      <c r="G15" s="46"/>
      <c r="H15" s="46"/>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c r="IJ15" s="47"/>
      <c r="IK15" s="47"/>
    </row>
    <row r="16" ht="19.55" customHeight="1" spans="1:245">
      <c r="A16" s="47"/>
      <c r="B16" s="47"/>
      <c r="C16" s="45"/>
      <c r="D16" s="45"/>
      <c r="E16" s="47"/>
      <c r="F16" s="47"/>
      <c r="G16" s="47"/>
      <c r="H16" s="46"/>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c r="GK16" s="47"/>
      <c r="GL16" s="47"/>
      <c r="GM16" s="47"/>
      <c r="GN16" s="47"/>
      <c r="GO16" s="47"/>
      <c r="GP16" s="47"/>
      <c r="GQ16" s="47"/>
      <c r="GR16" s="47"/>
      <c r="GS16" s="47"/>
      <c r="GT16" s="47"/>
      <c r="GU16" s="47"/>
      <c r="GV16" s="47"/>
      <c r="GW16" s="47"/>
      <c r="GX16" s="47"/>
      <c r="GY16" s="47"/>
      <c r="GZ16" s="47"/>
      <c r="HA16" s="47"/>
      <c r="HB16" s="47"/>
      <c r="HC16" s="47"/>
      <c r="HD16" s="47"/>
      <c r="HE16" s="47"/>
      <c r="HF16" s="47"/>
      <c r="HG16" s="47"/>
      <c r="HH16" s="47"/>
      <c r="HI16" s="47"/>
      <c r="HJ16" s="47"/>
      <c r="HK16" s="47"/>
      <c r="HL16" s="47"/>
      <c r="HM16" s="47"/>
      <c r="HN16" s="47"/>
      <c r="HO16" s="47"/>
      <c r="HP16" s="47"/>
      <c r="HQ16" s="47"/>
      <c r="HR16" s="47"/>
      <c r="HS16" s="47"/>
      <c r="HT16" s="47"/>
      <c r="HU16" s="47"/>
      <c r="HV16" s="47"/>
      <c r="HW16" s="47"/>
      <c r="HX16" s="47"/>
      <c r="HY16" s="47"/>
      <c r="HZ16" s="47"/>
      <c r="IA16" s="47"/>
      <c r="IB16" s="47"/>
      <c r="IC16" s="47"/>
      <c r="ID16" s="47"/>
      <c r="IE16" s="47"/>
      <c r="IF16" s="47"/>
      <c r="IG16" s="47"/>
      <c r="IH16" s="47"/>
      <c r="II16" s="47"/>
      <c r="IJ16" s="47"/>
      <c r="IK16" s="47"/>
    </row>
    <row r="17" ht="19.55" customHeight="1" spans="1:245">
      <c r="A17" s="47"/>
      <c r="B17" s="47"/>
      <c r="C17" s="45"/>
      <c r="D17" s="46"/>
      <c r="E17" s="46"/>
      <c r="F17" s="46"/>
      <c r="G17" s="46"/>
      <c r="H17" s="46"/>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L17" s="47"/>
      <c r="FM17" s="47"/>
      <c r="FN17" s="47"/>
      <c r="FO17" s="47"/>
      <c r="FP17" s="47"/>
      <c r="FQ17" s="47"/>
      <c r="FR17" s="47"/>
      <c r="FS17" s="47"/>
      <c r="FT17" s="47"/>
      <c r="FU17" s="47"/>
      <c r="FV17" s="47"/>
      <c r="FW17" s="47"/>
      <c r="FX17" s="47"/>
      <c r="FY17" s="47"/>
      <c r="FZ17" s="47"/>
      <c r="GA17" s="47"/>
      <c r="GB17" s="47"/>
      <c r="GC17" s="47"/>
      <c r="GD17" s="47"/>
      <c r="GE17" s="47"/>
      <c r="GF17" s="47"/>
      <c r="GG17" s="47"/>
      <c r="GH17" s="47"/>
      <c r="GI17" s="47"/>
      <c r="GJ17" s="47"/>
      <c r="GK17" s="47"/>
      <c r="GL17" s="47"/>
      <c r="GM17" s="47"/>
      <c r="GN17" s="47"/>
      <c r="GO17" s="47"/>
      <c r="GP17" s="47"/>
      <c r="GQ17" s="47"/>
      <c r="GR17" s="47"/>
      <c r="GS17" s="47"/>
      <c r="GT17" s="47"/>
      <c r="GU17" s="47"/>
      <c r="GV17" s="47"/>
      <c r="GW17" s="47"/>
      <c r="GX17" s="47"/>
      <c r="GY17" s="47"/>
      <c r="GZ17" s="47"/>
      <c r="HA17" s="47"/>
      <c r="HB17" s="47"/>
      <c r="HC17" s="47"/>
      <c r="HD17" s="47"/>
      <c r="HE17" s="47"/>
      <c r="HF17" s="47"/>
      <c r="HG17" s="47"/>
      <c r="HH17" s="47"/>
      <c r="HI17" s="47"/>
      <c r="HJ17" s="47"/>
      <c r="HK17" s="47"/>
      <c r="HL17" s="47"/>
      <c r="HM17" s="47"/>
      <c r="HN17" s="47"/>
      <c r="HO17" s="47"/>
      <c r="HP17" s="47"/>
      <c r="HQ17" s="47"/>
      <c r="HR17" s="47"/>
      <c r="HS17" s="47"/>
      <c r="HT17" s="47"/>
      <c r="HU17" s="47"/>
      <c r="HV17" s="47"/>
      <c r="HW17" s="47"/>
      <c r="HX17" s="47"/>
      <c r="HY17" s="47"/>
      <c r="HZ17" s="47"/>
      <c r="IA17" s="47"/>
      <c r="IB17" s="47"/>
      <c r="IC17" s="47"/>
      <c r="ID17" s="47"/>
      <c r="IE17" s="47"/>
      <c r="IF17" s="47"/>
      <c r="IG17" s="47"/>
      <c r="IH17" s="47"/>
      <c r="II17" s="47"/>
      <c r="IJ17" s="47"/>
      <c r="IK17" s="47"/>
    </row>
    <row r="18" ht="19.55" customHeight="1" spans="1:245">
      <c r="A18" s="45"/>
      <c r="B18" s="47"/>
      <c r="C18" s="45"/>
      <c r="D18" s="46"/>
      <c r="E18" s="46"/>
      <c r="F18" s="46"/>
      <c r="G18" s="46"/>
      <c r="H18" s="46"/>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47"/>
      <c r="FE18" s="47"/>
      <c r="FF18" s="47"/>
      <c r="FG18" s="47"/>
      <c r="FH18" s="47"/>
      <c r="FI18" s="47"/>
      <c r="FJ18" s="47"/>
      <c r="FK18" s="47"/>
      <c r="FL18" s="47"/>
      <c r="FM18" s="47"/>
      <c r="FN18" s="47"/>
      <c r="FO18" s="47"/>
      <c r="FP18" s="47"/>
      <c r="FQ18" s="47"/>
      <c r="FR18" s="47"/>
      <c r="FS18" s="47"/>
      <c r="FT18" s="47"/>
      <c r="FU18" s="47"/>
      <c r="FV18" s="47"/>
      <c r="FW18" s="47"/>
      <c r="FX18" s="47"/>
      <c r="FY18" s="47"/>
      <c r="FZ18" s="47"/>
      <c r="GA18" s="47"/>
      <c r="GB18" s="47"/>
      <c r="GC18" s="47"/>
      <c r="GD18" s="47"/>
      <c r="GE18" s="47"/>
      <c r="GF18" s="47"/>
      <c r="GG18" s="47"/>
      <c r="GH18" s="47"/>
      <c r="GI18" s="47"/>
      <c r="GJ18" s="47"/>
      <c r="GK18" s="47"/>
      <c r="GL18" s="47"/>
      <c r="GM18" s="47"/>
      <c r="GN18" s="47"/>
      <c r="GO18" s="47"/>
      <c r="GP18" s="47"/>
      <c r="GQ18" s="47"/>
      <c r="GR18" s="47"/>
      <c r="GS18" s="47"/>
      <c r="GT18" s="47"/>
      <c r="GU18" s="47"/>
      <c r="GV18" s="47"/>
      <c r="GW18" s="47"/>
      <c r="GX18" s="47"/>
      <c r="GY18" s="47"/>
      <c r="GZ18" s="47"/>
      <c r="HA18" s="47"/>
      <c r="HB18" s="47"/>
      <c r="HC18" s="47"/>
      <c r="HD18" s="47"/>
      <c r="HE18" s="47"/>
      <c r="HF18" s="47"/>
      <c r="HG18" s="47"/>
      <c r="HH18" s="47"/>
      <c r="HI18" s="47"/>
      <c r="HJ18" s="47"/>
      <c r="HK18" s="47"/>
      <c r="HL18" s="47"/>
      <c r="HM18" s="47"/>
      <c r="HN18" s="47"/>
      <c r="HO18" s="47"/>
      <c r="HP18" s="47"/>
      <c r="HQ18" s="47"/>
      <c r="HR18" s="47"/>
      <c r="HS18" s="47"/>
      <c r="HT18" s="47"/>
      <c r="HU18" s="47"/>
      <c r="HV18" s="47"/>
      <c r="HW18" s="47"/>
      <c r="HX18" s="47"/>
      <c r="HY18" s="47"/>
      <c r="HZ18" s="47"/>
      <c r="IA18" s="47"/>
      <c r="IB18" s="47"/>
      <c r="IC18" s="47"/>
      <c r="ID18" s="47"/>
      <c r="IE18" s="47"/>
      <c r="IF18" s="47"/>
      <c r="IG18" s="47"/>
      <c r="IH18" s="47"/>
      <c r="II18" s="47"/>
      <c r="IJ18" s="47"/>
      <c r="IK18" s="47"/>
    </row>
    <row r="19" ht="19.55" customHeight="1" spans="1:245">
      <c r="A19" s="45"/>
      <c r="B19" s="47"/>
      <c r="C19" s="47"/>
      <c r="D19" s="47"/>
      <c r="E19" s="47"/>
      <c r="F19" s="47"/>
      <c r="G19" s="47"/>
      <c r="H19" s="46"/>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L19" s="47"/>
      <c r="FM19" s="47"/>
      <c r="FN19" s="47"/>
      <c r="FO19" s="47"/>
      <c r="FP19" s="47"/>
      <c r="FQ19" s="47"/>
      <c r="FR19" s="47"/>
      <c r="FS19" s="47"/>
      <c r="FT19" s="47"/>
      <c r="FU19" s="47"/>
      <c r="FV19" s="47"/>
      <c r="FW19" s="47"/>
      <c r="FX19" s="47"/>
      <c r="FY19" s="47"/>
      <c r="FZ19" s="47"/>
      <c r="GA19" s="47"/>
      <c r="GB19" s="47"/>
      <c r="GC19" s="47"/>
      <c r="GD19" s="47"/>
      <c r="GE19" s="47"/>
      <c r="GF19" s="47"/>
      <c r="GG19" s="47"/>
      <c r="GH19" s="47"/>
      <c r="GI19" s="47"/>
      <c r="GJ19" s="47"/>
      <c r="GK19" s="47"/>
      <c r="GL19" s="47"/>
      <c r="GM19" s="47"/>
      <c r="GN19" s="47"/>
      <c r="GO19" s="47"/>
      <c r="GP19" s="47"/>
      <c r="GQ19" s="47"/>
      <c r="GR19" s="47"/>
      <c r="GS19" s="47"/>
      <c r="GT19" s="47"/>
      <c r="GU19" s="47"/>
      <c r="GV19" s="47"/>
      <c r="GW19" s="47"/>
      <c r="GX19" s="47"/>
      <c r="GY19" s="47"/>
      <c r="GZ19" s="47"/>
      <c r="HA19" s="47"/>
      <c r="HB19" s="47"/>
      <c r="HC19" s="47"/>
      <c r="HD19" s="47"/>
      <c r="HE19" s="47"/>
      <c r="HF19" s="47"/>
      <c r="HG19" s="47"/>
      <c r="HH19" s="47"/>
      <c r="HI19" s="47"/>
      <c r="HJ19" s="47"/>
      <c r="HK19" s="47"/>
      <c r="HL19" s="47"/>
      <c r="HM19" s="47"/>
      <c r="HN19" s="47"/>
      <c r="HO19" s="47"/>
      <c r="HP19" s="47"/>
      <c r="HQ19" s="47"/>
      <c r="HR19" s="47"/>
      <c r="HS19" s="47"/>
      <c r="HT19" s="47"/>
      <c r="HU19" s="47"/>
      <c r="HV19" s="47"/>
      <c r="HW19" s="47"/>
      <c r="HX19" s="47"/>
      <c r="HY19" s="47"/>
      <c r="HZ19" s="47"/>
      <c r="IA19" s="47"/>
      <c r="IB19" s="47"/>
      <c r="IC19" s="47"/>
      <c r="ID19" s="47"/>
      <c r="IE19" s="47"/>
      <c r="IF19" s="47"/>
      <c r="IG19" s="47"/>
      <c r="IH19" s="47"/>
      <c r="II19" s="47"/>
      <c r="IJ19" s="47"/>
      <c r="IK19" s="47"/>
    </row>
    <row r="20" ht="19.55" customHeight="1" spans="1:245">
      <c r="A20" s="47"/>
      <c r="B20" s="47"/>
      <c r="C20" s="47"/>
      <c r="D20" s="46"/>
      <c r="E20" s="46"/>
      <c r="F20" s="46"/>
      <c r="G20" s="46"/>
      <c r="H20" s="46"/>
      <c r="I20" s="47"/>
      <c r="J20" s="45"/>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row>
    <row r="21" ht="19.55" customHeight="1" spans="1:245">
      <c r="A21" s="47"/>
      <c r="B21" s="47"/>
      <c r="C21" s="47"/>
      <c r="D21" s="46"/>
      <c r="E21" s="46"/>
      <c r="F21" s="46"/>
      <c r="G21" s="46"/>
      <c r="H21" s="46"/>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47"/>
      <c r="FE21" s="47"/>
      <c r="FF21" s="47"/>
      <c r="FG21" s="47"/>
      <c r="FH21" s="47"/>
      <c r="FI21" s="47"/>
      <c r="FJ21" s="47"/>
      <c r="FK21" s="47"/>
      <c r="FL21" s="47"/>
      <c r="FM21" s="47"/>
      <c r="FN21" s="47"/>
      <c r="FO21" s="47"/>
      <c r="FP21" s="47"/>
      <c r="FQ21" s="47"/>
      <c r="FR21" s="47"/>
      <c r="FS21" s="47"/>
      <c r="FT21" s="47"/>
      <c r="FU21" s="47"/>
      <c r="FV21" s="47"/>
      <c r="FW21" s="47"/>
      <c r="FX21" s="47"/>
      <c r="FY21" s="47"/>
      <c r="FZ21" s="47"/>
      <c r="GA21" s="47"/>
      <c r="GB21" s="47"/>
      <c r="GC21" s="47"/>
      <c r="GD21" s="47"/>
      <c r="GE21" s="47"/>
      <c r="GF21" s="47"/>
      <c r="GG21" s="47"/>
      <c r="GH21" s="47"/>
      <c r="GI21" s="47"/>
      <c r="GJ21" s="47"/>
      <c r="GK21" s="47"/>
      <c r="GL21" s="47"/>
      <c r="GM21" s="47"/>
      <c r="GN21" s="47"/>
      <c r="GO21" s="47"/>
      <c r="GP21" s="47"/>
      <c r="GQ21" s="47"/>
      <c r="GR21" s="47"/>
      <c r="GS21" s="47"/>
      <c r="GT21" s="47"/>
      <c r="GU21" s="47"/>
      <c r="GV21" s="47"/>
      <c r="GW21" s="47"/>
      <c r="GX21" s="47"/>
      <c r="GY21" s="47"/>
      <c r="GZ21" s="47"/>
      <c r="HA21" s="47"/>
      <c r="HB21" s="47"/>
      <c r="HC21" s="47"/>
      <c r="HD21" s="47"/>
      <c r="HE21" s="47"/>
      <c r="HF21" s="47"/>
      <c r="HG21" s="47"/>
      <c r="HH21" s="47"/>
      <c r="HI21" s="47"/>
      <c r="HJ21" s="47"/>
      <c r="HK21" s="47"/>
      <c r="HL21" s="47"/>
      <c r="HM21" s="47"/>
      <c r="HN21" s="47"/>
      <c r="HO21" s="47"/>
      <c r="HP21" s="47"/>
      <c r="HQ21" s="47"/>
      <c r="HR21" s="47"/>
      <c r="HS21" s="47"/>
      <c r="HT21" s="47"/>
      <c r="HU21" s="47"/>
      <c r="HV21" s="47"/>
      <c r="HW21" s="47"/>
      <c r="HX21" s="47"/>
      <c r="HY21" s="47"/>
      <c r="HZ21" s="47"/>
      <c r="IA21" s="47"/>
      <c r="IB21" s="47"/>
      <c r="IC21" s="47"/>
      <c r="ID21" s="47"/>
      <c r="IE21" s="47"/>
      <c r="IF21" s="47"/>
      <c r="IG21" s="47"/>
      <c r="IH21" s="47"/>
      <c r="II21" s="47"/>
      <c r="IJ21" s="47"/>
      <c r="IK21" s="47"/>
    </row>
    <row r="22" ht="19.55" customHeight="1" spans="1:245">
      <c r="A22" s="47"/>
      <c r="B22" s="47"/>
      <c r="C22" s="47"/>
      <c r="D22" s="47"/>
      <c r="E22" s="47"/>
      <c r="F22" s="47"/>
      <c r="G22" s="47"/>
      <c r="H22" s="46"/>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47"/>
      <c r="FE22" s="47"/>
      <c r="FF22" s="47"/>
      <c r="FG22" s="47"/>
      <c r="FH22" s="47"/>
      <c r="FI22" s="47"/>
      <c r="FJ22" s="47"/>
      <c r="FK22" s="47"/>
      <c r="FL22" s="47"/>
      <c r="FM22" s="47"/>
      <c r="FN22" s="47"/>
      <c r="FO22" s="47"/>
      <c r="FP22" s="47"/>
      <c r="FQ22" s="47"/>
      <c r="FR22" s="47"/>
      <c r="FS22" s="47"/>
      <c r="FT22" s="47"/>
      <c r="FU22" s="47"/>
      <c r="FV22" s="47"/>
      <c r="FW22" s="47"/>
      <c r="FX22" s="47"/>
      <c r="FY22" s="47"/>
      <c r="FZ22" s="47"/>
      <c r="GA22" s="47"/>
      <c r="GB22" s="47"/>
      <c r="GC22" s="47"/>
      <c r="GD22" s="47"/>
      <c r="GE22" s="47"/>
      <c r="GF22" s="47"/>
      <c r="GG22" s="47"/>
      <c r="GH22" s="47"/>
      <c r="GI22" s="47"/>
      <c r="GJ22" s="47"/>
      <c r="GK22" s="47"/>
      <c r="GL22" s="47"/>
      <c r="GM22" s="47"/>
      <c r="GN22" s="47"/>
      <c r="GO22" s="47"/>
      <c r="GP22" s="47"/>
      <c r="GQ22" s="47"/>
      <c r="GR22" s="47"/>
      <c r="GS22" s="47"/>
      <c r="GT22" s="47"/>
      <c r="GU22" s="47"/>
      <c r="GV22" s="47"/>
      <c r="GW22" s="47"/>
      <c r="GX22" s="47"/>
      <c r="GY22" s="47"/>
      <c r="GZ22" s="47"/>
      <c r="HA22" s="47"/>
      <c r="HB22" s="47"/>
      <c r="HC22" s="47"/>
      <c r="HD22" s="47"/>
      <c r="HE22" s="47"/>
      <c r="HF22" s="47"/>
      <c r="HG22" s="47"/>
      <c r="HH22" s="47"/>
      <c r="HI22" s="47"/>
      <c r="HJ22" s="47"/>
      <c r="HK22" s="47"/>
      <c r="HL22" s="47"/>
      <c r="HM22" s="47"/>
      <c r="HN22" s="47"/>
      <c r="HO22" s="47"/>
      <c r="HP22" s="47"/>
      <c r="HQ22" s="47"/>
      <c r="HR22" s="47"/>
      <c r="HS22" s="47"/>
      <c r="HT22" s="47"/>
      <c r="HU22" s="47"/>
      <c r="HV22" s="47"/>
      <c r="HW22" s="47"/>
      <c r="HX22" s="47"/>
      <c r="HY22" s="47"/>
      <c r="HZ22" s="47"/>
      <c r="IA22" s="47"/>
      <c r="IB22" s="47"/>
      <c r="IC22" s="47"/>
      <c r="ID22" s="47"/>
      <c r="IE22" s="47"/>
      <c r="IF22" s="47"/>
      <c r="IG22" s="47"/>
      <c r="IH22" s="47"/>
      <c r="II22" s="47"/>
      <c r="IJ22" s="47"/>
      <c r="IK22" s="47"/>
    </row>
    <row r="23" ht="19.55" customHeight="1" spans="1:245">
      <c r="A23" s="47"/>
      <c r="B23" s="47"/>
      <c r="C23" s="47"/>
      <c r="D23" s="46"/>
      <c r="E23" s="46"/>
      <c r="F23" s="46"/>
      <c r="G23" s="46"/>
      <c r="H23" s="46"/>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c r="DB23" s="47"/>
      <c r="DC23" s="47"/>
      <c r="DD23" s="47"/>
      <c r="DE23" s="47"/>
      <c r="DF23" s="47"/>
      <c r="DG23" s="47"/>
      <c r="DH23" s="47"/>
      <c r="DI23" s="47"/>
      <c r="DJ23" s="47"/>
      <c r="DK23" s="47"/>
      <c r="DL23" s="47"/>
      <c r="DM23" s="47"/>
      <c r="DN23" s="47"/>
      <c r="DO23" s="47"/>
      <c r="DP23" s="47"/>
      <c r="DQ23" s="47"/>
      <c r="DR23" s="47"/>
      <c r="DS23" s="47"/>
      <c r="DT23" s="47"/>
      <c r="DU23" s="47"/>
      <c r="DV23" s="47"/>
      <c r="DW23" s="47"/>
      <c r="DX23" s="47"/>
      <c r="DY23" s="47"/>
      <c r="DZ23" s="47"/>
      <c r="EA23" s="47"/>
      <c r="EB23" s="47"/>
      <c r="EC23" s="47"/>
      <c r="ED23" s="47"/>
      <c r="EE23" s="47"/>
      <c r="EF23" s="47"/>
      <c r="EG23" s="47"/>
      <c r="EH23" s="47"/>
      <c r="EI23" s="47"/>
      <c r="EJ23" s="47"/>
      <c r="EK23" s="47"/>
      <c r="EL23" s="47"/>
      <c r="EM23" s="47"/>
      <c r="EN23" s="47"/>
      <c r="EO23" s="47"/>
      <c r="EP23" s="47"/>
      <c r="EQ23" s="47"/>
      <c r="ER23" s="47"/>
      <c r="ES23" s="47"/>
      <c r="ET23" s="47"/>
      <c r="EU23" s="47"/>
      <c r="EV23" s="47"/>
      <c r="EW23" s="47"/>
      <c r="EX23" s="47"/>
      <c r="EY23" s="47"/>
      <c r="EZ23" s="47"/>
      <c r="FA23" s="47"/>
      <c r="FB23" s="47"/>
      <c r="FC23" s="47"/>
      <c r="FD23" s="47"/>
      <c r="FE23" s="47"/>
      <c r="FF23" s="47"/>
      <c r="FG23" s="47"/>
      <c r="FH23" s="47"/>
      <c r="FI23" s="47"/>
      <c r="FJ23" s="47"/>
      <c r="FK23" s="47"/>
      <c r="FL23" s="47"/>
      <c r="FM23" s="47"/>
      <c r="FN23" s="47"/>
      <c r="FO23" s="47"/>
      <c r="FP23" s="47"/>
      <c r="FQ23" s="47"/>
      <c r="FR23" s="47"/>
      <c r="FS23" s="47"/>
      <c r="FT23" s="47"/>
      <c r="FU23" s="47"/>
      <c r="FV23" s="47"/>
      <c r="FW23" s="47"/>
      <c r="FX23" s="47"/>
      <c r="FY23" s="47"/>
      <c r="FZ23" s="47"/>
      <c r="GA23" s="47"/>
      <c r="GB23" s="47"/>
      <c r="GC23" s="47"/>
      <c r="GD23" s="47"/>
      <c r="GE23" s="47"/>
      <c r="GF23" s="47"/>
      <c r="GG23" s="47"/>
      <c r="GH23" s="47"/>
      <c r="GI23" s="47"/>
      <c r="GJ23" s="47"/>
      <c r="GK23" s="47"/>
      <c r="GL23" s="47"/>
      <c r="GM23" s="47"/>
      <c r="GN23" s="47"/>
      <c r="GO23" s="47"/>
      <c r="GP23" s="47"/>
      <c r="GQ23" s="47"/>
      <c r="GR23" s="47"/>
      <c r="GS23" s="47"/>
      <c r="GT23" s="47"/>
      <c r="GU23" s="47"/>
      <c r="GV23" s="47"/>
      <c r="GW23" s="47"/>
      <c r="GX23" s="47"/>
      <c r="GY23" s="47"/>
      <c r="GZ23" s="47"/>
      <c r="HA23" s="47"/>
      <c r="HB23" s="47"/>
      <c r="HC23" s="47"/>
      <c r="HD23" s="47"/>
      <c r="HE23" s="47"/>
      <c r="HF23" s="47"/>
      <c r="HG23" s="47"/>
      <c r="HH23" s="47"/>
      <c r="HI23" s="47"/>
      <c r="HJ23" s="47"/>
      <c r="HK23" s="47"/>
      <c r="HL23" s="47"/>
      <c r="HM23" s="47"/>
      <c r="HN23" s="47"/>
      <c r="HO23" s="47"/>
      <c r="HP23" s="47"/>
      <c r="HQ23" s="47"/>
      <c r="HR23" s="47"/>
      <c r="HS23" s="47"/>
      <c r="HT23" s="47"/>
      <c r="HU23" s="47"/>
      <c r="HV23" s="47"/>
      <c r="HW23" s="47"/>
      <c r="HX23" s="47"/>
      <c r="HY23" s="47"/>
      <c r="HZ23" s="47"/>
      <c r="IA23" s="47"/>
      <c r="IB23" s="47"/>
      <c r="IC23" s="47"/>
      <c r="ID23" s="47"/>
      <c r="IE23" s="47"/>
      <c r="IF23" s="47"/>
      <c r="IG23" s="47"/>
      <c r="IH23" s="47"/>
      <c r="II23" s="47"/>
      <c r="IJ23" s="47"/>
      <c r="IK23" s="47"/>
    </row>
    <row r="24" ht="19.55" customHeight="1" spans="1:245">
      <c r="A24" s="47"/>
      <c r="B24" s="47"/>
      <c r="C24" s="47"/>
      <c r="D24" s="46"/>
      <c r="E24" s="46"/>
      <c r="F24" s="46"/>
      <c r="G24" s="46"/>
      <c r="H24" s="46"/>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c r="IJ24" s="47"/>
      <c r="IK24" s="47"/>
    </row>
    <row r="25" ht="19.55" customHeight="1" spans="1:245">
      <c r="A25" s="47"/>
      <c r="B25" s="47"/>
      <c r="C25" s="47"/>
      <c r="D25" s="47"/>
      <c r="E25" s="47"/>
      <c r="F25" s="47"/>
      <c r="G25" s="47"/>
      <c r="H25" s="46"/>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row>
    <row r="26" ht="19.55" customHeight="1" spans="1:245">
      <c r="A26" s="47"/>
      <c r="B26" s="47"/>
      <c r="C26" s="47"/>
      <c r="D26" s="46"/>
      <c r="E26" s="46"/>
      <c r="F26" s="46"/>
      <c r="G26" s="46"/>
      <c r="H26" s="46"/>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47"/>
      <c r="FE26" s="47"/>
      <c r="FF26" s="47"/>
      <c r="FG26" s="47"/>
      <c r="FH26" s="47"/>
      <c r="FI26" s="47"/>
      <c r="FJ26" s="47"/>
      <c r="FK26" s="47"/>
      <c r="FL26" s="47"/>
      <c r="FM26" s="47"/>
      <c r="FN26" s="47"/>
      <c r="FO26" s="47"/>
      <c r="FP26" s="47"/>
      <c r="FQ26" s="47"/>
      <c r="FR26" s="47"/>
      <c r="FS26" s="47"/>
      <c r="FT26" s="47"/>
      <c r="FU26" s="47"/>
      <c r="FV26" s="47"/>
      <c r="FW26" s="47"/>
      <c r="FX26" s="47"/>
      <c r="FY26" s="47"/>
      <c r="FZ26" s="47"/>
      <c r="GA26" s="47"/>
      <c r="GB26" s="47"/>
      <c r="GC26" s="47"/>
      <c r="GD26" s="47"/>
      <c r="GE26" s="47"/>
      <c r="GF26" s="47"/>
      <c r="GG26" s="47"/>
      <c r="GH26" s="47"/>
      <c r="GI26" s="47"/>
      <c r="GJ26" s="47"/>
      <c r="GK26" s="47"/>
      <c r="GL26" s="47"/>
      <c r="GM26" s="47"/>
      <c r="GN26" s="47"/>
      <c r="GO26" s="47"/>
      <c r="GP26" s="47"/>
      <c r="GQ26" s="47"/>
      <c r="GR26" s="47"/>
      <c r="GS26" s="47"/>
      <c r="GT26" s="47"/>
      <c r="GU26" s="47"/>
      <c r="GV26" s="47"/>
      <c r="GW26" s="47"/>
      <c r="GX26" s="47"/>
      <c r="GY26" s="47"/>
      <c r="GZ26" s="47"/>
      <c r="HA26" s="47"/>
      <c r="HB26" s="47"/>
      <c r="HC26" s="47"/>
      <c r="HD26" s="47"/>
      <c r="HE26" s="47"/>
      <c r="HF26" s="47"/>
      <c r="HG26" s="47"/>
      <c r="HH26" s="47"/>
      <c r="HI26" s="47"/>
      <c r="HJ26" s="47"/>
      <c r="HK26" s="47"/>
      <c r="HL26" s="47"/>
      <c r="HM26" s="47"/>
      <c r="HN26" s="47"/>
      <c r="HO26" s="47"/>
      <c r="HP26" s="47"/>
      <c r="HQ26" s="47"/>
      <c r="HR26" s="47"/>
      <c r="HS26" s="47"/>
      <c r="HT26" s="47"/>
      <c r="HU26" s="47"/>
      <c r="HV26" s="47"/>
      <c r="HW26" s="47"/>
      <c r="HX26" s="47"/>
      <c r="HY26" s="47"/>
      <c r="HZ26" s="47"/>
      <c r="IA26" s="47"/>
      <c r="IB26" s="47"/>
      <c r="IC26" s="47"/>
      <c r="ID26" s="47"/>
      <c r="IE26" s="47"/>
      <c r="IF26" s="47"/>
      <c r="IG26" s="47"/>
      <c r="IH26" s="47"/>
      <c r="II26" s="47"/>
      <c r="IJ26" s="47"/>
      <c r="IK26" s="47"/>
    </row>
    <row r="27" ht="19.55" customHeight="1" spans="1:245">
      <c r="A27" s="47"/>
      <c r="B27" s="47"/>
      <c r="C27" s="47"/>
      <c r="D27" s="46"/>
      <c r="E27" s="46"/>
      <c r="F27" s="46"/>
      <c r="G27" s="46"/>
      <c r="H27" s="46"/>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I27" s="47"/>
      <c r="GJ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c r="HL27" s="47"/>
      <c r="HM27" s="47"/>
      <c r="HN27" s="47"/>
      <c r="HO27" s="47"/>
      <c r="HP27" s="47"/>
      <c r="HQ27" s="47"/>
      <c r="HR27" s="47"/>
      <c r="HS27" s="47"/>
      <c r="HT27" s="47"/>
      <c r="HU27" s="47"/>
      <c r="HV27" s="47"/>
      <c r="HW27" s="47"/>
      <c r="HX27" s="47"/>
      <c r="HY27" s="47"/>
      <c r="HZ27" s="47"/>
      <c r="IA27" s="47"/>
      <c r="IB27" s="47"/>
      <c r="IC27" s="47"/>
      <c r="ID27" s="47"/>
      <c r="IE27" s="47"/>
      <c r="IF27" s="47"/>
      <c r="IG27" s="47"/>
      <c r="IH27" s="47"/>
      <c r="II27" s="47"/>
      <c r="IJ27" s="47"/>
      <c r="IK27" s="47"/>
    </row>
    <row r="28" ht="19.55" customHeight="1" spans="1:245">
      <c r="A28" s="47"/>
      <c r="B28" s="47"/>
      <c r="C28" s="47"/>
      <c r="D28" s="47"/>
      <c r="E28" s="47"/>
      <c r="F28" s="47"/>
      <c r="G28" s="47"/>
      <c r="H28" s="46"/>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I28" s="47"/>
      <c r="GJ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c r="HL28" s="47"/>
      <c r="HM28" s="47"/>
      <c r="HN28" s="47"/>
      <c r="HO28" s="47"/>
      <c r="HP28" s="47"/>
      <c r="HQ28" s="47"/>
      <c r="HR28" s="47"/>
      <c r="HS28" s="47"/>
      <c r="HT28" s="47"/>
      <c r="HU28" s="47"/>
      <c r="HV28" s="47"/>
      <c r="HW28" s="47"/>
      <c r="HX28" s="47"/>
      <c r="HY28" s="47"/>
      <c r="HZ28" s="47"/>
      <c r="IA28" s="47"/>
      <c r="IB28" s="47"/>
      <c r="IC28" s="47"/>
      <c r="ID28" s="47"/>
      <c r="IE28" s="47"/>
      <c r="IF28" s="47"/>
      <c r="IG28" s="47"/>
      <c r="IH28" s="47"/>
      <c r="II28" s="47"/>
      <c r="IJ28" s="47"/>
      <c r="IK28" s="47"/>
    </row>
    <row r="29" ht="19.55" customHeight="1" spans="1:245">
      <c r="A29" s="47"/>
      <c r="B29" s="47"/>
      <c r="C29" s="47"/>
      <c r="D29" s="46"/>
      <c r="E29" s="46"/>
      <c r="F29" s="46"/>
      <c r="G29" s="46"/>
      <c r="H29" s="46"/>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I29" s="47"/>
      <c r="GJ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c r="HL29" s="47"/>
      <c r="HM29" s="47"/>
      <c r="HN29" s="47"/>
      <c r="HO29" s="47"/>
      <c r="HP29" s="47"/>
      <c r="HQ29" s="47"/>
      <c r="HR29" s="47"/>
      <c r="HS29" s="47"/>
      <c r="HT29" s="47"/>
      <c r="HU29" s="47"/>
      <c r="HV29" s="47"/>
      <c r="HW29" s="47"/>
      <c r="HX29" s="47"/>
      <c r="HY29" s="47"/>
      <c r="HZ29" s="47"/>
      <c r="IA29" s="47"/>
      <c r="IB29" s="47"/>
      <c r="IC29" s="47"/>
      <c r="ID29" s="47"/>
      <c r="IE29" s="47"/>
      <c r="IF29" s="47"/>
      <c r="IG29" s="47"/>
      <c r="IH29" s="47"/>
      <c r="II29" s="47"/>
      <c r="IJ29" s="47"/>
      <c r="IK29" s="47"/>
    </row>
    <row r="30" ht="19.55" customHeight="1" spans="1:245">
      <c r="A30" s="47"/>
      <c r="B30" s="47"/>
      <c r="C30" s="47"/>
      <c r="D30" s="46"/>
      <c r="E30" s="46"/>
      <c r="F30" s="46"/>
      <c r="G30" s="46"/>
      <c r="H30" s="46"/>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c r="IB30" s="47"/>
      <c r="IC30" s="47"/>
      <c r="ID30" s="47"/>
      <c r="IE30" s="47"/>
      <c r="IF30" s="47"/>
      <c r="IG30" s="47"/>
      <c r="IH30" s="47"/>
      <c r="II30" s="47"/>
      <c r="IJ30" s="47"/>
      <c r="IK30" s="47"/>
    </row>
    <row r="31" ht="19.55" customHeight="1" spans="1:245">
      <c r="A31" s="47"/>
      <c r="B31" s="47"/>
      <c r="C31" s="47"/>
      <c r="D31" s="47"/>
      <c r="E31" s="47"/>
      <c r="F31" s="47"/>
      <c r="G31" s="47"/>
      <c r="H31" s="46"/>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c r="GF31" s="47"/>
      <c r="GG31" s="47"/>
      <c r="GH31" s="47"/>
      <c r="GI31" s="47"/>
      <c r="GJ31" s="47"/>
      <c r="GK31" s="47"/>
      <c r="GL31" s="47"/>
      <c r="GM31" s="47"/>
      <c r="GN31" s="47"/>
      <c r="GO31" s="47"/>
      <c r="GP31" s="47"/>
      <c r="GQ31" s="47"/>
      <c r="GR31" s="47"/>
      <c r="GS31" s="47"/>
      <c r="GT31" s="47"/>
      <c r="GU31" s="47"/>
      <c r="GV31" s="47"/>
      <c r="GW31" s="47"/>
      <c r="GX31" s="47"/>
      <c r="GY31" s="47"/>
      <c r="GZ31" s="47"/>
      <c r="HA31" s="47"/>
      <c r="HB31" s="47"/>
      <c r="HC31" s="47"/>
      <c r="HD31" s="47"/>
      <c r="HE31" s="47"/>
      <c r="HF31" s="47"/>
      <c r="HG31" s="47"/>
      <c r="HH31" s="47"/>
      <c r="HI31" s="47"/>
      <c r="HJ31" s="47"/>
      <c r="HK31" s="47"/>
      <c r="HL31" s="47"/>
      <c r="HM31" s="47"/>
      <c r="HN31" s="47"/>
      <c r="HO31" s="47"/>
      <c r="HP31" s="47"/>
      <c r="HQ31" s="47"/>
      <c r="HR31" s="47"/>
      <c r="HS31" s="47"/>
      <c r="HT31" s="47"/>
      <c r="HU31" s="47"/>
      <c r="HV31" s="47"/>
      <c r="HW31" s="47"/>
      <c r="HX31" s="47"/>
      <c r="HY31" s="47"/>
      <c r="HZ31" s="47"/>
      <c r="IA31" s="47"/>
      <c r="IB31" s="47"/>
      <c r="IC31" s="47"/>
      <c r="ID31" s="47"/>
      <c r="IE31" s="47"/>
      <c r="IF31" s="47"/>
      <c r="IG31" s="47"/>
      <c r="IH31" s="47"/>
      <c r="II31" s="47"/>
      <c r="IJ31" s="47"/>
      <c r="IK31" s="47"/>
    </row>
    <row r="32" ht="19.55" customHeight="1" spans="1:245">
      <c r="A32" s="47"/>
      <c r="B32" s="47"/>
      <c r="C32" s="47"/>
      <c r="D32" s="47"/>
      <c r="E32" s="48"/>
      <c r="F32" s="48"/>
      <c r="G32" s="48"/>
      <c r="H32" s="46"/>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47"/>
      <c r="FB32" s="47"/>
      <c r="FC32" s="47"/>
      <c r="FD32" s="47"/>
      <c r="FE32" s="47"/>
      <c r="FF32" s="47"/>
      <c r="FG32" s="47"/>
      <c r="FH32" s="47"/>
      <c r="FI32" s="47"/>
      <c r="FJ32" s="47"/>
      <c r="FK32" s="47"/>
      <c r="FL32" s="47"/>
      <c r="FM32" s="47"/>
      <c r="FN32" s="47"/>
      <c r="FO32" s="47"/>
      <c r="FP32" s="47"/>
      <c r="FQ32" s="47"/>
      <c r="FR32" s="47"/>
      <c r="FS32" s="47"/>
      <c r="FT32" s="47"/>
      <c r="FU32" s="47"/>
      <c r="FV32" s="47"/>
      <c r="FW32" s="47"/>
      <c r="FX32" s="47"/>
      <c r="FY32" s="47"/>
      <c r="FZ32" s="47"/>
      <c r="GA32" s="47"/>
      <c r="GB32" s="47"/>
      <c r="GC32" s="47"/>
      <c r="GD32" s="47"/>
      <c r="GE32" s="47"/>
      <c r="GF32" s="47"/>
      <c r="GG32" s="47"/>
      <c r="GH32" s="47"/>
      <c r="GI32" s="47"/>
      <c r="GJ32" s="47"/>
      <c r="GK32" s="47"/>
      <c r="GL32" s="47"/>
      <c r="GM32" s="47"/>
      <c r="GN32" s="47"/>
      <c r="GO32" s="47"/>
      <c r="GP32" s="47"/>
      <c r="GQ32" s="47"/>
      <c r="GR32" s="47"/>
      <c r="GS32" s="47"/>
      <c r="GT32" s="47"/>
      <c r="GU32" s="47"/>
      <c r="GV32" s="47"/>
      <c r="GW32" s="47"/>
      <c r="GX32" s="47"/>
      <c r="GY32" s="47"/>
      <c r="GZ32" s="47"/>
      <c r="HA32" s="47"/>
      <c r="HB32" s="47"/>
      <c r="HC32" s="47"/>
      <c r="HD32" s="47"/>
      <c r="HE32" s="47"/>
      <c r="HF32" s="47"/>
      <c r="HG32" s="47"/>
      <c r="HH32" s="47"/>
      <c r="HI32" s="47"/>
      <c r="HJ32" s="47"/>
      <c r="HK32" s="47"/>
      <c r="HL32" s="47"/>
      <c r="HM32" s="47"/>
      <c r="HN32" s="47"/>
      <c r="HO32" s="47"/>
      <c r="HP32" s="47"/>
      <c r="HQ32" s="47"/>
      <c r="HR32" s="47"/>
      <c r="HS32" s="47"/>
      <c r="HT32" s="47"/>
      <c r="HU32" s="47"/>
      <c r="HV32" s="47"/>
      <c r="HW32" s="47"/>
      <c r="HX32" s="47"/>
      <c r="HY32" s="47"/>
      <c r="HZ32" s="47"/>
      <c r="IA32" s="47"/>
      <c r="IB32" s="47"/>
      <c r="IC32" s="47"/>
      <c r="ID32" s="47"/>
      <c r="IE32" s="47"/>
      <c r="IF32" s="47"/>
      <c r="IG32" s="47"/>
      <c r="IH32" s="47"/>
      <c r="II32" s="47"/>
      <c r="IJ32" s="47"/>
      <c r="IK32" s="47"/>
    </row>
    <row r="33" ht="19.55" customHeight="1" spans="1:245">
      <c r="A33" s="47"/>
      <c r="B33" s="47"/>
      <c r="C33" s="47"/>
      <c r="D33" s="47"/>
      <c r="E33" s="48"/>
      <c r="F33" s="48"/>
      <c r="G33" s="48"/>
      <c r="H33" s="46"/>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47"/>
      <c r="FC33" s="47"/>
      <c r="FD33" s="47"/>
      <c r="FE33" s="47"/>
      <c r="FF33" s="47"/>
      <c r="FG33" s="47"/>
      <c r="FH33" s="47"/>
      <c r="FI33" s="47"/>
      <c r="FJ33" s="47"/>
      <c r="FK33" s="47"/>
      <c r="FL33" s="47"/>
      <c r="FM33" s="47"/>
      <c r="FN33" s="47"/>
      <c r="FO33" s="47"/>
      <c r="FP33" s="47"/>
      <c r="FQ33" s="47"/>
      <c r="FR33" s="47"/>
      <c r="FS33" s="47"/>
      <c r="FT33" s="47"/>
      <c r="FU33" s="47"/>
      <c r="FV33" s="47"/>
      <c r="FW33" s="47"/>
      <c r="FX33" s="47"/>
      <c r="FY33" s="47"/>
      <c r="FZ33" s="47"/>
      <c r="GA33" s="47"/>
      <c r="GB33" s="47"/>
      <c r="GC33" s="47"/>
      <c r="GD33" s="47"/>
      <c r="GE33" s="47"/>
      <c r="GF33" s="47"/>
      <c r="GG33" s="47"/>
      <c r="GH33" s="47"/>
      <c r="GI33" s="47"/>
      <c r="GJ33" s="47"/>
      <c r="GK33" s="47"/>
      <c r="GL33" s="47"/>
      <c r="GM33" s="47"/>
      <c r="GN33" s="47"/>
      <c r="GO33" s="47"/>
      <c r="GP33" s="47"/>
      <c r="GQ33" s="47"/>
      <c r="GR33" s="47"/>
      <c r="GS33" s="47"/>
      <c r="GT33" s="47"/>
      <c r="GU33" s="47"/>
      <c r="GV33" s="47"/>
      <c r="GW33" s="47"/>
      <c r="GX33" s="47"/>
      <c r="GY33" s="47"/>
      <c r="GZ33" s="47"/>
      <c r="HA33" s="47"/>
      <c r="HB33" s="47"/>
      <c r="HC33" s="47"/>
      <c r="HD33" s="47"/>
      <c r="HE33" s="47"/>
      <c r="HF33" s="47"/>
      <c r="HG33" s="47"/>
      <c r="HH33" s="47"/>
      <c r="HI33" s="47"/>
      <c r="HJ33" s="47"/>
      <c r="HK33" s="47"/>
      <c r="HL33" s="47"/>
      <c r="HM33" s="47"/>
      <c r="HN33" s="47"/>
      <c r="HO33" s="47"/>
      <c r="HP33" s="47"/>
      <c r="HQ33" s="47"/>
      <c r="HR33" s="47"/>
      <c r="HS33" s="47"/>
      <c r="HT33" s="47"/>
      <c r="HU33" s="47"/>
      <c r="HV33" s="47"/>
      <c r="HW33" s="47"/>
      <c r="HX33" s="47"/>
      <c r="HY33" s="47"/>
      <c r="HZ33" s="47"/>
      <c r="IA33" s="47"/>
      <c r="IB33" s="47"/>
      <c r="IC33" s="47"/>
      <c r="ID33" s="47"/>
      <c r="IE33" s="47"/>
      <c r="IF33" s="47"/>
      <c r="IG33" s="47"/>
      <c r="IH33" s="47"/>
      <c r="II33" s="47"/>
      <c r="IJ33" s="47"/>
      <c r="IK33" s="47"/>
    </row>
    <row r="34" ht="19.55" customHeight="1" spans="1:245">
      <c r="A34" s="47"/>
      <c r="B34" s="47"/>
      <c r="C34" s="47"/>
      <c r="D34" s="47"/>
      <c r="E34" s="47"/>
      <c r="F34" s="47"/>
      <c r="G34" s="47"/>
      <c r="H34" s="46"/>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c r="CQ34" s="47"/>
      <c r="CR34" s="47"/>
      <c r="CS34" s="47"/>
      <c r="CT34" s="47"/>
      <c r="CU34" s="47"/>
      <c r="CV34" s="47"/>
      <c r="CW34" s="47"/>
      <c r="CX34" s="47"/>
      <c r="CY34" s="47"/>
      <c r="CZ34" s="47"/>
      <c r="DA34" s="47"/>
      <c r="DB34" s="47"/>
      <c r="DC34" s="47"/>
      <c r="DD34" s="47"/>
      <c r="DE34" s="47"/>
      <c r="DF34" s="47"/>
      <c r="DG34" s="47"/>
      <c r="DH34" s="47"/>
      <c r="DI34" s="47"/>
      <c r="DJ34" s="47"/>
      <c r="DK34" s="47"/>
      <c r="DL34" s="47"/>
      <c r="DM34" s="47"/>
      <c r="DN34" s="47"/>
      <c r="DO34" s="47"/>
      <c r="DP34" s="47"/>
      <c r="DQ34" s="47"/>
      <c r="DR34" s="47"/>
      <c r="DS34" s="47"/>
      <c r="DT34" s="47"/>
      <c r="DU34" s="47"/>
      <c r="DV34" s="47"/>
      <c r="DW34" s="47"/>
      <c r="DX34" s="47"/>
      <c r="DY34" s="47"/>
      <c r="DZ34" s="47"/>
      <c r="EA34" s="47"/>
      <c r="EB34" s="47"/>
      <c r="EC34" s="47"/>
      <c r="ED34" s="47"/>
      <c r="EE34" s="47"/>
      <c r="EF34" s="47"/>
      <c r="EG34" s="47"/>
      <c r="EH34" s="47"/>
      <c r="EI34" s="47"/>
      <c r="EJ34" s="47"/>
      <c r="EK34" s="47"/>
      <c r="EL34" s="47"/>
      <c r="EM34" s="47"/>
      <c r="EN34" s="47"/>
      <c r="EO34" s="47"/>
      <c r="EP34" s="47"/>
      <c r="EQ34" s="47"/>
      <c r="ER34" s="47"/>
      <c r="ES34" s="47"/>
      <c r="ET34" s="47"/>
      <c r="EU34" s="47"/>
      <c r="EV34" s="47"/>
      <c r="EW34" s="47"/>
      <c r="EX34" s="47"/>
      <c r="EY34" s="47"/>
      <c r="EZ34" s="47"/>
      <c r="FA34" s="47"/>
      <c r="FB34" s="47"/>
      <c r="FC34" s="47"/>
      <c r="FD34" s="47"/>
      <c r="FE34" s="47"/>
      <c r="FF34" s="47"/>
      <c r="FG34" s="47"/>
      <c r="FH34" s="47"/>
      <c r="FI34" s="47"/>
      <c r="FJ34" s="47"/>
      <c r="FK34" s="47"/>
      <c r="FL34" s="47"/>
      <c r="FM34" s="47"/>
      <c r="FN34" s="47"/>
      <c r="FO34" s="47"/>
      <c r="FP34" s="47"/>
      <c r="FQ34" s="47"/>
      <c r="FR34" s="47"/>
      <c r="FS34" s="47"/>
      <c r="FT34" s="47"/>
      <c r="FU34" s="47"/>
      <c r="FV34" s="47"/>
      <c r="FW34" s="47"/>
      <c r="FX34" s="47"/>
      <c r="FY34" s="47"/>
      <c r="FZ34" s="47"/>
      <c r="GA34" s="47"/>
      <c r="GB34" s="47"/>
      <c r="GC34" s="47"/>
      <c r="GD34" s="47"/>
      <c r="GE34" s="47"/>
      <c r="GF34" s="47"/>
      <c r="GG34" s="47"/>
      <c r="GH34" s="47"/>
      <c r="GI34" s="47"/>
      <c r="GJ34" s="47"/>
      <c r="GK34" s="47"/>
      <c r="GL34" s="47"/>
      <c r="GM34" s="47"/>
      <c r="GN34" s="47"/>
      <c r="GO34" s="47"/>
      <c r="GP34" s="47"/>
      <c r="GQ34" s="47"/>
      <c r="GR34" s="47"/>
      <c r="GS34" s="47"/>
      <c r="GT34" s="47"/>
      <c r="GU34" s="47"/>
      <c r="GV34" s="47"/>
      <c r="GW34" s="47"/>
      <c r="GX34" s="47"/>
      <c r="GY34" s="47"/>
      <c r="GZ34" s="47"/>
      <c r="HA34" s="47"/>
      <c r="HB34" s="47"/>
      <c r="HC34" s="47"/>
      <c r="HD34" s="47"/>
      <c r="HE34" s="47"/>
      <c r="HF34" s="47"/>
      <c r="HG34" s="47"/>
      <c r="HH34" s="47"/>
      <c r="HI34" s="47"/>
      <c r="HJ34" s="47"/>
      <c r="HK34" s="47"/>
      <c r="HL34" s="47"/>
      <c r="HM34" s="47"/>
      <c r="HN34" s="47"/>
      <c r="HO34" s="47"/>
      <c r="HP34" s="47"/>
      <c r="HQ34" s="47"/>
      <c r="HR34" s="47"/>
      <c r="HS34" s="47"/>
      <c r="HT34" s="47"/>
      <c r="HU34" s="47"/>
      <c r="HV34" s="47"/>
      <c r="HW34" s="47"/>
      <c r="HX34" s="47"/>
      <c r="HY34" s="47"/>
      <c r="HZ34" s="47"/>
      <c r="IA34" s="47"/>
      <c r="IB34" s="47"/>
      <c r="IC34" s="47"/>
      <c r="ID34" s="47"/>
      <c r="IE34" s="47"/>
      <c r="IF34" s="47"/>
      <c r="IG34" s="47"/>
      <c r="IH34" s="47"/>
      <c r="II34" s="47"/>
      <c r="IJ34" s="47"/>
      <c r="IK34" s="47"/>
    </row>
    <row r="35" ht="19.55" customHeight="1" spans="1:245">
      <c r="A35" s="47"/>
      <c r="B35" s="47"/>
      <c r="C35" s="47"/>
      <c r="D35" s="47"/>
      <c r="E35" s="49"/>
      <c r="F35" s="49"/>
      <c r="G35" s="49"/>
      <c r="H35" s="46"/>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7"/>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c r="DN35" s="47"/>
      <c r="DO35" s="47"/>
      <c r="DP35" s="47"/>
      <c r="DQ35" s="47"/>
      <c r="DR35" s="47"/>
      <c r="DS35" s="47"/>
      <c r="DT35" s="47"/>
      <c r="DU35" s="47"/>
      <c r="DV35" s="47"/>
      <c r="DW35" s="47"/>
      <c r="DX35" s="47"/>
      <c r="DY35" s="47"/>
      <c r="DZ35" s="47"/>
      <c r="EA35" s="47"/>
      <c r="EB35" s="47"/>
      <c r="EC35" s="47"/>
      <c r="ED35" s="47"/>
      <c r="EE35" s="47"/>
      <c r="EF35" s="47"/>
      <c r="EG35" s="47"/>
      <c r="EH35" s="47"/>
      <c r="EI35" s="47"/>
      <c r="EJ35" s="47"/>
      <c r="EK35" s="47"/>
      <c r="EL35" s="47"/>
      <c r="EM35" s="47"/>
      <c r="EN35" s="47"/>
      <c r="EO35" s="47"/>
      <c r="EP35" s="47"/>
      <c r="EQ35" s="47"/>
      <c r="ER35" s="47"/>
      <c r="ES35" s="47"/>
      <c r="ET35" s="47"/>
      <c r="EU35" s="47"/>
      <c r="EV35" s="47"/>
      <c r="EW35" s="47"/>
      <c r="EX35" s="47"/>
      <c r="EY35" s="47"/>
      <c r="EZ35" s="47"/>
      <c r="FA35" s="47"/>
      <c r="FB35" s="47"/>
      <c r="FC35" s="47"/>
      <c r="FD35" s="47"/>
      <c r="FE35" s="47"/>
      <c r="FF35" s="47"/>
      <c r="FG35" s="47"/>
      <c r="FH35" s="47"/>
      <c r="FI35" s="47"/>
      <c r="FJ35" s="47"/>
      <c r="FK35" s="47"/>
      <c r="FL35" s="47"/>
      <c r="FM35" s="47"/>
      <c r="FN35" s="47"/>
      <c r="FO35" s="47"/>
      <c r="FP35" s="47"/>
      <c r="FQ35" s="47"/>
      <c r="FR35" s="47"/>
      <c r="FS35" s="47"/>
      <c r="FT35" s="47"/>
      <c r="FU35" s="47"/>
      <c r="FV35" s="47"/>
      <c r="FW35" s="47"/>
      <c r="FX35" s="47"/>
      <c r="FY35" s="47"/>
      <c r="FZ35" s="47"/>
      <c r="GA35" s="47"/>
      <c r="GB35" s="47"/>
      <c r="GC35" s="47"/>
      <c r="GD35" s="47"/>
      <c r="GE35" s="47"/>
      <c r="GF35" s="47"/>
      <c r="GG35" s="47"/>
      <c r="GH35" s="47"/>
      <c r="GI35" s="47"/>
      <c r="GJ35" s="47"/>
      <c r="GK35" s="47"/>
      <c r="GL35" s="47"/>
      <c r="GM35" s="47"/>
      <c r="GN35" s="47"/>
      <c r="GO35" s="47"/>
      <c r="GP35" s="47"/>
      <c r="GQ35" s="47"/>
      <c r="GR35" s="47"/>
      <c r="GS35" s="47"/>
      <c r="GT35" s="47"/>
      <c r="GU35" s="47"/>
      <c r="GV35" s="47"/>
      <c r="GW35" s="47"/>
      <c r="GX35" s="47"/>
      <c r="GY35" s="47"/>
      <c r="GZ35" s="47"/>
      <c r="HA35" s="47"/>
      <c r="HB35" s="47"/>
      <c r="HC35" s="47"/>
      <c r="HD35" s="47"/>
      <c r="HE35" s="47"/>
      <c r="HF35" s="47"/>
      <c r="HG35" s="47"/>
      <c r="HH35" s="47"/>
      <c r="HI35" s="47"/>
      <c r="HJ35" s="47"/>
      <c r="HK35" s="47"/>
      <c r="HL35" s="47"/>
      <c r="HM35" s="47"/>
      <c r="HN35" s="47"/>
      <c r="HO35" s="47"/>
      <c r="HP35" s="47"/>
      <c r="HQ35" s="47"/>
      <c r="HR35" s="47"/>
      <c r="HS35" s="47"/>
      <c r="HT35" s="47"/>
      <c r="HU35" s="47"/>
      <c r="HV35" s="47"/>
      <c r="HW35" s="47"/>
      <c r="HX35" s="47"/>
      <c r="HY35" s="47"/>
      <c r="HZ35" s="47"/>
      <c r="IA35" s="47"/>
      <c r="IB35" s="47"/>
      <c r="IC35" s="47"/>
      <c r="ID35" s="47"/>
      <c r="IE35" s="47"/>
      <c r="IF35" s="47"/>
      <c r="IG35" s="47"/>
      <c r="IH35" s="47"/>
      <c r="II35" s="47"/>
      <c r="IJ35" s="47"/>
      <c r="IK35" s="47"/>
    </row>
    <row r="36" ht="19.55" customHeight="1" spans="1:245">
      <c r="A36" s="50"/>
      <c r="B36" s="50"/>
      <c r="C36" s="50"/>
      <c r="D36" s="50"/>
      <c r="E36" s="51"/>
      <c r="F36" s="51"/>
      <c r="G36" s="51"/>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C36" s="50"/>
      <c r="CD36" s="50"/>
      <c r="CE36" s="50"/>
      <c r="CF36" s="50"/>
      <c r="CG36" s="50"/>
      <c r="CH36" s="50"/>
      <c r="CI36" s="50"/>
      <c r="CJ36" s="50"/>
      <c r="CK36" s="50"/>
      <c r="CL36" s="50"/>
      <c r="CM36" s="50"/>
      <c r="CN36" s="50"/>
      <c r="CO36" s="50"/>
      <c r="CP36" s="50"/>
      <c r="CQ36" s="50"/>
      <c r="CR36" s="50"/>
      <c r="CS36" s="50"/>
      <c r="CT36" s="50"/>
      <c r="CU36" s="50"/>
      <c r="CV36" s="50"/>
      <c r="CW36" s="50"/>
      <c r="CX36" s="50"/>
      <c r="CY36" s="50"/>
      <c r="CZ36" s="50"/>
      <c r="DA36" s="50"/>
      <c r="DB36" s="50"/>
      <c r="DC36" s="50"/>
      <c r="DD36" s="50"/>
      <c r="DE36" s="50"/>
      <c r="DF36" s="50"/>
      <c r="DG36" s="50"/>
      <c r="DH36" s="50"/>
      <c r="DI36" s="50"/>
      <c r="DJ36" s="50"/>
      <c r="DK36" s="50"/>
      <c r="DL36" s="50"/>
      <c r="DM36" s="50"/>
      <c r="DN36" s="50"/>
      <c r="DO36" s="50"/>
      <c r="DP36" s="50"/>
      <c r="DQ36" s="50"/>
      <c r="DR36" s="50"/>
      <c r="DS36" s="50"/>
      <c r="DT36" s="50"/>
      <c r="DU36" s="50"/>
      <c r="DV36" s="50"/>
      <c r="DW36" s="50"/>
      <c r="DX36" s="50"/>
      <c r="DY36" s="50"/>
      <c r="DZ36" s="50"/>
      <c r="EA36" s="50"/>
      <c r="EB36" s="50"/>
      <c r="EC36" s="50"/>
      <c r="ED36" s="50"/>
      <c r="EE36" s="50"/>
      <c r="EF36" s="50"/>
      <c r="EG36" s="50"/>
      <c r="EH36" s="50"/>
      <c r="EI36" s="50"/>
      <c r="EJ36" s="50"/>
      <c r="EK36" s="50"/>
      <c r="EL36" s="50"/>
      <c r="EM36" s="50"/>
      <c r="EN36" s="50"/>
      <c r="EO36" s="50"/>
      <c r="EP36" s="50"/>
      <c r="EQ36" s="50"/>
      <c r="ER36" s="50"/>
      <c r="ES36" s="50"/>
      <c r="ET36" s="50"/>
      <c r="EU36" s="50"/>
      <c r="EV36" s="50"/>
      <c r="EW36" s="50"/>
      <c r="EX36" s="50"/>
      <c r="EY36" s="50"/>
      <c r="EZ36" s="50"/>
      <c r="FA36" s="50"/>
      <c r="FB36" s="50"/>
      <c r="FC36" s="50"/>
      <c r="FD36" s="50"/>
      <c r="FE36" s="50"/>
      <c r="FF36" s="50"/>
      <c r="FG36" s="50"/>
      <c r="FH36" s="50"/>
      <c r="FI36" s="50"/>
      <c r="FJ36" s="50"/>
      <c r="FK36" s="50"/>
      <c r="FL36" s="50"/>
      <c r="FM36" s="50"/>
      <c r="FN36" s="50"/>
      <c r="FO36" s="50"/>
      <c r="FP36" s="50"/>
      <c r="FQ36" s="50"/>
      <c r="FR36" s="50"/>
      <c r="FS36" s="50"/>
      <c r="FT36" s="50"/>
      <c r="FU36" s="50"/>
      <c r="FV36" s="50"/>
      <c r="FW36" s="50"/>
      <c r="FX36" s="50"/>
      <c r="FY36" s="50"/>
      <c r="FZ36" s="50"/>
      <c r="GA36" s="50"/>
      <c r="GB36" s="50"/>
      <c r="GC36" s="50"/>
      <c r="GD36" s="50"/>
      <c r="GE36" s="50"/>
      <c r="GF36" s="50"/>
      <c r="GG36" s="50"/>
      <c r="GH36" s="50"/>
      <c r="GI36" s="50"/>
      <c r="GJ36" s="50"/>
      <c r="GK36" s="50"/>
      <c r="GL36" s="50"/>
      <c r="GM36" s="50"/>
      <c r="GN36" s="50"/>
      <c r="GO36" s="50"/>
      <c r="GP36" s="50"/>
      <c r="GQ36" s="50"/>
      <c r="GR36" s="50"/>
      <c r="GS36" s="50"/>
      <c r="GT36" s="50"/>
      <c r="GU36" s="50"/>
      <c r="GV36" s="50"/>
      <c r="GW36" s="50"/>
      <c r="GX36" s="50"/>
      <c r="GY36" s="50"/>
      <c r="GZ36" s="50"/>
      <c r="HA36" s="50"/>
      <c r="HB36" s="50"/>
      <c r="HC36" s="50"/>
      <c r="HD36" s="50"/>
      <c r="HE36" s="50"/>
      <c r="HF36" s="50"/>
      <c r="HG36" s="50"/>
      <c r="HH36" s="50"/>
      <c r="HI36" s="50"/>
      <c r="HJ36" s="50"/>
      <c r="HK36" s="50"/>
      <c r="HL36" s="50"/>
      <c r="HM36" s="50"/>
      <c r="HN36" s="50"/>
      <c r="HO36" s="50"/>
      <c r="HP36" s="50"/>
      <c r="HQ36" s="50"/>
      <c r="HR36" s="50"/>
      <c r="HS36" s="50"/>
      <c r="HT36" s="50"/>
      <c r="HU36" s="50"/>
      <c r="HV36" s="50"/>
      <c r="HW36" s="50"/>
      <c r="HX36" s="50"/>
      <c r="HY36" s="50"/>
      <c r="HZ36" s="50"/>
      <c r="IA36" s="50"/>
      <c r="IB36" s="50"/>
      <c r="IC36" s="50"/>
      <c r="ID36" s="50"/>
      <c r="IE36" s="50"/>
      <c r="IF36" s="50"/>
      <c r="IG36" s="50"/>
      <c r="IH36" s="50"/>
      <c r="II36" s="50"/>
      <c r="IJ36" s="50"/>
      <c r="IK36" s="50"/>
    </row>
    <row r="37" ht="19.55" customHeight="1" spans="1:245">
      <c r="A37" s="52"/>
      <c r="B37" s="52"/>
      <c r="C37" s="52"/>
      <c r="D37" s="52"/>
      <c r="E37" s="52"/>
      <c r="F37" s="52"/>
      <c r="G37" s="52"/>
      <c r="H37" s="53"/>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c r="EY37" s="54"/>
      <c r="EZ37" s="54"/>
      <c r="FA37" s="54"/>
      <c r="FB37" s="54"/>
      <c r="FC37" s="54"/>
      <c r="FD37" s="54"/>
      <c r="FE37" s="54"/>
      <c r="FF37" s="54"/>
      <c r="FG37" s="54"/>
      <c r="FH37" s="54"/>
      <c r="FI37" s="54"/>
      <c r="FJ37" s="54"/>
      <c r="FK37" s="54"/>
      <c r="FL37" s="54"/>
      <c r="FM37" s="54"/>
      <c r="FN37" s="54"/>
      <c r="FO37" s="54"/>
      <c r="FP37" s="54"/>
      <c r="FQ37" s="54"/>
      <c r="FR37" s="54"/>
      <c r="FS37" s="54"/>
      <c r="FT37" s="54"/>
      <c r="FU37" s="54"/>
      <c r="FV37" s="54"/>
      <c r="FW37" s="54"/>
      <c r="FX37" s="54"/>
      <c r="FY37" s="54"/>
      <c r="FZ37" s="54"/>
      <c r="GA37" s="54"/>
      <c r="GB37" s="54"/>
      <c r="GC37" s="54"/>
      <c r="GD37" s="54"/>
      <c r="GE37" s="54"/>
      <c r="GF37" s="54"/>
      <c r="GG37" s="54"/>
      <c r="GH37" s="54"/>
      <c r="GI37" s="54"/>
      <c r="GJ37" s="54"/>
      <c r="GK37" s="54"/>
      <c r="GL37" s="54"/>
      <c r="GM37" s="54"/>
      <c r="GN37" s="54"/>
      <c r="GO37" s="54"/>
      <c r="GP37" s="54"/>
      <c r="GQ37" s="54"/>
      <c r="GR37" s="54"/>
      <c r="GS37" s="54"/>
      <c r="GT37" s="54"/>
      <c r="GU37" s="54"/>
      <c r="GV37" s="54"/>
      <c r="GW37" s="54"/>
      <c r="GX37" s="54"/>
      <c r="GY37" s="54"/>
      <c r="GZ37" s="54"/>
      <c r="HA37" s="54"/>
      <c r="HB37" s="54"/>
      <c r="HC37" s="54"/>
      <c r="HD37" s="54"/>
      <c r="HE37" s="54"/>
      <c r="HF37" s="54"/>
      <c r="HG37" s="54"/>
      <c r="HH37" s="54"/>
      <c r="HI37" s="54"/>
      <c r="HJ37" s="54"/>
      <c r="HK37" s="54"/>
      <c r="HL37" s="54"/>
      <c r="HM37" s="54"/>
      <c r="HN37" s="54"/>
      <c r="HO37" s="54"/>
      <c r="HP37" s="54"/>
      <c r="HQ37" s="54"/>
      <c r="HR37" s="54"/>
      <c r="HS37" s="54"/>
      <c r="HT37" s="54"/>
      <c r="HU37" s="54"/>
      <c r="HV37" s="54"/>
      <c r="HW37" s="54"/>
      <c r="HX37" s="54"/>
      <c r="HY37" s="54"/>
      <c r="HZ37" s="54"/>
      <c r="IA37" s="54"/>
      <c r="IB37" s="54"/>
      <c r="IC37" s="54"/>
      <c r="ID37" s="54"/>
      <c r="IE37" s="54"/>
      <c r="IF37" s="54"/>
      <c r="IG37" s="54"/>
      <c r="IH37" s="54"/>
      <c r="II37" s="54"/>
      <c r="IJ37" s="54"/>
      <c r="IK37" s="54"/>
    </row>
    <row r="38" ht="19.55" customHeight="1" spans="1:245">
      <c r="A38" s="50"/>
      <c r="B38" s="50"/>
      <c r="C38" s="50"/>
      <c r="D38" s="50"/>
      <c r="E38" s="50"/>
      <c r="F38" s="50"/>
      <c r="G38" s="50"/>
      <c r="H38" s="53"/>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c r="EY38" s="54"/>
      <c r="EZ38" s="54"/>
      <c r="FA38" s="54"/>
      <c r="FB38" s="54"/>
      <c r="FC38" s="54"/>
      <c r="FD38" s="54"/>
      <c r="FE38" s="54"/>
      <c r="FF38" s="54"/>
      <c r="FG38" s="54"/>
      <c r="FH38" s="54"/>
      <c r="FI38" s="54"/>
      <c r="FJ38" s="54"/>
      <c r="FK38" s="54"/>
      <c r="FL38" s="54"/>
      <c r="FM38" s="54"/>
      <c r="FN38" s="54"/>
      <c r="FO38" s="54"/>
      <c r="FP38" s="54"/>
      <c r="FQ38" s="54"/>
      <c r="FR38" s="54"/>
      <c r="FS38" s="54"/>
      <c r="FT38" s="54"/>
      <c r="FU38" s="54"/>
      <c r="FV38" s="54"/>
      <c r="FW38" s="54"/>
      <c r="FX38" s="54"/>
      <c r="FY38" s="54"/>
      <c r="FZ38" s="54"/>
      <c r="GA38" s="54"/>
      <c r="GB38" s="54"/>
      <c r="GC38" s="54"/>
      <c r="GD38" s="54"/>
      <c r="GE38" s="54"/>
      <c r="GF38" s="54"/>
      <c r="GG38" s="54"/>
      <c r="GH38" s="54"/>
      <c r="GI38" s="54"/>
      <c r="GJ38" s="54"/>
      <c r="GK38" s="54"/>
      <c r="GL38" s="54"/>
      <c r="GM38" s="54"/>
      <c r="GN38" s="54"/>
      <c r="GO38" s="54"/>
      <c r="GP38" s="54"/>
      <c r="GQ38" s="54"/>
      <c r="GR38" s="54"/>
      <c r="GS38" s="54"/>
      <c r="GT38" s="54"/>
      <c r="GU38" s="54"/>
      <c r="GV38" s="54"/>
      <c r="GW38" s="54"/>
      <c r="GX38" s="54"/>
      <c r="GY38" s="54"/>
      <c r="GZ38" s="54"/>
      <c r="HA38" s="54"/>
      <c r="HB38" s="54"/>
      <c r="HC38" s="54"/>
      <c r="HD38" s="54"/>
      <c r="HE38" s="54"/>
      <c r="HF38" s="54"/>
      <c r="HG38" s="54"/>
      <c r="HH38" s="54"/>
      <c r="HI38" s="54"/>
      <c r="HJ38" s="54"/>
      <c r="HK38" s="54"/>
      <c r="HL38" s="54"/>
      <c r="HM38" s="54"/>
      <c r="HN38" s="54"/>
      <c r="HO38" s="54"/>
      <c r="HP38" s="54"/>
      <c r="HQ38" s="54"/>
      <c r="HR38" s="54"/>
      <c r="HS38" s="54"/>
      <c r="HT38" s="54"/>
      <c r="HU38" s="54"/>
      <c r="HV38" s="54"/>
      <c r="HW38" s="54"/>
      <c r="HX38" s="54"/>
      <c r="HY38" s="54"/>
      <c r="HZ38" s="54"/>
      <c r="IA38" s="54"/>
      <c r="IB38" s="54"/>
      <c r="IC38" s="54"/>
      <c r="ID38" s="54"/>
      <c r="IE38" s="54"/>
      <c r="IF38" s="54"/>
      <c r="IG38" s="54"/>
      <c r="IH38" s="54"/>
      <c r="II38" s="54"/>
      <c r="IJ38" s="54"/>
      <c r="IK38" s="54"/>
    </row>
    <row r="39" ht="19.55" customHeight="1" spans="1:245">
      <c r="A39" s="54"/>
      <c r="B39" s="54"/>
      <c r="C39" s="54"/>
      <c r="D39" s="54"/>
      <c r="E39" s="54"/>
      <c r="F39" s="50"/>
      <c r="G39" s="50"/>
      <c r="H39" s="53"/>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c r="EO39" s="54"/>
      <c r="EP39" s="54"/>
      <c r="EQ39" s="54"/>
      <c r="ER39" s="54"/>
      <c r="ES39" s="54"/>
      <c r="ET39" s="54"/>
      <c r="EU39" s="54"/>
      <c r="EV39" s="54"/>
      <c r="EW39" s="54"/>
      <c r="EX39" s="54"/>
      <c r="EY39" s="54"/>
      <c r="EZ39" s="54"/>
      <c r="FA39" s="54"/>
      <c r="FB39" s="54"/>
      <c r="FC39" s="54"/>
      <c r="FD39" s="54"/>
      <c r="FE39" s="54"/>
      <c r="FF39" s="54"/>
      <c r="FG39" s="54"/>
      <c r="FH39" s="54"/>
      <c r="FI39" s="54"/>
      <c r="FJ39" s="54"/>
      <c r="FK39" s="54"/>
      <c r="FL39" s="54"/>
      <c r="FM39" s="54"/>
      <c r="FN39" s="54"/>
      <c r="FO39" s="54"/>
      <c r="FP39" s="54"/>
      <c r="FQ39" s="54"/>
      <c r="FR39" s="54"/>
      <c r="FS39" s="54"/>
      <c r="FT39" s="54"/>
      <c r="FU39" s="54"/>
      <c r="FV39" s="54"/>
      <c r="FW39" s="54"/>
      <c r="FX39" s="54"/>
      <c r="FY39" s="54"/>
      <c r="FZ39" s="54"/>
      <c r="GA39" s="54"/>
      <c r="GB39" s="54"/>
      <c r="GC39" s="54"/>
      <c r="GD39" s="54"/>
      <c r="GE39" s="54"/>
      <c r="GF39" s="54"/>
      <c r="GG39" s="54"/>
      <c r="GH39" s="54"/>
      <c r="GI39" s="54"/>
      <c r="GJ39" s="54"/>
      <c r="GK39" s="54"/>
      <c r="GL39" s="54"/>
      <c r="GM39" s="54"/>
      <c r="GN39" s="54"/>
      <c r="GO39" s="54"/>
      <c r="GP39" s="54"/>
      <c r="GQ39" s="54"/>
      <c r="GR39" s="54"/>
      <c r="GS39" s="54"/>
      <c r="GT39" s="54"/>
      <c r="GU39" s="54"/>
      <c r="GV39" s="54"/>
      <c r="GW39" s="54"/>
      <c r="GX39" s="54"/>
      <c r="GY39" s="54"/>
      <c r="GZ39" s="54"/>
      <c r="HA39" s="54"/>
      <c r="HB39" s="54"/>
      <c r="HC39" s="54"/>
      <c r="HD39" s="54"/>
      <c r="HE39" s="54"/>
      <c r="HF39" s="54"/>
      <c r="HG39" s="54"/>
      <c r="HH39" s="54"/>
      <c r="HI39" s="54"/>
      <c r="HJ39" s="54"/>
      <c r="HK39" s="54"/>
      <c r="HL39" s="54"/>
      <c r="HM39" s="54"/>
      <c r="HN39" s="54"/>
      <c r="HO39" s="54"/>
      <c r="HP39" s="54"/>
      <c r="HQ39" s="54"/>
      <c r="HR39" s="54"/>
      <c r="HS39" s="54"/>
      <c r="HT39" s="54"/>
      <c r="HU39" s="54"/>
      <c r="HV39" s="54"/>
      <c r="HW39" s="54"/>
      <c r="HX39" s="54"/>
      <c r="HY39" s="54"/>
      <c r="HZ39" s="54"/>
      <c r="IA39" s="54"/>
      <c r="IB39" s="54"/>
      <c r="IC39" s="54"/>
      <c r="ID39" s="54"/>
      <c r="IE39" s="54"/>
      <c r="IF39" s="54"/>
      <c r="IG39" s="54"/>
      <c r="IH39" s="54"/>
      <c r="II39" s="54"/>
      <c r="IJ39" s="54"/>
      <c r="IK39" s="54"/>
    </row>
    <row r="40" ht="19.55" customHeight="1" spans="1:245">
      <c r="A40" s="54"/>
      <c r="B40" s="54"/>
      <c r="C40" s="54"/>
      <c r="D40" s="54"/>
      <c r="E40" s="54"/>
      <c r="F40" s="50"/>
      <c r="G40" s="50"/>
      <c r="H40" s="53"/>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c r="FT40" s="54"/>
      <c r="FU40" s="54"/>
      <c r="FV40" s="54"/>
      <c r="FW40" s="54"/>
      <c r="FX40" s="54"/>
      <c r="FY40" s="54"/>
      <c r="FZ40" s="54"/>
      <c r="GA40" s="54"/>
      <c r="GB40" s="54"/>
      <c r="GC40" s="54"/>
      <c r="GD40" s="54"/>
      <c r="GE40" s="54"/>
      <c r="GF40" s="54"/>
      <c r="GG40" s="54"/>
      <c r="GH40" s="54"/>
      <c r="GI40" s="54"/>
      <c r="GJ40" s="54"/>
      <c r="GK40" s="54"/>
      <c r="GL40" s="54"/>
      <c r="GM40" s="54"/>
      <c r="GN40" s="54"/>
      <c r="GO40" s="54"/>
      <c r="GP40" s="54"/>
      <c r="GQ40" s="54"/>
      <c r="GR40" s="54"/>
      <c r="GS40" s="54"/>
      <c r="GT40" s="54"/>
      <c r="GU40" s="54"/>
      <c r="GV40" s="54"/>
      <c r="GW40" s="54"/>
      <c r="GX40" s="54"/>
      <c r="GY40" s="54"/>
      <c r="GZ40" s="54"/>
      <c r="HA40" s="54"/>
      <c r="HB40" s="54"/>
      <c r="HC40" s="54"/>
      <c r="HD40" s="54"/>
      <c r="HE40" s="54"/>
      <c r="HF40" s="54"/>
      <c r="HG40" s="54"/>
      <c r="HH40" s="54"/>
      <c r="HI40" s="54"/>
      <c r="HJ40" s="54"/>
      <c r="HK40" s="54"/>
      <c r="HL40" s="54"/>
      <c r="HM40" s="54"/>
      <c r="HN40" s="54"/>
      <c r="HO40" s="54"/>
      <c r="HP40" s="54"/>
      <c r="HQ40" s="54"/>
      <c r="HR40" s="54"/>
      <c r="HS40" s="54"/>
      <c r="HT40" s="54"/>
      <c r="HU40" s="54"/>
      <c r="HV40" s="54"/>
      <c r="HW40" s="54"/>
      <c r="HX40" s="54"/>
      <c r="HY40" s="54"/>
      <c r="HZ40" s="54"/>
      <c r="IA40" s="54"/>
      <c r="IB40" s="54"/>
      <c r="IC40" s="54"/>
      <c r="ID40" s="54"/>
      <c r="IE40" s="54"/>
      <c r="IF40" s="54"/>
      <c r="IG40" s="54"/>
      <c r="IH40" s="54"/>
      <c r="II40" s="54"/>
      <c r="IJ40" s="54"/>
      <c r="IK40" s="54"/>
    </row>
    <row r="41" ht="19.55" customHeight="1" spans="1:245">
      <c r="A41" s="54"/>
      <c r="B41" s="54"/>
      <c r="C41" s="54"/>
      <c r="D41" s="54"/>
      <c r="E41" s="54"/>
      <c r="F41" s="50"/>
      <c r="G41" s="50"/>
      <c r="H41" s="53"/>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c r="FY41" s="54"/>
      <c r="FZ41" s="54"/>
      <c r="GA41" s="54"/>
      <c r="GB41" s="54"/>
      <c r="GC41" s="54"/>
      <c r="GD41" s="54"/>
      <c r="GE41" s="54"/>
      <c r="GF41" s="54"/>
      <c r="GG41" s="54"/>
      <c r="GH41" s="54"/>
      <c r="GI41" s="54"/>
      <c r="GJ41" s="54"/>
      <c r="GK41" s="54"/>
      <c r="GL41" s="54"/>
      <c r="GM41" s="54"/>
      <c r="GN41" s="54"/>
      <c r="GO41" s="54"/>
      <c r="GP41" s="54"/>
      <c r="GQ41" s="54"/>
      <c r="GR41" s="54"/>
      <c r="GS41" s="54"/>
      <c r="GT41" s="54"/>
      <c r="GU41" s="54"/>
      <c r="GV41" s="54"/>
      <c r="GW41" s="54"/>
      <c r="GX41" s="54"/>
      <c r="GY41" s="54"/>
      <c r="GZ41" s="54"/>
      <c r="HA41" s="54"/>
      <c r="HB41" s="54"/>
      <c r="HC41" s="54"/>
      <c r="HD41" s="54"/>
      <c r="HE41" s="54"/>
      <c r="HF41" s="54"/>
      <c r="HG41" s="54"/>
      <c r="HH41" s="54"/>
      <c r="HI41" s="54"/>
      <c r="HJ41" s="54"/>
      <c r="HK41" s="54"/>
      <c r="HL41" s="54"/>
      <c r="HM41" s="54"/>
      <c r="HN41" s="54"/>
      <c r="HO41" s="54"/>
      <c r="HP41" s="54"/>
      <c r="HQ41" s="54"/>
      <c r="HR41" s="54"/>
      <c r="HS41" s="54"/>
      <c r="HT41" s="54"/>
      <c r="HU41" s="54"/>
      <c r="HV41" s="54"/>
      <c r="HW41" s="54"/>
      <c r="HX41" s="54"/>
      <c r="HY41" s="54"/>
      <c r="HZ41" s="54"/>
      <c r="IA41" s="54"/>
      <c r="IB41" s="54"/>
      <c r="IC41" s="54"/>
      <c r="ID41" s="54"/>
      <c r="IE41" s="54"/>
      <c r="IF41" s="54"/>
      <c r="IG41" s="54"/>
      <c r="IH41" s="54"/>
      <c r="II41" s="54"/>
      <c r="IJ41" s="54"/>
      <c r="IK41" s="54"/>
    </row>
    <row r="42" ht="19.55" customHeight="1" spans="1:245">
      <c r="A42" s="54"/>
      <c r="B42" s="54"/>
      <c r="C42" s="54"/>
      <c r="D42" s="54"/>
      <c r="E42" s="54"/>
      <c r="F42" s="50"/>
      <c r="G42" s="50"/>
      <c r="H42" s="53"/>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c r="EO42" s="54"/>
      <c r="EP42" s="54"/>
      <c r="EQ42" s="54"/>
      <c r="ER42" s="54"/>
      <c r="ES42" s="54"/>
      <c r="ET42" s="54"/>
      <c r="EU42" s="54"/>
      <c r="EV42" s="54"/>
      <c r="EW42" s="54"/>
      <c r="EX42" s="54"/>
      <c r="EY42" s="54"/>
      <c r="EZ42" s="54"/>
      <c r="FA42" s="54"/>
      <c r="FB42" s="54"/>
      <c r="FC42" s="54"/>
      <c r="FD42" s="54"/>
      <c r="FE42" s="54"/>
      <c r="FF42" s="54"/>
      <c r="FG42" s="54"/>
      <c r="FH42" s="54"/>
      <c r="FI42" s="54"/>
      <c r="FJ42" s="54"/>
      <c r="FK42" s="54"/>
      <c r="FL42" s="54"/>
      <c r="FM42" s="54"/>
      <c r="FN42" s="54"/>
      <c r="FO42" s="54"/>
      <c r="FP42" s="54"/>
      <c r="FQ42" s="54"/>
      <c r="FR42" s="54"/>
      <c r="FS42" s="54"/>
      <c r="FT42" s="54"/>
      <c r="FU42" s="54"/>
      <c r="FV42" s="54"/>
      <c r="FW42" s="54"/>
      <c r="FX42" s="54"/>
      <c r="FY42" s="54"/>
      <c r="FZ42" s="54"/>
      <c r="GA42" s="54"/>
      <c r="GB42" s="54"/>
      <c r="GC42" s="54"/>
      <c r="GD42" s="54"/>
      <c r="GE42" s="54"/>
      <c r="GF42" s="54"/>
      <c r="GG42" s="54"/>
      <c r="GH42" s="54"/>
      <c r="GI42" s="54"/>
      <c r="GJ42" s="54"/>
      <c r="GK42" s="54"/>
      <c r="GL42" s="54"/>
      <c r="GM42" s="54"/>
      <c r="GN42" s="54"/>
      <c r="GO42" s="54"/>
      <c r="GP42" s="54"/>
      <c r="GQ42" s="54"/>
      <c r="GR42" s="54"/>
      <c r="GS42" s="54"/>
      <c r="GT42" s="54"/>
      <c r="GU42" s="54"/>
      <c r="GV42" s="54"/>
      <c r="GW42" s="54"/>
      <c r="GX42" s="54"/>
      <c r="GY42" s="54"/>
      <c r="GZ42" s="54"/>
      <c r="HA42" s="54"/>
      <c r="HB42" s="54"/>
      <c r="HC42" s="54"/>
      <c r="HD42" s="54"/>
      <c r="HE42" s="54"/>
      <c r="HF42" s="54"/>
      <c r="HG42" s="54"/>
      <c r="HH42" s="54"/>
      <c r="HI42" s="54"/>
      <c r="HJ42" s="54"/>
      <c r="HK42" s="54"/>
      <c r="HL42" s="54"/>
      <c r="HM42" s="54"/>
      <c r="HN42" s="54"/>
      <c r="HO42" s="54"/>
      <c r="HP42" s="54"/>
      <c r="HQ42" s="54"/>
      <c r="HR42" s="54"/>
      <c r="HS42" s="54"/>
      <c r="HT42" s="54"/>
      <c r="HU42" s="54"/>
      <c r="HV42" s="54"/>
      <c r="HW42" s="54"/>
      <c r="HX42" s="54"/>
      <c r="HY42" s="54"/>
      <c r="HZ42" s="54"/>
      <c r="IA42" s="54"/>
      <c r="IB42" s="54"/>
      <c r="IC42" s="54"/>
      <c r="ID42" s="54"/>
      <c r="IE42" s="54"/>
      <c r="IF42" s="54"/>
      <c r="IG42" s="54"/>
      <c r="IH42" s="54"/>
      <c r="II42" s="54"/>
      <c r="IJ42" s="54"/>
      <c r="IK42" s="54"/>
    </row>
    <row r="43" ht="19.55" customHeight="1" spans="1:245">
      <c r="A43" s="54"/>
      <c r="B43" s="54"/>
      <c r="C43" s="54"/>
      <c r="D43" s="54"/>
      <c r="E43" s="54"/>
      <c r="F43" s="50"/>
      <c r="G43" s="50"/>
      <c r="H43" s="53"/>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c r="EO43" s="54"/>
      <c r="EP43" s="54"/>
      <c r="EQ43" s="54"/>
      <c r="ER43" s="54"/>
      <c r="ES43" s="54"/>
      <c r="ET43" s="54"/>
      <c r="EU43" s="54"/>
      <c r="EV43" s="54"/>
      <c r="EW43" s="54"/>
      <c r="EX43" s="54"/>
      <c r="EY43" s="54"/>
      <c r="EZ43" s="54"/>
      <c r="FA43" s="54"/>
      <c r="FB43" s="54"/>
      <c r="FC43" s="54"/>
      <c r="FD43" s="54"/>
      <c r="FE43" s="54"/>
      <c r="FF43" s="54"/>
      <c r="FG43" s="54"/>
      <c r="FH43" s="54"/>
      <c r="FI43" s="54"/>
      <c r="FJ43" s="54"/>
      <c r="FK43" s="54"/>
      <c r="FL43" s="54"/>
      <c r="FM43" s="54"/>
      <c r="FN43" s="54"/>
      <c r="FO43" s="54"/>
      <c r="FP43" s="54"/>
      <c r="FQ43" s="54"/>
      <c r="FR43" s="54"/>
      <c r="FS43" s="54"/>
      <c r="FT43" s="54"/>
      <c r="FU43" s="54"/>
      <c r="FV43" s="54"/>
      <c r="FW43" s="54"/>
      <c r="FX43" s="54"/>
      <c r="FY43" s="54"/>
      <c r="FZ43" s="54"/>
      <c r="GA43" s="54"/>
      <c r="GB43" s="54"/>
      <c r="GC43" s="54"/>
      <c r="GD43" s="54"/>
      <c r="GE43" s="54"/>
      <c r="GF43" s="54"/>
      <c r="GG43" s="54"/>
      <c r="GH43" s="54"/>
      <c r="GI43" s="54"/>
      <c r="GJ43" s="54"/>
      <c r="GK43" s="54"/>
      <c r="GL43" s="54"/>
      <c r="GM43" s="54"/>
      <c r="GN43" s="54"/>
      <c r="GO43" s="54"/>
      <c r="GP43" s="54"/>
      <c r="GQ43" s="54"/>
      <c r="GR43" s="54"/>
      <c r="GS43" s="54"/>
      <c r="GT43" s="54"/>
      <c r="GU43" s="54"/>
      <c r="GV43" s="54"/>
      <c r="GW43" s="54"/>
      <c r="GX43" s="54"/>
      <c r="GY43" s="54"/>
      <c r="GZ43" s="54"/>
      <c r="HA43" s="54"/>
      <c r="HB43" s="54"/>
      <c r="HC43" s="54"/>
      <c r="HD43" s="54"/>
      <c r="HE43" s="54"/>
      <c r="HF43" s="54"/>
      <c r="HG43" s="54"/>
      <c r="HH43" s="54"/>
      <c r="HI43" s="54"/>
      <c r="HJ43" s="54"/>
      <c r="HK43" s="54"/>
      <c r="HL43" s="54"/>
      <c r="HM43" s="54"/>
      <c r="HN43" s="54"/>
      <c r="HO43" s="54"/>
      <c r="HP43" s="54"/>
      <c r="HQ43" s="54"/>
      <c r="HR43" s="54"/>
      <c r="HS43" s="54"/>
      <c r="HT43" s="54"/>
      <c r="HU43" s="54"/>
      <c r="HV43" s="54"/>
      <c r="HW43" s="54"/>
      <c r="HX43" s="54"/>
      <c r="HY43" s="54"/>
      <c r="HZ43" s="54"/>
      <c r="IA43" s="54"/>
      <c r="IB43" s="54"/>
      <c r="IC43" s="54"/>
      <c r="ID43" s="54"/>
      <c r="IE43" s="54"/>
      <c r="IF43" s="54"/>
      <c r="IG43" s="54"/>
      <c r="IH43" s="54"/>
      <c r="II43" s="54"/>
      <c r="IJ43" s="54"/>
      <c r="IK43" s="54"/>
    </row>
    <row r="44" ht="19.55" customHeight="1" spans="1:245">
      <c r="A44" s="54"/>
      <c r="B44" s="54"/>
      <c r="C44" s="54"/>
      <c r="D44" s="54"/>
      <c r="E44" s="54"/>
      <c r="F44" s="50"/>
      <c r="G44" s="50"/>
      <c r="H44" s="53"/>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c r="EO44" s="54"/>
      <c r="EP44" s="54"/>
      <c r="EQ44" s="54"/>
      <c r="ER44" s="54"/>
      <c r="ES44" s="54"/>
      <c r="ET44" s="54"/>
      <c r="EU44" s="54"/>
      <c r="EV44" s="54"/>
      <c r="EW44" s="54"/>
      <c r="EX44" s="54"/>
      <c r="EY44" s="54"/>
      <c r="EZ44" s="54"/>
      <c r="FA44" s="54"/>
      <c r="FB44" s="54"/>
      <c r="FC44" s="54"/>
      <c r="FD44" s="54"/>
      <c r="FE44" s="54"/>
      <c r="FF44" s="54"/>
      <c r="FG44" s="54"/>
      <c r="FH44" s="54"/>
      <c r="FI44" s="54"/>
      <c r="FJ44" s="54"/>
      <c r="FK44" s="54"/>
      <c r="FL44" s="54"/>
      <c r="FM44" s="54"/>
      <c r="FN44" s="54"/>
      <c r="FO44" s="54"/>
      <c r="FP44" s="54"/>
      <c r="FQ44" s="54"/>
      <c r="FR44" s="54"/>
      <c r="FS44" s="54"/>
      <c r="FT44" s="54"/>
      <c r="FU44" s="54"/>
      <c r="FV44" s="54"/>
      <c r="FW44" s="54"/>
      <c r="FX44" s="54"/>
      <c r="FY44" s="54"/>
      <c r="FZ44" s="54"/>
      <c r="GA44" s="54"/>
      <c r="GB44" s="54"/>
      <c r="GC44" s="54"/>
      <c r="GD44" s="54"/>
      <c r="GE44" s="54"/>
      <c r="GF44" s="54"/>
      <c r="GG44" s="54"/>
      <c r="GH44" s="54"/>
      <c r="GI44" s="54"/>
      <c r="GJ44" s="54"/>
      <c r="GK44" s="54"/>
      <c r="GL44" s="54"/>
      <c r="GM44" s="54"/>
      <c r="GN44" s="54"/>
      <c r="GO44" s="54"/>
      <c r="GP44" s="54"/>
      <c r="GQ44" s="54"/>
      <c r="GR44" s="54"/>
      <c r="GS44" s="54"/>
      <c r="GT44" s="54"/>
      <c r="GU44" s="54"/>
      <c r="GV44" s="54"/>
      <c r="GW44" s="54"/>
      <c r="GX44" s="54"/>
      <c r="GY44" s="54"/>
      <c r="GZ44" s="54"/>
      <c r="HA44" s="54"/>
      <c r="HB44" s="54"/>
      <c r="HC44" s="54"/>
      <c r="HD44" s="54"/>
      <c r="HE44" s="54"/>
      <c r="HF44" s="54"/>
      <c r="HG44" s="54"/>
      <c r="HH44" s="54"/>
      <c r="HI44" s="54"/>
      <c r="HJ44" s="54"/>
      <c r="HK44" s="54"/>
      <c r="HL44" s="54"/>
      <c r="HM44" s="54"/>
      <c r="HN44" s="54"/>
      <c r="HO44" s="54"/>
      <c r="HP44" s="54"/>
      <c r="HQ44" s="54"/>
      <c r="HR44" s="54"/>
      <c r="HS44" s="54"/>
      <c r="HT44" s="54"/>
      <c r="HU44" s="54"/>
      <c r="HV44" s="54"/>
      <c r="HW44" s="54"/>
      <c r="HX44" s="54"/>
      <c r="HY44" s="54"/>
      <c r="HZ44" s="54"/>
      <c r="IA44" s="54"/>
      <c r="IB44" s="54"/>
      <c r="IC44" s="54"/>
      <c r="ID44" s="54"/>
      <c r="IE44" s="54"/>
      <c r="IF44" s="54"/>
      <c r="IG44" s="54"/>
      <c r="IH44" s="54"/>
      <c r="II44" s="54"/>
      <c r="IJ44" s="54"/>
      <c r="IK44" s="54"/>
    </row>
    <row r="45" ht="19.55" customHeight="1" spans="1:245">
      <c r="A45" s="54"/>
      <c r="B45" s="54"/>
      <c r="C45" s="54"/>
      <c r="D45" s="54"/>
      <c r="E45" s="54"/>
      <c r="F45" s="50"/>
      <c r="G45" s="50"/>
      <c r="H45" s="53"/>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c r="ED45" s="54"/>
      <c r="EE45" s="54"/>
      <c r="EF45" s="54"/>
      <c r="EG45" s="54"/>
      <c r="EH45" s="54"/>
      <c r="EI45" s="54"/>
      <c r="EJ45" s="54"/>
      <c r="EK45" s="54"/>
      <c r="EL45" s="54"/>
      <c r="EM45" s="54"/>
      <c r="EN45" s="54"/>
      <c r="EO45" s="54"/>
      <c r="EP45" s="54"/>
      <c r="EQ45" s="54"/>
      <c r="ER45" s="54"/>
      <c r="ES45" s="54"/>
      <c r="ET45" s="54"/>
      <c r="EU45" s="54"/>
      <c r="EV45" s="54"/>
      <c r="EW45" s="54"/>
      <c r="EX45" s="54"/>
      <c r="EY45" s="54"/>
      <c r="EZ45" s="54"/>
      <c r="FA45" s="54"/>
      <c r="FB45" s="54"/>
      <c r="FC45" s="54"/>
      <c r="FD45" s="54"/>
      <c r="FE45" s="54"/>
      <c r="FF45" s="54"/>
      <c r="FG45" s="54"/>
      <c r="FH45" s="54"/>
      <c r="FI45" s="54"/>
      <c r="FJ45" s="54"/>
      <c r="FK45" s="54"/>
      <c r="FL45" s="54"/>
      <c r="FM45" s="54"/>
      <c r="FN45" s="54"/>
      <c r="FO45" s="54"/>
      <c r="FP45" s="54"/>
      <c r="FQ45" s="54"/>
      <c r="FR45" s="54"/>
      <c r="FS45" s="54"/>
      <c r="FT45" s="54"/>
      <c r="FU45" s="54"/>
      <c r="FV45" s="54"/>
      <c r="FW45" s="54"/>
      <c r="FX45" s="54"/>
      <c r="FY45" s="54"/>
      <c r="FZ45" s="54"/>
      <c r="GA45" s="54"/>
      <c r="GB45" s="54"/>
      <c r="GC45" s="54"/>
      <c r="GD45" s="54"/>
      <c r="GE45" s="54"/>
      <c r="GF45" s="54"/>
      <c r="GG45" s="54"/>
      <c r="GH45" s="54"/>
      <c r="GI45" s="54"/>
      <c r="GJ45" s="54"/>
      <c r="GK45" s="54"/>
      <c r="GL45" s="54"/>
      <c r="GM45" s="54"/>
      <c r="GN45" s="54"/>
      <c r="GO45" s="54"/>
      <c r="GP45" s="54"/>
      <c r="GQ45" s="54"/>
      <c r="GR45" s="54"/>
      <c r="GS45" s="54"/>
      <c r="GT45" s="54"/>
      <c r="GU45" s="54"/>
      <c r="GV45" s="54"/>
      <c r="GW45" s="54"/>
      <c r="GX45" s="54"/>
      <c r="GY45" s="54"/>
      <c r="GZ45" s="54"/>
      <c r="HA45" s="54"/>
      <c r="HB45" s="54"/>
      <c r="HC45" s="54"/>
      <c r="HD45" s="54"/>
      <c r="HE45" s="54"/>
      <c r="HF45" s="54"/>
      <c r="HG45" s="54"/>
      <c r="HH45" s="54"/>
      <c r="HI45" s="54"/>
      <c r="HJ45" s="54"/>
      <c r="HK45" s="54"/>
      <c r="HL45" s="54"/>
      <c r="HM45" s="54"/>
      <c r="HN45" s="54"/>
      <c r="HO45" s="54"/>
      <c r="HP45" s="54"/>
      <c r="HQ45" s="54"/>
      <c r="HR45" s="54"/>
      <c r="HS45" s="54"/>
      <c r="HT45" s="54"/>
      <c r="HU45" s="54"/>
      <c r="HV45" s="54"/>
      <c r="HW45" s="54"/>
      <c r="HX45" s="54"/>
      <c r="HY45" s="54"/>
      <c r="HZ45" s="54"/>
      <c r="IA45" s="54"/>
      <c r="IB45" s="54"/>
      <c r="IC45" s="54"/>
      <c r="ID45" s="54"/>
      <c r="IE45" s="54"/>
      <c r="IF45" s="54"/>
      <c r="IG45" s="54"/>
      <c r="IH45" s="54"/>
      <c r="II45" s="54"/>
      <c r="IJ45" s="54"/>
      <c r="IK45" s="54"/>
    </row>
    <row r="46" ht="19.55" customHeight="1" spans="1:245">
      <c r="A46" s="54"/>
      <c r="B46" s="54"/>
      <c r="C46" s="54"/>
      <c r="D46" s="54"/>
      <c r="E46" s="54"/>
      <c r="F46" s="50"/>
      <c r="G46" s="50"/>
      <c r="H46" s="53"/>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c r="GP46" s="54"/>
      <c r="GQ46" s="54"/>
      <c r="GR46" s="54"/>
      <c r="GS46" s="54"/>
      <c r="GT46" s="54"/>
      <c r="GU46" s="54"/>
      <c r="GV46" s="54"/>
      <c r="GW46" s="54"/>
      <c r="GX46" s="54"/>
      <c r="GY46" s="54"/>
      <c r="GZ46" s="54"/>
      <c r="HA46" s="54"/>
      <c r="HB46" s="54"/>
      <c r="HC46" s="54"/>
      <c r="HD46" s="54"/>
      <c r="HE46" s="54"/>
      <c r="HF46" s="54"/>
      <c r="HG46" s="54"/>
      <c r="HH46" s="54"/>
      <c r="HI46" s="54"/>
      <c r="HJ46" s="54"/>
      <c r="HK46" s="54"/>
      <c r="HL46" s="54"/>
      <c r="HM46" s="54"/>
      <c r="HN46" s="54"/>
      <c r="HO46" s="54"/>
      <c r="HP46" s="54"/>
      <c r="HQ46" s="54"/>
      <c r="HR46" s="54"/>
      <c r="HS46" s="54"/>
      <c r="HT46" s="54"/>
      <c r="HU46" s="54"/>
      <c r="HV46" s="54"/>
      <c r="HW46" s="54"/>
      <c r="HX46" s="54"/>
      <c r="HY46" s="54"/>
      <c r="HZ46" s="54"/>
      <c r="IA46" s="54"/>
      <c r="IB46" s="54"/>
      <c r="IC46" s="54"/>
      <c r="ID46" s="54"/>
      <c r="IE46" s="54"/>
      <c r="IF46" s="54"/>
      <c r="IG46" s="54"/>
      <c r="IH46" s="54"/>
      <c r="II46" s="54"/>
      <c r="IJ46" s="54"/>
      <c r="IK46" s="54"/>
    </row>
    <row r="47" ht="19.55" customHeight="1" spans="1:245">
      <c r="A47" s="54"/>
      <c r="B47" s="54"/>
      <c r="C47" s="54"/>
      <c r="D47" s="54"/>
      <c r="E47" s="54"/>
      <c r="F47" s="50"/>
      <c r="G47" s="50"/>
      <c r="H47" s="53"/>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c r="DQ47" s="54"/>
      <c r="DR47" s="54"/>
      <c r="DS47" s="54"/>
      <c r="DT47" s="54"/>
      <c r="DU47" s="54"/>
      <c r="DV47" s="54"/>
      <c r="DW47" s="54"/>
      <c r="DX47" s="54"/>
      <c r="DY47" s="54"/>
      <c r="DZ47" s="54"/>
      <c r="EA47" s="54"/>
      <c r="EB47" s="54"/>
      <c r="EC47" s="54"/>
      <c r="ED47" s="54"/>
      <c r="EE47" s="54"/>
      <c r="EF47" s="54"/>
      <c r="EG47" s="54"/>
      <c r="EH47" s="54"/>
      <c r="EI47" s="54"/>
      <c r="EJ47" s="54"/>
      <c r="EK47" s="54"/>
      <c r="EL47" s="54"/>
      <c r="EM47" s="54"/>
      <c r="EN47" s="54"/>
      <c r="EO47" s="54"/>
      <c r="EP47" s="54"/>
      <c r="EQ47" s="54"/>
      <c r="ER47" s="54"/>
      <c r="ES47" s="54"/>
      <c r="ET47" s="54"/>
      <c r="EU47" s="54"/>
      <c r="EV47" s="54"/>
      <c r="EW47" s="54"/>
      <c r="EX47" s="54"/>
      <c r="EY47" s="54"/>
      <c r="EZ47" s="54"/>
      <c r="FA47" s="54"/>
      <c r="FB47" s="54"/>
      <c r="FC47" s="54"/>
      <c r="FD47" s="54"/>
      <c r="FE47" s="54"/>
      <c r="FF47" s="54"/>
      <c r="FG47" s="54"/>
      <c r="FH47" s="54"/>
      <c r="FI47" s="54"/>
      <c r="FJ47" s="54"/>
      <c r="FK47" s="54"/>
      <c r="FL47" s="54"/>
      <c r="FM47" s="54"/>
      <c r="FN47" s="54"/>
      <c r="FO47" s="54"/>
      <c r="FP47" s="54"/>
      <c r="FQ47" s="54"/>
      <c r="FR47" s="54"/>
      <c r="FS47" s="54"/>
      <c r="FT47" s="54"/>
      <c r="FU47" s="54"/>
      <c r="FV47" s="54"/>
      <c r="FW47" s="54"/>
      <c r="FX47" s="54"/>
      <c r="FY47" s="54"/>
      <c r="FZ47" s="54"/>
      <c r="GA47" s="54"/>
      <c r="GB47" s="54"/>
      <c r="GC47" s="54"/>
      <c r="GD47" s="54"/>
      <c r="GE47" s="54"/>
      <c r="GF47" s="54"/>
      <c r="GG47" s="54"/>
      <c r="GH47" s="54"/>
      <c r="GI47" s="54"/>
      <c r="GJ47" s="54"/>
      <c r="GK47" s="54"/>
      <c r="GL47" s="54"/>
      <c r="GM47" s="54"/>
      <c r="GN47" s="54"/>
      <c r="GO47" s="54"/>
      <c r="GP47" s="54"/>
      <c r="GQ47" s="54"/>
      <c r="GR47" s="54"/>
      <c r="GS47" s="54"/>
      <c r="GT47" s="54"/>
      <c r="GU47" s="54"/>
      <c r="GV47" s="54"/>
      <c r="GW47" s="54"/>
      <c r="GX47" s="54"/>
      <c r="GY47" s="54"/>
      <c r="GZ47" s="54"/>
      <c r="HA47" s="54"/>
      <c r="HB47" s="54"/>
      <c r="HC47" s="54"/>
      <c r="HD47" s="54"/>
      <c r="HE47" s="54"/>
      <c r="HF47" s="54"/>
      <c r="HG47" s="54"/>
      <c r="HH47" s="54"/>
      <c r="HI47" s="54"/>
      <c r="HJ47" s="54"/>
      <c r="HK47" s="54"/>
      <c r="HL47" s="54"/>
      <c r="HM47" s="54"/>
      <c r="HN47" s="54"/>
      <c r="HO47" s="54"/>
      <c r="HP47" s="54"/>
      <c r="HQ47" s="54"/>
      <c r="HR47" s="54"/>
      <c r="HS47" s="54"/>
      <c r="HT47" s="54"/>
      <c r="HU47" s="54"/>
      <c r="HV47" s="54"/>
      <c r="HW47" s="54"/>
      <c r="HX47" s="54"/>
      <c r="HY47" s="54"/>
      <c r="HZ47" s="54"/>
      <c r="IA47" s="54"/>
      <c r="IB47" s="54"/>
      <c r="IC47" s="54"/>
      <c r="ID47" s="54"/>
      <c r="IE47" s="54"/>
      <c r="IF47" s="54"/>
      <c r="IG47" s="54"/>
      <c r="IH47" s="54"/>
      <c r="II47" s="54"/>
      <c r="IJ47" s="54"/>
      <c r="IK47" s="54"/>
    </row>
    <row r="48" ht="19.55" customHeight="1" spans="1:245">
      <c r="A48" s="54"/>
      <c r="B48" s="54"/>
      <c r="C48" s="54"/>
      <c r="D48" s="54"/>
      <c r="E48" s="54"/>
      <c r="F48" s="50"/>
      <c r="G48" s="50"/>
      <c r="H48" s="53"/>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c r="DS48" s="54"/>
      <c r="DT48" s="54"/>
      <c r="DU48" s="54"/>
      <c r="DV48" s="54"/>
      <c r="DW48" s="54"/>
      <c r="DX48" s="54"/>
      <c r="DY48" s="54"/>
      <c r="DZ48" s="54"/>
      <c r="EA48" s="54"/>
      <c r="EB48" s="54"/>
      <c r="EC48" s="54"/>
      <c r="ED48" s="54"/>
      <c r="EE48" s="54"/>
      <c r="EF48" s="54"/>
      <c r="EG48" s="54"/>
      <c r="EH48" s="54"/>
      <c r="EI48" s="54"/>
      <c r="EJ48" s="54"/>
      <c r="EK48" s="54"/>
      <c r="EL48" s="54"/>
      <c r="EM48" s="54"/>
      <c r="EN48" s="54"/>
      <c r="EO48" s="54"/>
      <c r="EP48" s="54"/>
      <c r="EQ48" s="54"/>
      <c r="ER48" s="54"/>
      <c r="ES48" s="54"/>
      <c r="ET48" s="54"/>
      <c r="EU48" s="54"/>
      <c r="EV48" s="54"/>
      <c r="EW48" s="54"/>
      <c r="EX48" s="54"/>
      <c r="EY48" s="54"/>
      <c r="EZ48" s="54"/>
      <c r="FA48" s="54"/>
      <c r="FB48" s="54"/>
      <c r="FC48" s="54"/>
      <c r="FD48" s="54"/>
      <c r="FE48" s="54"/>
      <c r="FF48" s="54"/>
      <c r="FG48" s="54"/>
      <c r="FH48" s="54"/>
      <c r="FI48" s="54"/>
      <c r="FJ48" s="54"/>
      <c r="FK48" s="54"/>
      <c r="FL48" s="54"/>
      <c r="FM48" s="54"/>
      <c r="FN48" s="54"/>
      <c r="FO48" s="54"/>
      <c r="FP48" s="54"/>
      <c r="FQ48" s="54"/>
      <c r="FR48" s="54"/>
      <c r="FS48" s="54"/>
      <c r="FT48" s="54"/>
      <c r="FU48" s="54"/>
      <c r="FV48" s="54"/>
      <c r="FW48" s="54"/>
      <c r="FX48" s="54"/>
      <c r="FY48" s="54"/>
      <c r="FZ48" s="54"/>
      <c r="GA48" s="54"/>
      <c r="GB48" s="54"/>
      <c r="GC48" s="54"/>
      <c r="GD48" s="54"/>
      <c r="GE48" s="54"/>
      <c r="GF48" s="54"/>
      <c r="GG48" s="54"/>
      <c r="GH48" s="54"/>
      <c r="GI48" s="54"/>
      <c r="GJ48" s="54"/>
      <c r="GK48" s="54"/>
      <c r="GL48" s="54"/>
      <c r="GM48" s="54"/>
      <c r="GN48" s="54"/>
      <c r="GO48" s="54"/>
      <c r="GP48" s="54"/>
      <c r="GQ48" s="54"/>
      <c r="GR48" s="54"/>
      <c r="GS48" s="54"/>
      <c r="GT48" s="54"/>
      <c r="GU48" s="54"/>
      <c r="GV48" s="54"/>
      <c r="GW48" s="54"/>
      <c r="GX48" s="54"/>
      <c r="GY48" s="54"/>
      <c r="GZ48" s="54"/>
      <c r="HA48" s="54"/>
      <c r="HB48" s="54"/>
      <c r="HC48" s="54"/>
      <c r="HD48" s="54"/>
      <c r="HE48" s="54"/>
      <c r="HF48" s="54"/>
      <c r="HG48" s="54"/>
      <c r="HH48" s="54"/>
      <c r="HI48" s="54"/>
      <c r="HJ48" s="54"/>
      <c r="HK48" s="54"/>
      <c r="HL48" s="54"/>
      <c r="HM48" s="54"/>
      <c r="HN48" s="54"/>
      <c r="HO48" s="54"/>
      <c r="HP48" s="54"/>
      <c r="HQ48" s="54"/>
      <c r="HR48" s="54"/>
      <c r="HS48" s="54"/>
      <c r="HT48" s="54"/>
      <c r="HU48" s="54"/>
      <c r="HV48" s="54"/>
      <c r="HW48" s="54"/>
      <c r="HX48" s="54"/>
      <c r="HY48" s="54"/>
      <c r="HZ48" s="54"/>
      <c r="IA48" s="54"/>
      <c r="IB48" s="54"/>
      <c r="IC48" s="54"/>
      <c r="ID48" s="54"/>
      <c r="IE48" s="54"/>
      <c r="IF48" s="54"/>
      <c r="IG48" s="54"/>
      <c r="IH48" s="54"/>
      <c r="II48" s="54"/>
      <c r="IJ48" s="54"/>
      <c r="IK48" s="54"/>
    </row>
  </sheetData>
  <mergeCells count="9">
    <mergeCell ref="A2:H2"/>
    <mergeCell ref="A4:E4"/>
    <mergeCell ref="F4:H4"/>
    <mergeCell ref="A5:C5"/>
    <mergeCell ref="D5:D6"/>
    <mergeCell ref="E5:E6"/>
    <mergeCell ref="F5:F6"/>
    <mergeCell ref="G5:G6"/>
    <mergeCell ref="H5:H6"/>
  </mergeCells>
  <printOptions horizontalCentered="1"/>
  <pageMargins left="0.393700787401575" right="0.393700787401575" top="0.78740157480315" bottom="0.393700787401575" header="0" footer="0"/>
  <pageSetup paperSize="9" fitToHeight="1000" orientation="landscape" errors="blank"/>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showGridLines="0" showZeros="0" view="pageBreakPreview" zoomScaleNormal="100" workbookViewId="0">
      <selection activeCell="C8" sqref="C8"/>
    </sheetView>
  </sheetViews>
  <sheetFormatPr defaultColWidth="9.16666666666667" defaultRowHeight="12.75" customHeight="1"/>
  <cols>
    <col min="1" max="1" width="15.5" customWidth="1"/>
    <col min="2" max="2" width="38.8333333333333" customWidth="1"/>
    <col min="3" max="8" width="18" customWidth="1"/>
    <col min="9" max="9" width="8.66666666666667" customWidth="1"/>
  </cols>
  <sheetData>
    <row r="1" ht="19.55" customHeight="1" spans="1:9">
      <c r="A1" s="56"/>
      <c r="B1" s="56"/>
      <c r="C1" s="56"/>
      <c r="D1" s="56"/>
      <c r="E1" s="57"/>
      <c r="F1" s="56"/>
      <c r="G1" s="56"/>
      <c r="H1" s="23" t="s">
        <v>381</v>
      </c>
      <c r="I1" s="77"/>
    </row>
    <row r="2" ht="25.85" customHeight="1" spans="1:9">
      <c r="A2" s="20" t="s">
        <v>382</v>
      </c>
      <c r="B2" s="20"/>
      <c r="C2" s="20"/>
      <c r="D2" s="20"/>
      <c r="E2" s="20"/>
      <c r="F2" s="20"/>
      <c r="G2" s="20"/>
      <c r="H2" s="20"/>
      <c r="I2" s="77"/>
    </row>
    <row r="3" ht="19.55" customHeight="1" spans="1:9">
      <c r="A3" s="58" t="s">
        <v>5</v>
      </c>
      <c r="B3" s="17"/>
      <c r="C3" s="17"/>
      <c r="D3" s="17"/>
      <c r="E3" s="17"/>
      <c r="F3" s="17"/>
      <c r="G3" s="17"/>
      <c r="H3" s="23" t="s">
        <v>6</v>
      </c>
      <c r="I3" s="77"/>
    </row>
    <row r="4" ht="19.55" customHeight="1" spans="1:9">
      <c r="A4" s="59" t="s">
        <v>370</v>
      </c>
      <c r="B4" s="59" t="s">
        <v>5</v>
      </c>
      <c r="C4" s="28" t="s">
        <v>371</v>
      </c>
      <c r="D4" s="28"/>
      <c r="E4" s="38"/>
      <c r="F4" s="38"/>
      <c r="G4" s="38"/>
      <c r="H4" s="28"/>
      <c r="I4" s="77"/>
    </row>
    <row r="5" ht="19.55" customHeight="1" spans="1:9">
      <c r="A5" s="59"/>
      <c r="B5" s="59"/>
      <c r="C5" s="60" t="s">
        <v>62</v>
      </c>
      <c r="D5" s="30" t="s">
        <v>258</v>
      </c>
      <c r="E5" s="24" t="s">
        <v>372</v>
      </c>
      <c r="F5" s="25"/>
      <c r="G5" s="26"/>
      <c r="H5" s="61" t="s">
        <v>263</v>
      </c>
      <c r="I5" s="77"/>
    </row>
    <row r="6" ht="33.75" customHeight="1" spans="1:9">
      <c r="A6" s="36"/>
      <c r="B6" s="36"/>
      <c r="C6" s="62"/>
      <c r="D6" s="37"/>
      <c r="E6" s="63" t="s">
        <v>77</v>
      </c>
      <c r="F6" s="64" t="s">
        <v>373</v>
      </c>
      <c r="G6" s="34" t="s">
        <v>374</v>
      </c>
      <c r="H6" s="65"/>
      <c r="I6" s="77"/>
    </row>
    <row r="7" ht="19.55" customHeight="1" spans="1:9">
      <c r="A7" s="66" t="s">
        <v>85</v>
      </c>
      <c r="B7" s="66" t="s">
        <v>383</v>
      </c>
      <c r="C7" s="67">
        <f>SUM(D7,E7,H7)</f>
        <v>0</v>
      </c>
      <c r="D7" s="68" t="s">
        <v>384</v>
      </c>
      <c r="E7" s="68">
        <f>SUM(F7,G7)</f>
        <v>0</v>
      </c>
      <c r="F7" s="68" t="s">
        <v>385</v>
      </c>
      <c r="G7" s="69" t="s">
        <v>386</v>
      </c>
      <c r="H7" s="70" t="s">
        <v>387</v>
      </c>
      <c r="I7" s="82"/>
    </row>
    <row r="8" ht="19.55" customHeight="1" spans="1:9">
      <c r="A8" s="71">
        <v>111</v>
      </c>
      <c r="B8" s="71" t="s">
        <v>388</v>
      </c>
      <c r="C8" s="71" t="s">
        <v>380</v>
      </c>
      <c r="D8" s="71"/>
      <c r="E8" s="72"/>
      <c r="F8" s="71"/>
      <c r="G8" s="71"/>
      <c r="H8" s="73"/>
      <c r="I8" s="77"/>
    </row>
    <row r="9" ht="19.55" customHeight="1" spans="1:9">
      <c r="A9" s="74"/>
      <c r="B9" s="74"/>
      <c r="C9" s="74"/>
      <c r="D9" s="74"/>
      <c r="E9" s="75"/>
      <c r="F9" s="76"/>
      <c r="G9" s="76"/>
      <c r="H9" s="77"/>
      <c r="I9" s="79"/>
    </row>
    <row r="10" ht="19.55" customHeight="1" spans="1:9">
      <c r="A10" s="74"/>
      <c r="B10" s="74"/>
      <c r="C10" s="74"/>
      <c r="D10" s="74"/>
      <c r="E10" s="78"/>
      <c r="F10" s="74"/>
      <c r="G10" s="74"/>
      <c r="H10" s="79"/>
      <c r="I10" s="79"/>
    </row>
    <row r="11" ht="19.55" customHeight="1" spans="1:9">
      <c r="A11" s="74"/>
      <c r="B11" s="74"/>
      <c r="C11" s="74"/>
      <c r="D11" s="74"/>
      <c r="E11" s="78"/>
      <c r="F11" s="74"/>
      <c r="G11" s="74"/>
      <c r="H11" s="79"/>
      <c r="I11" s="79"/>
    </row>
    <row r="12" ht="19.55" customHeight="1" spans="1:9">
      <c r="A12" s="74"/>
      <c r="B12" s="74"/>
      <c r="C12" s="74"/>
      <c r="D12" s="74"/>
      <c r="E12" s="75"/>
      <c r="F12" s="74"/>
      <c r="G12" s="74"/>
      <c r="H12" s="79"/>
      <c r="I12" s="79"/>
    </row>
    <row r="13" ht="19.55" customHeight="1" spans="1:9">
      <c r="A13" s="74"/>
      <c r="B13" s="74"/>
      <c r="C13" s="74"/>
      <c r="D13" s="74"/>
      <c r="E13" s="75"/>
      <c r="F13" s="74"/>
      <c r="G13" s="74"/>
      <c r="H13" s="79"/>
      <c r="I13" s="79"/>
    </row>
    <row r="14" ht="19.55" customHeight="1" spans="1:9">
      <c r="A14" s="74"/>
      <c r="B14" s="74"/>
      <c r="C14" s="74"/>
      <c r="D14" s="74"/>
      <c r="E14" s="78"/>
      <c r="F14" s="74"/>
      <c r="G14" s="74"/>
      <c r="H14" s="79"/>
      <c r="I14" s="79"/>
    </row>
    <row r="15" ht="19.55" customHeight="1" spans="1:9">
      <c r="A15" s="74"/>
      <c r="B15" s="74"/>
      <c r="C15" s="74"/>
      <c r="D15" s="74"/>
      <c r="E15" s="78"/>
      <c r="F15" s="74"/>
      <c r="G15" s="74"/>
      <c r="H15" s="79"/>
      <c r="I15" s="79"/>
    </row>
    <row r="16" ht="19.55" customHeight="1" spans="1:9">
      <c r="A16" s="74"/>
      <c r="B16" s="74"/>
      <c r="C16" s="74"/>
      <c r="D16" s="74"/>
      <c r="E16" s="75"/>
      <c r="F16" s="74"/>
      <c r="G16" s="74"/>
      <c r="H16" s="79"/>
      <c r="I16" s="79"/>
    </row>
    <row r="17" ht="19.55" customHeight="1" spans="1:9">
      <c r="A17" s="74"/>
      <c r="B17" s="74"/>
      <c r="C17" s="74"/>
      <c r="D17" s="74"/>
      <c r="E17" s="75"/>
      <c r="F17" s="74"/>
      <c r="G17" s="74"/>
      <c r="H17" s="79"/>
      <c r="I17" s="79"/>
    </row>
    <row r="18" ht="19.55" customHeight="1" spans="1:9">
      <c r="A18" s="74"/>
      <c r="B18" s="74"/>
      <c r="C18" s="74"/>
      <c r="D18" s="74"/>
      <c r="E18" s="80"/>
      <c r="F18" s="74"/>
      <c r="G18" s="74"/>
      <c r="H18" s="79"/>
      <c r="I18" s="79"/>
    </row>
    <row r="19" ht="19.55" customHeight="1" spans="1:9">
      <c r="A19" s="74"/>
      <c r="B19" s="74"/>
      <c r="C19" s="74"/>
      <c r="D19" s="74"/>
      <c r="E19" s="78"/>
      <c r="F19" s="74"/>
      <c r="G19" s="74"/>
      <c r="H19" s="79"/>
      <c r="I19" s="79"/>
    </row>
    <row r="20" ht="19.55" customHeight="1" spans="1:9">
      <c r="A20" s="78"/>
      <c r="B20" s="78"/>
      <c r="C20" s="78"/>
      <c r="D20" s="78"/>
      <c r="E20" s="78"/>
      <c r="F20" s="74"/>
      <c r="G20" s="74"/>
      <c r="H20" s="79"/>
      <c r="I20" s="79"/>
    </row>
    <row r="21" ht="19.55" customHeight="1" spans="1:9">
      <c r="A21" s="79"/>
      <c r="B21" s="79"/>
      <c r="C21" s="79"/>
      <c r="D21" s="79"/>
      <c r="E21" s="81"/>
      <c r="F21" s="79"/>
      <c r="G21" s="79"/>
      <c r="H21" s="79"/>
      <c r="I21" s="79"/>
    </row>
    <row r="22" ht="19.55" customHeight="1" spans="1:9">
      <c r="A22" s="79"/>
      <c r="B22" s="79"/>
      <c r="C22" s="79"/>
      <c r="D22" s="79"/>
      <c r="E22" s="81"/>
      <c r="F22" s="79"/>
      <c r="G22" s="79"/>
      <c r="H22" s="79"/>
      <c r="I22" s="79"/>
    </row>
    <row r="23" ht="19.55" customHeight="1" spans="1:9">
      <c r="A23" s="79"/>
      <c r="B23" s="79"/>
      <c r="C23" s="79"/>
      <c r="D23" s="79"/>
      <c r="E23" s="81"/>
      <c r="F23" s="79"/>
      <c r="G23" s="79"/>
      <c r="H23" s="79"/>
      <c r="I23" s="79"/>
    </row>
    <row r="24" ht="19.55" customHeight="1" spans="1:9">
      <c r="A24" s="79"/>
      <c r="B24" s="79"/>
      <c r="C24" s="79"/>
      <c r="D24" s="79"/>
      <c r="E24" s="81"/>
      <c r="F24" s="79"/>
      <c r="G24" s="79"/>
      <c r="H24" s="79"/>
      <c r="I24" s="79"/>
    </row>
    <row r="25" ht="19.55" customHeight="1" spans="1:9">
      <c r="A25" s="79"/>
      <c r="B25" s="79"/>
      <c r="C25" s="79"/>
      <c r="D25" s="79"/>
      <c r="E25" s="81"/>
      <c r="F25" s="79"/>
      <c r="G25" s="79"/>
      <c r="H25" s="79"/>
      <c r="I25" s="79"/>
    </row>
    <row r="26" ht="19.55" customHeight="1" spans="1:9">
      <c r="A26" s="79"/>
      <c r="B26" s="79"/>
      <c r="C26" s="79"/>
      <c r="D26" s="79"/>
      <c r="E26" s="81"/>
      <c r="F26" s="79"/>
      <c r="G26" s="79"/>
      <c r="H26" s="79"/>
      <c r="I26" s="79"/>
    </row>
    <row r="27" ht="19.55" customHeight="1" spans="1:9">
      <c r="A27" s="79"/>
      <c r="B27" s="79"/>
      <c r="C27" s="79"/>
      <c r="D27" s="79"/>
      <c r="E27" s="81"/>
      <c r="F27" s="79"/>
      <c r="G27" s="79"/>
      <c r="H27" s="79"/>
      <c r="I27" s="79"/>
    </row>
    <row r="28" ht="19.55" customHeight="1" spans="1:9">
      <c r="A28" s="79"/>
      <c r="B28" s="79"/>
      <c r="C28" s="79"/>
      <c r="D28" s="79"/>
      <c r="E28" s="81"/>
      <c r="F28" s="79"/>
      <c r="G28" s="79"/>
      <c r="H28" s="79"/>
      <c r="I28" s="79"/>
    </row>
    <row r="29" ht="19.55" customHeight="1" spans="1:9">
      <c r="A29" s="79"/>
      <c r="B29" s="79"/>
      <c r="C29" s="79"/>
      <c r="D29" s="79"/>
      <c r="E29" s="81"/>
      <c r="F29" s="79"/>
      <c r="G29" s="79"/>
      <c r="H29" s="79"/>
      <c r="I29" s="79"/>
    </row>
    <row r="30" ht="19.55" customHeight="1" spans="1:9">
      <c r="A30" s="79"/>
      <c r="B30" s="79"/>
      <c r="C30" s="79"/>
      <c r="D30" s="79"/>
      <c r="E30" s="81"/>
      <c r="F30" s="79"/>
      <c r="G30" s="79"/>
      <c r="H30" s="79"/>
      <c r="I30" s="79"/>
    </row>
  </sheetData>
  <mergeCells count="8">
    <mergeCell ref="A2:H2"/>
    <mergeCell ref="C4:H4"/>
    <mergeCell ref="E5:G5"/>
    <mergeCell ref="A4:A6"/>
    <mergeCell ref="B4:B6"/>
    <mergeCell ref="C5:C6"/>
    <mergeCell ref="D5:D6"/>
    <mergeCell ref="H5:H6"/>
  </mergeCells>
  <printOptions horizontalCentered="1"/>
  <pageMargins left="0.393700787401575" right="0.393700787401575" top="0.78740157480315" bottom="0.393700787401575" header="0" footer="0"/>
  <pageSetup paperSize="9" fitToHeight="100" orientation="landscape" errors="blank"/>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48"/>
  <sheetViews>
    <sheetView showGridLines="0" showZeros="0" workbookViewId="0">
      <selection activeCell="E7" sqref="E7"/>
    </sheetView>
  </sheetViews>
  <sheetFormatPr defaultColWidth="9.16666666666667" defaultRowHeight="12.75" customHeight="1"/>
  <cols>
    <col min="1" max="3" width="5.66666666666667" customWidth="1"/>
    <col min="4" max="4" width="17" customWidth="1"/>
    <col min="5" max="5" width="76.6666666666667" customWidth="1"/>
    <col min="6" max="6" width="23" customWidth="1"/>
    <col min="7" max="8" width="20.8333333333333" customWidth="1"/>
    <col min="9" max="245" width="10.6666666666667" customWidth="1"/>
  </cols>
  <sheetData>
    <row r="1" ht="19.55" customHeight="1" spans="1:245">
      <c r="A1" s="17"/>
      <c r="B1" s="18"/>
      <c r="C1" s="18"/>
      <c r="D1" s="18"/>
      <c r="E1" s="18"/>
      <c r="F1" s="18"/>
      <c r="G1" s="18"/>
      <c r="H1" s="19" t="s">
        <v>389</v>
      </c>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row>
    <row r="2" ht="19.55" customHeight="1" spans="1:245">
      <c r="A2" s="20" t="s">
        <v>390</v>
      </c>
      <c r="B2" s="20"/>
      <c r="C2" s="20"/>
      <c r="D2" s="20"/>
      <c r="E2" s="20"/>
      <c r="F2" s="20"/>
      <c r="G2" s="20"/>
      <c r="H2" s="2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row>
    <row r="3" ht="19.55" customHeight="1" spans="1:245">
      <c r="A3" s="21"/>
      <c r="B3" s="21"/>
      <c r="C3" s="21"/>
      <c r="D3" s="21"/>
      <c r="E3" s="21"/>
      <c r="F3" s="22"/>
      <c r="G3" s="22"/>
      <c r="H3" s="23" t="s">
        <v>6</v>
      </c>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row>
    <row r="4" ht="19.55" customHeight="1" spans="1:245">
      <c r="A4" s="24" t="s">
        <v>61</v>
      </c>
      <c r="B4" s="25"/>
      <c r="C4" s="25"/>
      <c r="D4" s="25"/>
      <c r="E4" s="26"/>
      <c r="F4" s="27" t="s">
        <v>391</v>
      </c>
      <c r="G4" s="28"/>
      <c r="H4" s="28"/>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row>
    <row r="5" ht="19.55" customHeight="1" spans="1:245">
      <c r="A5" s="24" t="s">
        <v>70</v>
      </c>
      <c r="B5" s="25"/>
      <c r="C5" s="26"/>
      <c r="D5" s="29" t="s">
        <v>71</v>
      </c>
      <c r="E5" s="30" t="s">
        <v>115</v>
      </c>
      <c r="F5" s="31" t="s">
        <v>62</v>
      </c>
      <c r="G5" s="31" t="s">
        <v>111</v>
      </c>
      <c r="H5" s="28" t="s">
        <v>112</v>
      </c>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row>
    <row r="6" ht="19.55" customHeight="1" spans="1:245">
      <c r="A6" s="32" t="s">
        <v>82</v>
      </c>
      <c r="B6" s="33" t="s">
        <v>83</v>
      </c>
      <c r="C6" s="34" t="s">
        <v>84</v>
      </c>
      <c r="D6" s="35"/>
      <c r="E6" s="36"/>
      <c r="F6" s="37"/>
      <c r="G6" s="37"/>
      <c r="H6" s="38"/>
      <c r="I6" s="55"/>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row>
    <row r="7" ht="19.55" customHeight="1" spans="1:245">
      <c r="A7" s="39"/>
      <c r="B7" s="39"/>
      <c r="C7" s="39"/>
      <c r="D7" s="39" t="s">
        <v>90</v>
      </c>
      <c r="E7" s="39" t="s">
        <v>392</v>
      </c>
      <c r="F7" s="40"/>
      <c r="G7" s="41"/>
      <c r="H7" s="42"/>
      <c r="I7" s="55"/>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row>
    <row r="8" ht="19.55" customHeight="1" spans="1:245">
      <c r="A8" s="43"/>
      <c r="B8" s="43"/>
      <c r="C8" s="43"/>
      <c r="D8" s="44"/>
      <c r="E8" s="44"/>
      <c r="F8" s="44"/>
      <c r="G8" s="44"/>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row>
    <row r="9" ht="19.55" customHeight="1" spans="1:245">
      <c r="A9" s="45"/>
      <c r="B9" s="45"/>
      <c r="C9" s="45"/>
      <c r="D9" s="46"/>
      <c r="E9" s="46"/>
      <c r="F9" s="46"/>
      <c r="G9" s="46"/>
      <c r="H9" s="46"/>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row>
    <row r="10" ht="19.55" customHeight="1" spans="1:245">
      <c r="A10" s="45"/>
      <c r="B10" s="45"/>
      <c r="C10" s="45"/>
      <c r="D10" s="45"/>
      <c r="E10" s="45"/>
      <c r="F10" s="45"/>
      <c r="G10" s="45"/>
      <c r="H10" s="46"/>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c r="IJ10" s="47"/>
      <c r="IK10" s="47"/>
    </row>
    <row r="11" ht="19.55" customHeight="1" spans="1:245">
      <c r="A11" s="45"/>
      <c r="B11" s="45"/>
      <c r="C11" s="45"/>
      <c r="D11" s="46"/>
      <c r="E11" s="46"/>
      <c r="F11" s="46"/>
      <c r="G11" s="46"/>
      <c r="H11" s="46"/>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row>
    <row r="12" ht="19.55" customHeight="1" spans="1:245">
      <c r="A12" s="45"/>
      <c r="B12" s="45"/>
      <c r="C12" s="45"/>
      <c r="D12" s="46"/>
      <c r="E12" s="46"/>
      <c r="F12" s="46"/>
      <c r="G12" s="46"/>
      <c r="H12" s="46"/>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c r="GD12" s="47"/>
      <c r="GE12" s="47"/>
      <c r="GF12" s="47"/>
      <c r="GG12" s="47"/>
      <c r="GH12" s="47"/>
      <c r="GI12" s="47"/>
      <c r="GJ12" s="47"/>
      <c r="GK12" s="47"/>
      <c r="GL12" s="47"/>
      <c r="GM12" s="47"/>
      <c r="GN12" s="47"/>
      <c r="GO12" s="47"/>
      <c r="GP12" s="47"/>
      <c r="GQ12" s="47"/>
      <c r="GR12" s="47"/>
      <c r="GS12" s="47"/>
      <c r="GT12" s="47"/>
      <c r="GU12" s="47"/>
      <c r="GV12" s="47"/>
      <c r="GW12" s="47"/>
      <c r="GX12" s="47"/>
      <c r="GY12" s="47"/>
      <c r="GZ12" s="47"/>
      <c r="HA12" s="47"/>
      <c r="HB12" s="47"/>
      <c r="HC12" s="47"/>
      <c r="HD12" s="47"/>
      <c r="HE12" s="47"/>
      <c r="HF12" s="47"/>
      <c r="HG12" s="47"/>
      <c r="HH12" s="47"/>
      <c r="HI12" s="47"/>
      <c r="HJ12" s="47"/>
      <c r="HK12" s="47"/>
      <c r="HL12" s="47"/>
      <c r="HM12" s="47"/>
      <c r="HN12" s="47"/>
      <c r="HO12" s="47"/>
      <c r="HP12" s="47"/>
      <c r="HQ12" s="47"/>
      <c r="HR12" s="47"/>
      <c r="HS12" s="47"/>
      <c r="HT12" s="47"/>
      <c r="HU12" s="47"/>
      <c r="HV12" s="47"/>
      <c r="HW12" s="47"/>
      <c r="HX12" s="47"/>
      <c r="HY12" s="47"/>
      <c r="HZ12" s="47"/>
      <c r="IA12" s="47"/>
      <c r="IB12" s="47"/>
      <c r="IC12" s="47"/>
      <c r="ID12" s="47"/>
      <c r="IE12" s="47"/>
      <c r="IF12" s="47"/>
      <c r="IG12" s="47"/>
      <c r="IH12" s="47"/>
      <c r="II12" s="47"/>
      <c r="IJ12" s="47"/>
      <c r="IK12" s="47"/>
    </row>
    <row r="13" ht="19.55" customHeight="1" spans="1:245">
      <c r="A13" s="45"/>
      <c r="B13" s="45"/>
      <c r="C13" s="45"/>
      <c r="D13" s="45"/>
      <c r="E13" s="45"/>
      <c r="F13" s="45"/>
      <c r="G13" s="45"/>
      <c r="H13" s="46"/>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47"/>
      <c r="FE13" s="47"/>
      <c r="FF13" s="47"/>
      <c r="FG13" s="47"/>
      <c r="FH13" s="47"/>
      <c r="FI13" s="47"/>
      <c r="FJ13" s="47"/>
      <c r="FK13" s="47"/>
      <c r="FL13" s="47"/>
      <c r="FM13" s="47"/>
      <c r="FN13" s="47"/>
      <c r="FO13" s="47"/>
      <c r="FP13" s="47"/>
      <c r="FQ13" s="47"/>
      <c r="FR13" s="47"/>
      <c r="FS13" s="47"/>
      <c r="FT13" s="47"/>
      <c r="FU13" s="47"/>
      <c r="FV13" s="47"/>
      <c r="FW13" s="47"/>
      <c r="FX13" s="47"/>
      <c r="FY13" s="47"/>
      <c r="FZ13" s="47"/>
      <c r="GA13" s="47"/>
      <c r="GB13" s="47"/>
      <c r="GC13" s="47"/>
      <c r="GD13" s="47"/>
      <c r="GE13" s="47"/>
      <c r="GF13" s="47"/>
      <c r="GG13" s="47"/>
      <c r="GH13" s="47"/>
      <c r="GI13" s="47"/>
      <c r="GJ13" s="47"/>
      <c r="GK13" s="47"/>
      <c r="GL13" s="47"/>
      <c r="GM13" s="47"/>
      <c r="GN13" s="47"/>
      <c r="GO13" s="47"/>
      <c r="GP13" s="47"/>
      <c r="GQ13" s="47"/>
      <c r="GR13" s="47"/>
      <c r="GS13" s="47"/>
      <c r="GT13" s="47"/>
      <c r="GU13" s="47"/>
      <c r="GV13" s="47"/>
      <c r="GW13" s="47"/>
      <c r="GX13" s="47"/>
      <c r="GY13" s="47"/>
      <c r="GZ13" s="47"/>
      <c r="HA13" s="47"/>
      <c r="HB13" s="47"/>
      <c r="HC13" s="47"/>
      <c r="HD13" s="47"/>
      <c r="HE13" s="47"/>
      <c r="HF13" s="47"/>
      <c r="HG13" s="47"/>
      <c r="HH13" s="47"/>
      <c r="HI13" s="47"/>
      <c r="HJ13" s="47"/>
      <c r="HK13" s="47"/>
      <c r="HL13" s="47"/>
      <c r="HM13" s="47"/>
      <c r="HN13" s="47"/>
      <c r="HO13" s="47"/>
      <c r="HP13" s="47"/>
      <c r="HQ13" s="47"/>
      <c r="HR13" s="47"/>
      <c r="HS13" s="47"/>
      <c r="HT13" s="47"/>
      <c r="HU13" s="47"/>
      <c r="HV13" s="47"/>
      <c r="HW13" s="47"/>
      <c r="HX13" s="47"/>
      <c r="HY13" s="47"/>
      <c r="HZ13" s="47"/>
      <c r="IA13" s="47"/>
      <c r="IB13" s="47"/>
      <c r="IC13" s="47"/>
      <c r="ID13" s="47"/>
      <c r="IE13" s="47"/>
      <c r="IF13" s="47"/>
      <c r="IG13" s="47"/>
      <c r="IH13" s="47"/>
      <c r="II13" s="47"/>
      <c r="IJ13" s="47"/>
      <c r="IK13" s="47"/>
    </row>
    <row r="14" ht="19.55" customHeight="1" spans="1:245">
      <c r="A14" s="45"/>
      <c r="B14" s="45"/>
      <c r="C14" s="45"/>
      <c r="D14" s="46"/>
      <c r="E14" s="46"/>
      <c r="F14" s="46"/>
      <c r="G14" s="46"/>
      <c r="H14" s="46"/>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47"/>
      <c r="FE14" s="47"/>
      <c r="FF14" s="47"/>
      <c r="FG14" s="47"/>
      <c r="FH14" s="47"/>
      <c r="FI14" s="47"/>
      <c r="FJ14" s="47"/>
      <c r="FK14" s="47"/>
      <c r="FL14" s="47"/>
      <c r="FM14" s="47"/>
      <c r="FN14" s="47"/>
      <c r="FO14" s="47"/>
      <c r="FP14" s="47"/>
      <c r="FQ14" s="47"/>
      <c r="FR14" s="47"/>
      <c r="FS14" s="47"/>
      <c r="FT14" s="47"/>
      <c r="FU14" s="47"/>
      <c r="FV14" s="47"/>
      <c r="FW14" s="47"/>
      <c r="FX14" s="47"/>
      <c r="FY14" s="47"/>
      <c r="FZ14" s="47"/>
      <c r="GA14" s="47"/>
      <c r="GB14" s="47"/>
      <c r="GC14" s="47"/>
      <c r="GD14" s="47"/>
      <c r="GE14" s="47"/>
      <c r="GF14" s="47"/>
      <c r="GG14" s="47"/>
      <c r="GH14" s="47"/>
      <c r="GI14" s="47"/>
      <c r="GJ14" s="47"/>
      <c r="GK14" s="47"/>
      <c r="GL14" s="47"/>
      <c r="GM14" s="47"/>
      <c r="GN14" s="47"/>
      <c r="GO14" s="47"/>
      <c r="GP14" s="47"/>
      <c r="GQ14" s="47"/>
      <c r="GR14" s="47"/>
      <c r="GS14" s="47"/>
      <c r="GT14" s="47"/>
      <c r="GU14" s="47"/>
      <c r="GV14" s="47"/>
      <c r="GW14" s="47"/>
      <c r="GX14" s="47"/>
      <c r="GY14" s="47"/>
      <c r="GZ14" s="47"/>
      <c r="HA14" s="47"/>
      <c r="HB14" s="47"/>
      <c r="HC14" s="47"/>
      <c r="HD14" s="47"/>
      <c r="HE14" s="47"/>
      <c r="HF14" s="47"/>
      <c r="HG14" s="47"/>
      <c r="HH14" s="47"/>
      <c r="HI14" s="47"/>
      <c r="HJ14" s="47"/>
      <c r="HK14" s="47"/>
      <c r="HL14" s="47"/>
      <c r="HM14" s="47"/>
      <c r="HN14" s="47"/>
      <c r="HO14" s="47"/>
      <c r="HP14" s="47"/>
      <c r="HQ14" s="47"/>
      <c r="HR14" s="47"/>
      <c r="HS14" s="47"/>
      <c r="HT14" s="47"/>
      <c r="HU14" s="47"/>
      <c r="HV14" s="47"/>
      <c r="HW14" s="47"/>
      <c r="HX14" s="47"/>
      <c r="HY14" s="47"/>
      <c r="HZ14" s="47"/>
      <c r="IA14" s="47"/>
      <c r="IB14" s="47"/>
      <c r="IC14" s="47"/>
      <c r="ID14" s="47"/>
      <c r="IE14" s="47"/>
      <c r="IF14" s="47"/>
      <c r="IG14" s="47"/>
      <c r="IH14" s="47"/>
      <c r="II14" s="47"/>
      <c r="IJ14" s="47"/>
      <c r="IK14" s="47"/>
    </row>
    <row r="15" ht="19.55" customHeight="1" spans="1:245">
      <c r="A15" s="47"/>
      <c r="B15" s="45"/>
      <c r="C15" s="45"/>
      <c r="D15" s="46"/>
      <c r="E15" s="46"/>
      <c r="F15" s="46"/>
      <c r="G15" s="46"/>
      <c r="H15" s="46"/>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c r="IJ15" s="47"/>
      <c r="IK15" s="47"/>
    </row>
    <row r="16" ht="19.55" customHeight="1" spans="1:245">
      <c r="A16" s="47"/>
      <c r="B16" s="47"/>
      <c r="C16" s="45"/>
      <c r="D16" s="45"/>
      <c r="E16" s="47"/>
      <c r="F16" s="47"/>
      <c r="G16" s="47"/>
      <c r="H16" s="46"/>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c r="GK16" s="47"/>
      <c r="GL16" s="47"/>
      <c r="GM16" s="47"/>
      <c r="GN16" s="47"/>
      <c r="GO16" s="47"/>
      <c r="GP16" s="47"/>
      <c r="GQ16" s="47"/>
      <c r="GR16" s="47"/>
      <c r="GS16" s="47"/>
      <c r="GT16" s="47"/>
      <c r="GU16" s="47"/>
      <c r="GV16" s="47"/>
      <c r="GW16" s="47"/>
      <c r="GX16" s="47"/>
      <c r="GY16" s="47"/>
      <c r="GZ16" s="47"/>
      <c r="HA16" s="47"/>
      <c r="HB16" s="47"/>
      <c r="HC16" s="47"/>
      <c r="HD16" s="47"/>
      <c r="HE16" s="47"/>
      <c r="HF16" s="47"/>
      <c r="HG16" s="47"/>
      <c r="HH16" s="47"/>
      <c r="HI16" s="47"/>
      <c r="HJ16" s="47"/>
      <c r="HK16" s="47"/>
      <c r="HL16" s="47"/>
      <c r="HM16" s="47"/>
      <c r="HN16" s="47"/>
      <c r="HO16" s="47"/>
      <c r="HP16" s="47"/>
      <c r="HQ16" s="47"/>
      <c r="HR16" s="47"/>
      <c r="HS16" s="47"/>
      <c r="HT16" s="47"/>
      <c r="HU16" s="47"/>
      <c r="HV16" s="47"/>
      <c r="HW16" s="47"/>
      <c r="HX16" s="47"/>
      <c r="HY16" s="47"/>
      <c r="HZ16" s="47"/>
      <c r="IA16" s="47"/>
      <c r="IB16" s="47"/>
      <c r="IC16" s="47"/>
      <c r="ID16" s="47"/>
      <c r="IE16" s="47"/>
      <c r="IF16" s="47"/>
      <c r="IG16" s="47"/>
      <c r="IH16" s="47"/>
      <c r="II16" s="47"/>
      <c r="IJ16" s="47"/>
      <c r="IK16" s="47"/>
    </row>
    <row r="17" ht="19.55" customHeight="1" spans="1:245">
      <c r="A17" s="47"/>
      <c r="B17" s="47"/>
      <c r="C17" s="45"/>
      <c r="D17" s="46"/>
      <c r="E17" s="46"/>
      <c r="F17" s="46"/>
      <c r="G17" s="46"/>
      <c r="H17" s="46"/>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L17" s="47"/>
      <c r="FM17" s="47"/>
      <c r="FN17" s="47"/>
      <c r="FO17" s="47"/>
      <c r="FP17" s="47"/>
      <c r="FQ17" s="47"/>
      <c r="FR17" s="47"/>
      <c r="FS17" s="47"/>
      <c r="FT17" s="47"/>
      <c r="FU17" s="47"/>
      <c r="FV17" s="47"/>
      <c r="FW17" s="47"/>
      <c r="FX17" s="47"/>
      <c r="FY17" s="47"/>
      <c r="FZ17" s="47"/>
      <c r="GA17" s="47"/>
      <c r="GB17" s="47"/>
      <c r="GC17" s="47"/>
      <c r="GD17" s="47"/>
      <c r="GE17" s="47"/>
      <c r="GF17" s="47"/>
      <c r="GG17" s="47"/>
      <c r="GH17" s="47"/>
      <c r="GI17" s="47"/>
      <c r="GJ17" s="47"/>
      <c r="GK17" s="47"/>
      <c r="GL17" s="47"/>
      <c r="GM17" s="47"/>
      <c r="GN17" s="47"/>
      <c r="GO17" s="47"/>
      <c r="GP17" s="47"/>
      <c r="GQ17" s="47"/>
      <c r="GR17" s="47"/>
      <c r="GS17" s="47"/>
      <c r="GT17" s="47"/>
      <c r="GU17" s="47"/>
      <c r="GV17" s="47"/>
      <c r="GW17" s="47"/>
      <c r="GX17" s="47"/>
      <c r="GY17" s="47"/>
      <c r="GZ17" s="47"/>
      <c r="HA17" s="47"/>
      <c r="HB17" s="47"/>
      <c r="HC17" s="47"/>
      <c r="HD17" s="47"/>
      <c r="HE17" s="47"/>
      <c r="HF17" s="47"/>
      <c r="HG17" s="47"/>
      <c r="HH17" s="47"/>
      <c r="HI17" s="47"/>
      <c r="HJ17" s="47"/>
      <c r="HK17" s="47"/>
      <c r="HL17" s="47"/>
      <c r="HM17" s="47"/>
      <c r="HN17" s="47"/>
      <c r="HO17" s="47"/>
      <c r="HP17" s="47"/>
      <c r="HQ17" s="47"/>
      <c r="HR17" s="47"/>
      <c r="HS17" s="47"/>
      <c r="HT17" s="47"/>
      <c r="HU17" s="47"/>
      <c r="HV17" s="47"/>
      <c r="HW17" s="47"/>
      <c r="HX17" s="47"/>
      <c r="HY17" s="47"/>
      <c r="HZ17" s="47"/>
      <c r="IA17" s="47"/>
      <c r="IB17" s="47"/>
      <c r="IC17" s="47"/>
      <c r="ID17" s="47"/>
      <c r="IE17" s="47"/>
      <c r="IF17" s="47"/>
      <c r="IG17" s="47"/>
      <c r="IH17" s="47"/>
      <c r="II17" s="47"/>
      <c r="IJ17" s="47"/>
      <c r="IK17" s="47"/>
    </row>
    <row r="18" ht="19.55" customHeight="1" spans="1:245">
      <c r="A18" s="45"/>
      <c r="B18" s="47"/>
      <c r="C18" s="45"/>
      <c r="D18" s="46"/>
      <c r="E18" s="46"/>
      <c r="F18" s="46"/>
      <c r="G18" s="46"/>
      <c r="H18" s="46"/>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47"/>
      <c r="FE18" s="47"/>
      <c r="FF18" s="47"/>
      <c r="FG18" s="47"/>
      <c r="FH18" s="47"/>
      <c r="FI18" s="47"/>
      <c r="FJ18" s="47"/>
      <c r="FK18" s="47"/>
      <c r="FL18" s="47"/>
      <c r="FM18" s="47"/>
      <c r="FN18" s="47"/>
      <c r="FO18" s="47"/>
      <c r="FP18" s="47"/>
      <c r="FQ18" s="47"/>
      <c r="FR18" s="47"/>
      <c r="FS18" s="47"/>
      <c r="FT18" s="47"/>
      <c r="FU18" s="47"/>
      <c r="FV18" s="47"/>
      <c r="FW18" s="47"/>
      <c r="FX18" s="47"/>
      <c r="FY18" s="47"/>
      <c r="FZ18" s="47"/>
      <c r="GA18" s="47"/>
      <c r="GB18" s="47"/>
      <c r="GC18" s="47"/>
      <c r="GD18" s="47"/>
      <c r="GE18" s="47"/>
      <c r="GF18" s="47"/>
      <c r="GG18" s="47"/>
      <c r="GH18" s="47"/>
      <c r="GI18" s="47"/>
      <c r="GJ18" s="47"/>
      <c r="GK18" s="47"/>
      <c r="GL18" s="47"/>
      <c r="GM18" s="47"/>
      <c r="GN18" s="47"/>
      <c r="GO18" s="47"/>
      <c r="GP18" s="47"/>
      <c r="GQ18" s="47"/>
      <c r="GR18" s="47"/>
      <c r="GS18" s="47"/>
      <c r="GT18" s="47"/>
      <c r="GU18" s="47"/>
      <c r="GV18" s="47"/>
      <c r="GW18" s="47"/>
      <c r="GX18" s="47"/>
      <c r="GY18" s="47"/>
      <c r="GZ18" s="47"/>
      <c r="HA18" s="47"/>
      <c r="HB18" s="47"/>
      <c r="HC18" s="47"/>
      <c r="HD18" s="47"/>
      <c r="HE18" s="47"/>
      <c r="HF18" s="47"/>
      <c r="HG18" s="47"/>
      <c r="HH18" s="47"/>
      <c r="HI18" s="47"/>
      <c r="HJ18" s="47"/>
      <c r="HK18" s="47"/>
      <c r="HL18" s="47"/>
      <c r="HM18" s="47"/>
      <c r="HN18" s="47"/>
      <c r="HO18" s="47"/>
      <c r="HP18" s="47"/>
      <c r="HQ18" s="47"/>
      <c r="HR18" s="47"/>
      <c r="HS18" s="47"/>
      <c r="HT18" s="47"/>
      <c r="HU18" s="47"/>
      <c r="HV18" s="47"/>
      <c r="HW18" s="47"/>
      <c r="HX18" s="47"/>
      <c r="HY18" s="47"/>
      <c r="HZ18" s="47"/>
      <c r="IA18" s="47"/>
      <c r="IB18" s="47"/>
      <c r="IC18" s="47"/>
      <c r="ID18" s="47"/>
      <c r="IE18" s="47"/>
      <c r="IF18" s="47"/>
      <c r="IG18" s="47"/>
      <c r="IH18" s="47"/>
      <c r="II18" s="47"/>
      <c r="IJ18" s="47"/>
      <c r="IK18" s="47"/>
    </row>
    <row r="19" ht="19.55" customHeight="1" spans="1:245">
      <c r="A19" s="45"/>
      <c r="B19" s="47"/>
      <c r="C19" s="47"/>
      <c r="D19" s="47"/>
      <c r="E19" s="47"/>
      <c r="F19" s="47"/>
      <c r="G19" s="47"/>
      <c r="H19" s="46"/>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L19" s="47"/>
      <c r="FM19" s="47"/>
      <c r="FN19" s="47"/>
      <c r="FO19" s="47"/>
      <c r="FP19" s="47"/>
      <c r="FQ19" s="47"/>
      <c r="FR19" s="47"/>
      <c r="FS19" s="47"/>
      <c r="FT19" s="47"/>
      <c r="FU19" s="47"/>
      <c r="FV19" s="47"/>
      <c r="FW19" s="47"/>
      <c r="FX19" s="47"/>
      <c r="FY19" s="47"/>
      <c r="FZ19" s="47"/>
      <c r="GA19" s="47"/>
      <c r="GB19" s="47"/>
      <c r="GC19" s="47"/>
      <c r="GD19" s="47"/>
      <c r="GE19" s="47"/>
      <c r="GF19" s="47"/>
      <c r="GG19" s="47"/>
      <c r="GH19" s="47"/>
      <c r="GI19" s="47"/>
      <c r="GJ19" s="47"/>
      <c r="GK19" s="47"/>
      <c r="GL19" s="47"/>
      <c r="GM19" s="47"/>
      <c r="GN19" s="47"/>
      <c r="GO19" s="47"/>
      <c r="GP19" s="47"/>
      <c r="GQ19" s="47"/>
      <c r="GR19" s="47"/>
      <c r="GS19" s="47"/>
      <c r="GT19" s="47"/>
      <c r="GU19" s="47"/>
      <c r="GV19" s="47"/>
      <c r="GW19" s="47"/>
      <c r="GX19" s="47"/>
      <c r="GY19" s="47"/>
      <c r="GZ19" s="47"/>
      <c r="HA19" s="47"/>
      <c r="HB19" s="47"/>
      <c r="HC19" s="47"/>
      <c r="HD19" s="47"/>
      <c r="HE19" s="47"/>
      <c r="HF19" s="47"/>
      <c r="HG19" s="47"/>
      <c r="HH19" s="47"/>
      <c r="HI19" s="47"/>
      <c r="HJ19" s="47"/>
      <c r="HK19" s="47"/>
      <c r="HL19" s="47"/>
      <c r="HM19" s="47"/>
      <c r="HN19" s="47"/>
      <c r="HO19" s="47"/>
      <c r="HP19" s="47"/>
      <c r="HQ19" s="47"/>
      <c r="HR19" s="47"/>
      <c r="HS19" s="47"/>
      <c r="HT19" s="47"/>
      <c r="HU19" s="47"/>
      <c r="HV19" s="47"/>
      <c r="HW19" s="47"/>
      <c r="HX19" s="47"/>
      <c r="HY19" s="47"/>
      <c r="HZ19" s="47"/>
      <c r="IA19" s="47"/>
      <c r="IB19" s="47"/>
      <c r="IC19" s="47"/>
      <c r="ID19" s="47"/>
      <c r="IE19" s="47"/>
      <c r="IF19" s="47"/>
      <c r="IG19" s="47"/>
      <c r="IH19" s="47"/>
      <c r="II19" s="47"/>
      <c r="IJ19" s="47"/>
      <c r="IK19" s="47"/>
    </row>
    <row r="20" ht="19.55" customHeight="1" spans="1:245">
      <c r="A20" s="47"/>
      <c r="B20" s="47"/>
      <c r="C20" s="47"/>
      <c r="D20" s="46"/>
      <c r="E20" s="46"/>
      <c r="F20" s="46"/>
      <c r="G20" s="46"/>
      <c r="H20" s="46"/>
      <c r="I20" s="47"/>
      <c r="J20" s="45"/>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row>
    <row r="21" ht="19.55" customHeight="1" spans="1:245">
      <c r="A21" s="47"/>
      <c r="B21" s="47"/>
      <c r="C21" s="47"/>
      <c r="D21" s="46"/>
      <c r="E21" s="46"/>
      <c r="F21" s="46"/>
      <c r="G21" s="46"/>
      <c r="H21" s="46"/>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47"/>
      <c r="FE21" s="47"/>
      <c r="FF21" s="47"/>
      <c r="FG21" s="47"/>
      <c r="FH21" s="47"/>
      <c r="FI21" s="47"/>
      <c r="FJ21" s="47"/>
      <c r="FK21" s="47"/>
      <c r="FL21" s="47"/>
      <c r="FM21" s="47"/>
      <c r="FN21" s="47"/>
      <c r="FO21" s="47"/>
      <c r="FP21" s="47"/>
      <c r="FQ21" s="47"/>
      <c r="FR21" s="47"/>
      <c r="FS21" s="47"/>
      <c r="FT21" s="47"/>
      <c r="FU21" s="47"/>
      <c r="FV21" s="47"/>
      <c r="FW21" s="47"/>
      <c r="FX21" s="47"/>
      <c r="FY21" s="47"/>
      <c r="FZ21" s="47"/>
      <c r="GA21" s="47"/>
      <c r="GB21" s="47"/>
      <c r="GC21" s="47"/>
      <c r="GD21" s="47"/>
      <c r="GE21" s="47"/>
      <c r="GF21" s="47"/>
      <c r="GG21" s="47"/>
      <c r="GH21" s="47"/>
      <c r="GI21" s="47"/>
      <c r="GJ21" s="47"/>
      <c r="GK21" s="47"/>
      <c r="GL21" s="47"/>
      <c r="GM21" s="47"/>
      <c r="GN21" s="47"/>
      <c r="GO21" s="47"/>
      <c r="GP21" s="47"/>
      <c r="GQ21" s="47"/>
      <c r="GR21" s="47"/>
      <c r="GS21" s="47"/>
      <c r="GT21" s="47"/>
      <c r="GU21" s="47"/>
      <c r="GV21" s="47"/>
      <c r="GW21" s="47"/>
      <c r="GX21" s="47"/>
      <c r="GY21" s="47"/>
      <c r="GZ21" s="47"/>
      <c r="HA21" s="47"/>
      <c r="HB21" s="47"/>
      <c r="HC21" s="47"/>
      <c r="HD21" s="47"/>
      <c r="HE21" s="47"/>
      <c r="HF21" s="47"/>
      <c r="HG21" s="47"/>
      <c r="HH21" s="47"/>
      <c r="HI21" s="47"/>
      <c r="HJ21" s="47"/>
      <c r="HK21" s="47"/>
      <c r="HL21" s="47"/>
      <c r="HM21" s="47"/>
      <c r="HN21" s="47"/>
      <c r="HO21" s="47"/>
      <c r="HP21" s="47"/>
      <c r="HQ21" s="47"/>
      <c r="HR21" s="47"/>
      <c r="HS21" s="47"/>
      <c r="HT21" s="47"/>
      <c r="HU21" s="47"/>
      <c r="HV21" s="47"/>
      <c r="HW21" s="47"/>
      <c r="HX21" s="47"/>
      <c r="HY21" s="47"/>
      <c r="HZ21" s="47"/>
      <c r="IA21" s="47"/>
      <c r="IB21" s="47"/>
      <c r="IC21" s="47"/>
      <c r="ID21" s="47"/>
      <c r="IE21" s="47"/>
      <c r="IF21" s="47"/>
      <c r="IG21" s="47"/>
      <c r="IH21" s="47"/>
      <c r="II21" s="47"/>
      <c r="IJ21" s="47"/>
      <c r="IK21" s="47"/>
    </row>
    <row r="22" ht="19.55" customHeight="1" spans="1:245">
      <c r="A22" s="47"/>
      <c r="B22" s="47"/>
      <c r="C22" s="47"/>
      <c r="D22" s="47"/>
      <c r="E22" s="47"/>
      <c r="F22" s="47"/>
      <c r="G22" s="47"/>
      <c r="H22" s="46"/>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47"/>
      <c r="FE22" s="47"/>
      <c r="FF22" s="47"/>
      <c r="FG22" s="47"/>
      <c r="FH22" s="47"/>
      <c r="FI22" s="47"/>
      <c r="FJ22" s="47"/>
      <c r="FK22" s="47"/>
      <c r="FL22" s="47"/>
      <c r="FM22" s="47"/>
      <c r="FN22" s="47"/>
      <c r="FO22" s="47"/>
      <c r="FP22" s="47"/>
      <c r="FQ22" s="47"/>
      <c r="FR22" s="47"/>
      <c r="FS22" s="47"/>
      <c r="FT22" s="47"/>
      <c r="FU22" s="47"/>
      <c r="FV22" s="47"/>
      <c r="FW22" s="47"/>
      <c r="FX22" s="47"/>
      <c r="FY22" s="47"/>
      <c r="FZ22" s="47"/>
      <c r="GA22" s="47"/>
      <c r="GB22" s="47"/>
      <c r="GC22" s="47"/>
      <c r="GD22" s="47"/>
      <c r="GE22" s="47"/>
      <c r="GF22" s="47"/>
      <c r="GG22" s="47"/>
      <c r="GH22" s="47"/>
      <c r="GI22" s="47"/>
      <c r="GJ22" s="47"/>
      <c r="GK22" s="47"/>
      <c r="GL22" s="47"/>
      <c r="GM22" s="47"/>
      <c r="GN22" s="47"/>
      <c r="GO22" s="47"/>
      <c r="GP22" s="47"/>
      <c r="GQ22" s="47"/>
      <c r="GR22" s="47"/>
      <c r="GS22" s="47"/>
      <c r="GT22" s="47"/>
      <c r="GU22" s="47"/>
      <c r="GV22" s="47"/>
      <c r="GW22" s="47"/>
      <c r="GX22" s="47"/>
      <c r="GY22" s="47"/>
      <c r="GZ22" s="47"/>
      <c r="HA22" s="47"/>
      <c r="HB22" s="47"/>
      <c r="HC22" s="47"/>
      <c r="HD22" s="47"/>
      <c r="HE22" s="47"/>
      <c r="HF22" s="47"/>
      <c r="HG22" s="47"/>
      <c r="HH22" s="47"/>
      <c r="HI22" s="47"/>
      <c r="HJ22" s="47"/>
      <c r="HK22" s="47"/>
      <c r="HL22" s="47"/>
      <c r="HM22" s="47"/>
      <c r="HN22" s="47"/>
      <c r="HO22" s="47"/>
      <c r="HP22" s="47"/>
      <c r="HQ22" s="47"/>
      <c r="HR22" s="47"/>
      <c r="HS22" s="47"/>
      <c r="HT22" s="47"/>
      <c r="HU22" s="47"/>
      <c r="HV22" s="47"/>
      <c r="HW22" s="47"/>
      <c r="HX22" s="47"/>
      <c r="HY22" s="47"/>
      <c r="HZ22" s="47"/>
      <c r="IA22" s="47"/>
      <c r="IB22" s="47"/>
      <c r="IC22" s="47"/>
      <c r="ID22" s="47"/>
      <c r="IE22" s="47"/>
      <c r="IF22" s="47"/>
      <c r="IG22" s="47"/>
      <c r="IH22" s="47"/>
      <c r="II22" s="47"/>
      <c r="IJ22" s="47"/>
      <c r="IK22" s="47"/>
    </row>
    <row r="23" ht="19.55" customHeight="1" spans="1:245">
      <c r="A23" s="47"/>
      <c r="B23" s="47"/>
      <c r="C23" s="47"/>
      <c r="D23" s="46"/>
      <c r="E23" s="46"/>
      <c r="F23" s="46"/>
      <c r="G23" s="46"/>
      <c r="H23" s="46"/>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c r="DB23" s="47"/>
      <c r="DC23" s="47"/>
      <c r="DD23" s="47"/>
      <c r="DE23" s="47"/>
      <c r="DF23" s="47"/>
      <c r="DG23" s="47"/>
      <c r="DH23" s="47"/>
      <c r="DI23" s="47"/>
      <c r="DJ23" s="47"/>
      <c r="DK23" s="47"/>
      <c r="DL23" s="47"/>
      <c r="DM23" s="47"/>
      <c r="DN23" s="47"/>
      <c r="DO23" s="47"/>
      <c r="DP23" s="47"/>
      <c r="DQ23" s="47"/>
      <c r="DR23" s="47"/>
      <c r="DS23" s="47"/>
      <c r="DT23" s="47"/>
      <c r="DU23" s="47"/>
      <c r="DV23" s="47"/>
      <c r="DW23" s="47"/>
      <c r="DX23" s="47"/>
      <c r="DY23" s="47"/>
      <c r="DZ23" s="47"/>
      <c r="EA23" s="47"/>
      <c r="EB23" s="47"/>
      <c r="EC23" s="47"/>
      <c r="ED23" s="47"/>
      <c r="EE23" s="47"/>
      <c r="EF23" s="47"/>
      <c r="EG23" s="47"/>
      <c r="EH23" s="47"/>
      <c r="EI23" s="47"/>
      <c r="EJ23" s="47"/>
      <c r="EK23" s="47"/>
      <c r="EL23" s="47"/>
      <c r="EM23" s="47"/>
      <c r="EN23" s="47"/>
      <c r="EO23" s="47"/>
      <c r="EP23" s="47"/>
      <c r="EQ23" s="47"/>
      <c r="ER23" s="47"/>
      <c r="ES23" s="47"/>
      <c r="ET23" s="47"/>
      <c r="EU23" s="47"/>
      <c r="EV23" s="47"/>
      <c r="EW23" s="47"/>
      <c r="EX23" s="47"/>
      <c r="EY23" s="47"/>
      <c r="EZ23" s="47"/>
      <c r="FA23" s="47"/>
      <c r="FB23" s="47"/>
      <c r="FC23" s="47"/>
      <c r="FD23" s="47"/>
      <c r="FE23" s="47"/>
      <c r="FF23" s="47"/>
      <c r="FG23" s="47"/>
      <c r="FH23" s="47"/>
      <c r="FI23" s="47"/>
      <c r="FJ23" s="47"/>
      <c r="FK23" s="47"/>
      <c r="FL23" s="47"/>
      <c r="FM23" s="47"/>
      <c r="FN23" s="47"/>
      <c r="FO23" s="47"/>
      <c r="FP23" s="47"/>
      <c r="FQ23" s="47"/>
      <c r="FR23" s="47"/>
      <c r="FS23" s="47"/>
      <c r="FT23" s="47"/>
      <c r="FU23" s="47"/>
      <c r="FV23" s="47"/>
      <c r="FW23" s="47"/>
      <c r="FX23" s="47"/>
      <c r="FY23" s="47"/>
      <c r="FZ23" s="47"/>
      <c r="GA23" s="47"/>
      <c r="GB23" s="47"/>
      <c r="GC23" s="47"/>
      <c r="GD23" s="47"/>
      <c r="GE23" s="47"/>
      <c r="GF23" s="47"/>
      <c r="GG23" s="47"/>
      <c r="GH23" s="47"/>
      <c r="GI23" s="47"/>
      <c r="GJ23" s="47"/>
      <c r="GK23" s="47"/>
      <c r="GL23" s="47"/>
      <c r="GM23" s="47"/>
      <c r="GN23" s="47"/>
      <c r="GO23" s="47"/>
      <c r="GP23" s="47"/>
      <c r="GQ23" s="47"/>
      <c r="GR23" s="47"/>
      <c r="GS23" s="47"/>
      <c r="GT23" s="47"/>
      <c r="GU23" s="47"/>
      <c r="GV23" s="47"/>
      <c r="GW23" s="47"/>
      <c r="GX23" s="47"/>
      <c r="GY23" s="47"/>
      <c r="GZ23" s="47"/>
      <c r="HA23" s="47"/>
      <c r="HB23" s="47"/>
      <c r="HC23" s="47"/>
      <c r="HD23" s="47"/>
      <c r="HE23" s="47"/>
      <c r="HF23" s="47"/>
      <c r="HG23" s="47"/>
      <c r="HH23" s="47"/>
      <c r="HI23" s="47"/>
      <c r="HJ23" s="47"/>
      <c r="HK23" s="47"/>
      <c r="HL23" s="47"/>
      <c r="HM23" s="47"/>
      <c r="HN23" s="47"/>
      <c r="HO23" s="47"/>
      <c r="HP23" s="47"/>
      <c r="HQ23" s="47"/>
      <c r="HR23" s="47"/>
      <c r="HS23" s="47"/>
      <c r="HT23" s="47"/>
      <c r="HU23" s="47"/>
      <c r="HV23" s="47"/>
      <c r="HW23" s="47"/>
      <c r="HX23" s="47"/>
      <c r="HY23" s="47"/>
      <c r="HZ23" s="47"/>
      <c r="IA23" s="47"/>
      <c r="IB23" s="47"/>
      <c r="IC23" s="47"/>
      <c r="ID23" s="47"/>
      <c r="IE23" s="47"/>
      <c r="IF23" s="47"/>
      <c r="IG23" s="47"/>
      <c r="IH23" s="47"/>
      <c r="II23" s="47"/>
      <c r="IJ23" s="47"/>
      <c r="IK23" s="47"/>
    </row>
    <row r="24" ht="19.55" customHeight="1" spans="1:245">
      <c r="A24" s="47"/>
      <c r="B24" s="47"/>
      <c r="C24" s="47"/>
      <c r="D24" s="46"/>
      <c r="E24" s="46"/>
      <c r="F24" s="46"/>
      <c r="G24" s="46"/>
      <c r="H24" s="46"/>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c r="IJ24" s="47"/>
      <c r="IK24" s="47"/>
    </row>
    <row r="25" ht="19.55" customHeight="1" spans="1:245">
      <c r="A25" s="47"/>
      <c r="B25" s="47"/>
      <c r="C25" s="47"/>
      <c r="D25" s="47"/>
      <c r="E25" s="47"/>
      <c r="F25" s="47"/>
      <c r="G25" s="47"/>
      <c r="H25" s="46"/>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row>
    <row r="26" ht="19.55" customHeight="1" spans="1:245">
      <c r="A26" s="47"/>
      <c r="B26" s="47"/>
      <c r="C26" s="47"/>
      <c r="D26" s="46"/>
      <c r="E26" s="46"/>
      <c r="F26" s="46"/>
      <c r="G26" s="46"/>
      <c r="H26" s="46"/>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47"/>
      <c r="FE26" s="47"/>
      <c r="FF26" s="47"/>
      <c r="FG26" s="47"/>
      <c r="FH26" s="47"/>
      <c r="FI26" s="47"/>
      <c r="FJ26" s="47"/>
      <c r="FK26" s="47"/>
      <c r="FL26" s="47"/>
      <c r="FM26" s="47"/>
      <c r="FN26" s="47"/>
      <c r="FO26" s="47"/>
      <c r="FP26" s="47"/>
      <c r="FQ26" s="47"/>
      <c r="FR26" s="47"/>
      <c r="FS26" s="47"/>
      <c r="FT26" s="47"/>
      <c r="FU26" s="47"/>
      <c r="FV26" s="47"/>
      <c r="FW26" s="47"/>
      <c r="FX26" s="47"/>
      <c r="FY26" s="47"/>
      <c r="FZ26" s="47"/>
      <c r="GA26" s="47"/>
      <c r="GB26" s="47"/>
      <c r="GC26" s="47"/>
      <c r="GD26" s="47"/>
      <c r="GE26" s="47"/>
      <c r="GF26" s="47"/>
      <c r="GG26" s="47"/>
      <c r="GH26" s="47"/>
      <c r="GI26" s="47"/>
      <c r="GJ26" s="47"/>
      <c r="GK26" s="47"/>
      <c r="GL26" s="47"/>
      <c r="GM26" s="47"/>
      <c r="GN26" s="47"/>
      <c r="GO26" s="47"/>
      <c r="GP26" s="47"/>
      <c r="GQ26" s="47"/>
      <c r="GR26" s="47"/>
      <c r="GS26" s="47"/>
      <c r="GT26" s="47"/>
      <c r="GU26" s="47"/>
      <c r="GV26" s="47"/>
      <c r="GW26" s="47"/>
      <c r="GX26" s="47"/>
      <c r="GY26" s="47"/>
      <c r="GZ26" s="47"/>
      <c r="HA26" s="47"/>
      <c r="HB26" s="47"/>
      <c r="HC26" s="47"/>
      <c r="HD26" s="47"/>
      <c r="HE26" s="47"/>
      <c r="HF26" s="47"/>
      <c r="HG26" s="47"/>
      <c r="HH26" s="47"/>
      <c r="HI26" s="47"/>
      <c r="HJ26" s="47"/>
      <c r="HK26" s="47"/>
      <c r="HL26" s="47"/>
      <c r="HM26" s="47"/>
      <c r="HN26" s="47"/>
      <c r="HO26" s="47"/>
      <c r="HP26" s="47"/>
      <c r="HQ26" s="47"/>
      <c r="HR26" s="47"/>
      <c r="HS26" s="47"/>
      <c r="HT26" s="47"/>
      <c r="HU26" s="47"/>
      <c r="HV26" s="47"/>
      <c r="HW26" s="47"/>
      <c r="HX26" s="47"/>
      <c r="HY26" s="47"/>
      <c r="HZ26" s="47"/>
      <c r="IA26" s="47"/>
      <c r="IB26" s="47"/>
      <c r="IC26" s="47"/>
      <c r="ID26" s="47"/>
      <c r="IE26" s="47"/>
      <c r="IF26" s="47"/>
      <c r="IG26" s="47"/>
      <c r="IH26" s="47"/>
      <c r="II26" s="47"/>
      <c r="IJ26" s="47"/>
      <c r="IK26" s="47"/>
    </row>
    <row r="27" ht="19.55" customHeight="1" spans="1:245">
      <c r="A27" s="47"/>
      <c r="B27" s="47"/>
      <c r="C27" s="47"/>
      <c r="D27" s="46"/>
      <c r="E27" s="46"/>
      <c r="F27" s="46"/>
      <c r="G27" s="46"/>
      <c r="H27" s="46"/>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I27" s="47"/>
      <c r="GJ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c r="HL27" s="47"/>
      <c r="HM27" s="47"/>
      <c r="HN27" s="47"/>
      <c r="HO27" s="47"/>
      <c r="HP27" s="47"/>
      <c r="HQ27" s="47"/>
      <c r="HR27" s="47"/>
      <c r="HS27" s="47"/>
      <c r="HT27" s="47"/>
      <c r="HU27" s="47"/>
      <c r="HV27" s="47"/>
      <c r="HW27" s="47"/>
      <c r="HX27" s="47"/>
      <c r="HY27" s="47"/>
      <c r="HZ27" s="47"/>
      <c r="IA27" s="47"/>
      <c r="IB27" s="47"/>
      <c r="IC27" s="47"/>
      <c r="ID27" s="47"/>
      <c r="IE27" s="47"/>
      <c r="IF27" s="47"/>
      <c r="IG27" s="47"/>
      <c r="IH27" s="47"/>
      <c r="II27" s="47"/>
      <c r="IJ27" s="47"/>
      <c r="IK27" s="47"/>
    </row>
    <row r="28" ht="19.55" customHeight="1" spans="1:245">
      <c r="A28" s="47"/>
      <c r="B28" s="47"/>
      <c r="C28" s="47"/>
      <c r="D28" s="47"/>
      <c r="E28" s="47"/>
      <c r="F28" s="47"/>
      <c r="G28" s="47"/>
      <c r="H28" s="46"/>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I28" s="47"/>
      <c r="GJ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c r="HL28" s="47"/>
      <c r="HM28" s="47"/>
      <c r="HN28" s="47"/>
      <c r="HO28" s="47"/>
      <c r="HP28" s="47"/>
      <c r="HQ28" s="47"/>
      <c r="HR28" s="47"/>
      <c r="HS28" s="47"/>
      <c r="HT28" s="47"/>
      <c r="HU28" s="47"/>
      <c r="HV28" s="47"/>
      <c r="HW28" s="47"/>
      <c r="HX28" s="47"/>
      <c r="HY28" s="47"/>
      <c r="HZ28" s="47"/>
      <c r="IA28" s="47"/>
      <c r="IB28" s="47"/>
      <c r="IC28" s="47"/>
      <c r="ID28" s="47"/>
      <c r="IE28" s="47"/>
      <c r="IF28" s="47"/>
      <c r="IG28" s="47"/>
      <c r="IH28" s="47"/>
      <c r="II28" s="47"/>
      <c r="IJ28" s="47"/>
      <c r="IK28" s="47"/>
    </row>
    <row r="29" ht="19.55" customHeight="1" spans="1:245">
      <c r="A29" s="47"/>
      <c r="B29" s="47"/>
      <c r="C29" s="47"/>
      <c r="D29" s="46"/>
      <c r="E29" s="46"/>
      <c r="F29" s="46"/>
      <c r="G29" s="46"/>
      <c r="H29" s="46"/>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I29" s="47"/>
      <c r="GJ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c r="HL29" s="47"/>
      <c r="HM29" s="47"/>
      <c r="HN29" s="47"/>
      <c r="HO29" s="47"/>
      <c r="HP29" s="47"/>
      <c r="HQ29" s="47"/>
      <c r="HR29" s="47"/>
      <c r="HS29" s="47"/>
      <c r="HT29" s="47"/>
      <c r="HU29" s="47"/>
      <c r="HV29" s="47"/>
      <c r="HW29" s="47"/>
      <c r="HX29" s="47"/>
      <c r="HY29" s="47"/>
      <c r="HZ29" s="47"/>
      <c r="IA29" s="47"/>
      <c r="IB29" s="47"/>
      <c r="IC29" s="47"/>
      <c r="ID29" s="47"/>
      <c r="IE29" s="47"/>
      <c r="IF29" s="47"/>
      <c r="IG29" s="47"/>
      <c r="IH29" s="47"/>
      <c r="II29" s="47"/>
      <c r="IJ29" s="47"/>
      <c r="IK29" s="47"/>
    </row>
    <row r="30" ht="19.55" customHeight="1" spans="1:245">
      <c r="A30" s="47"/>
      <c r="B30" s="47"/>
      <c r="C30" s="47"/>
      <c r="D30" s="46"/>
      <c r="E30" s="46"/>
      <c r="F30" s="46"/>
      <c r="G30" s="46"/>
      <c r="H30" s="46"/>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c r="IB30" s="47"/>
      <c r="IC30" s="47"/>
      <c r="ID30" s="47"/>
      <c r="IE30" s="47"/>
      <c r="IF30" s="47"/>
      <c r="IG30" s="47"/>
      <c r="IH30" s="47"/>
      <c r="II30" s="47"/>
      <c r="IJ30" s="47"/>
      <c r="IK30" s="47"/>
    </row>
    <row r="31" ht="19.55" customHeight="1" spans="1:245">
      <c r="A31" s="47"/>
      <c r="B31" s="47"/>
      <c r="C31" s="47"/>
      <c r="D31" s="47"/>
      <c r="E31" s="47"/>
      <c r="F31" s="47"/>
      <c r="G31" s="47"/>
      <c r="H31" s="46"/>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c r="GF31" s="47"/>
      <c r="GG31" s="47"/>
      <c r="GH31" s="47"/>
      <c r="GI31" s="47"/>
      <c r="GJ31" s="47"/>
      <c r="GK31" s="47"/>
      <c r="GL31" s="47"/>
      <c r="GM31" s="47"/>
      <c r="GN31" s="47"/>
      <c r="GO31" s="47"/>
      <c r="GP31" s="47"/>
      <c r="GQ31" s="47"/>
      <c r="GR31" s="47"/>
      <c r="GS31" s="47"/>
      <c r="GT31" s="47"/>
      <c r="GU31" s="47"/>
      <c r="GV31" s="47"/>
      <c r="GW31" s="47"/>
      <c r="GX31" s="47"/>
      <c r="GY31" s="47"/>
      <c r="GZ31" s="47"/>
      <c r="HA31" s="47"/>
      <c r="HB31" s="47"/>
      <c r="HC31" s="47"/>
      <c r="HD31" s="47"/>
      <c r="HE31" s="47"/>
      <c r="HF31" s="47"/>
      <c r="HG31" s="47"/>
      <c r="HH31" s="47"/>
      <c r="HI31" s="47"/>
      <c r="HJ31" s="47"/>
      <c r="HK31" s="47"/>
      <c r="HL31" s="47"/>
      <c r="HM31" s="47"/>
      <c r="HN31" s="47"/>
      <c r="HO31" s="47"/>
      <c r="HP31" s="47"/>
      <c r="HQ31" s="47"/>
      <c r="HR31" s="47"/>
      <c r="HS31" s="47"/>
      <c r="HT31" s="47"/>
      <c r="HU31" s="47"/>
      <c r="HV31" s="47"/>
      <c r="HW31" s="47"/>
      <c r="HX31" s="47"/>
      <c r="HY31" s="47"/>
      <c r="HZ31" s="47"/>
      <c r="IA31" s="47"/>
      <c r="IB31" s="47"/>
      <c r="IC31" s="47"/>
      <c r="ID31" s="47"/>
      <c r="IE31" s="47"/>
      <c r="IF31" s="47"/>
      <c r="IG31" s="47"/>
      <c r="IH31" s="47"/>
      <c r="II31" s="47"/>
      <c r="IJ31" s="47"/>
      <c r="IK31" s="47"/>
    </row>
    <row r="32" ht="19.55" customHeight="1" spans="1:245">
      <c r="A32" s="47"/>
      <c r="B32" s="47"/>
      <c r="C32" s="47"/>
      <c r="D32" s="47"/>
      <c r="E32" s="48"/>
      <c r="F32" s="48"/>
      <c r="G32" s="48"/>
      <c r="H32" s="46"/>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47"/>
      <c r="FB32" s="47"/>
      <c r="FC32" s="47"/>
      <c r="FD32" s="47"/>
      <c r="FE32" s="47"/>
      <c r="FF32" s="47"/>
      <c r="FG32" s="47"/>
      <c r="FH32" s="47"/>
      <c r="FI32" s="47"/>
      <c r="FJ32" s="47"/>
      <c r="FK32" s="47"/>
      <c r="FL32" s="47"/>
      <c r="FM32" s="47"/>
      <c r="FN32" s="47"/>
      <c r="FO32" s="47"/>
      <c r="FP32" s="47"/>
      <c r="FQ32" s="47"/>
      <c r="FR32" s="47"/>
      <c r="FS32" s="47"/>
      <c r="FT32" s="47"/>
      <c r="FU32" s="47"/>
      <c r="FV32" s="47"/>
      <c r="FW32" s="47"/>
      <c r="FX32" s="47"/>
      <c r="FY32" s="47"/>
      <c r="FZ32" s="47"/>
      <c r="GA32" s="47"/>
      <c r="GB32" s="47"/>
      <c r="GC32" s="47"/>
      <c r="GD32" s="47"/>
      <c r="GE32" s="47"/>
      <c r="GF32" s="47"/>
      <c r="GG32" s="47"/>
      <c r="GH32" s="47"/>
      <c r="GI32" s="47"/>
      <c r="GJ32" s="47"/>
      <c r="GK32" s="47"/>
      <c r="GL32" s="47"/>
      <c r="GM32" s="47"/>
      <c r="GN32" s="47"/>
      <c r="GO32" s="47"/>
      <c r="GP32" s="47"/>
      <c r="GQ32" s="47"/>
      <c r="GR32" s="47"/>
      <c r="GS32" s="47"/>
      <c r="GT32" s="47"/>
      <c r="GU32" s="47"/>
      <c r="GV32" s="47"/>
      <c r="GW32" s="47"/>
      <c r="GX32" s="47"/>
      <c r="GY32" s="47"/>
      <c r="GZ32" s="47"/>
      <c r="HA32" s="47"/>
      <c r="HB32" s="47"/>
      <c r="HC32" s="47"/>
      <c r="HD32" s="47"/>
      <c r="HE32" s="47"/>
      <c r="HF32" s="47"/>
      <c r="HG32" s="47"/>
      <c r="HH32" s="47"/>
      <c r="HI32" s="47"/>
      <c r="HJ32" s="47"/>
      <c r="HK32" s="47"/>
      <c r="HL32" s="47"/>
      <c r="HM32" s="47"/>
      <c r="HN32" s="47"/>
      <c r="HO32" s="47"/>
      <c r="HP32" s="47"/>
      <c r="HQ32" s="47"/>
      <c r="HR32" s="47"/>
      <c r="HS32" s="47"/>
      <c r="HT32" s="47"/>
      <c r="HU32" s="47"/>
      <c r="HV32" s="47"/>
      <c r="HW32" s="47"/>
      <c r="HX32" s="47"/>
      <c r="HY32" s="47"/>
      <c r="HZ32" s="47"/>
      <c r="IA32" s="47"/>
      <c r="IB32" s="47"/>
      <c r="IC32" s="47"/>
      <c r="ID32" s="47"/>
      <c r="IE32" s="47"/>
      <c r="IF32" s="47"/>
      <c r="IG32" s="47"/>
      <c r="IH32" s="47"/>
      <c r="II32" s="47"/>
      <c r="IJ32" s="47"/>
      <c r="IK32" s="47"/>
    </row>
    <row r="33" ht="19.55" customHeight="1" spans="1:245">
      <c r="A33" s="47"/>
      <c r="B33" s="47"/>
      <c r="C33" s="47"/>
      <c r="D33" s="47"/>
      <c r="E33" s="48"/>
      <c r="F33" s="48"/>
      <c r="G33" s="48"/>
      <c r="H33" s="46"/>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47"/>
      <c r="FC33" s="47"/>
      <c r="FD33" s="47"/>
      <c r="FE33" s="47"/>
      <c r="FF33" s="47"/>
      <c r="FG33" s="47"/>
      <c r="FH33" s="47"/>
      <c r="FI33" s="47"/>
      <c r="FJ33" s="47"/>
      <c r="FK33" s="47"/>
      <c r="FL33" s="47"/>
      <c r="FM33" s="47"/>
      <c r="FN33" s="47"/>
      <c r="FO33" s="47"/>
      <c r="FP33" s="47"/>
      <c r="FQ33" s="47"/>
      <c r="FR33" s="47"/>
      <c r="FS33" s="47"/>
      <c r="FT33" s="47"/>
      <c r="FU33" s="47"/>
      <c r="FV33" s="47"/>
      <c r="FW33" s="47"/>
      <c r="FX33" s="47"/>
      <c r="FY33" s="47"/>
      <c r="FZ33" s="47"/>
      <c r="GA33" s="47"/>
      <c r="GB33" s="47"/>
      <c r="GC33" s="47"/>
      <c r="GD33" s="47"/>
      <c r="GE33" s="47"/>
      <c r="GF33" s="47"/>
      <c r="GG33" s="47"/>
      <c r="GH33" s="47"/>
      <c r="GI33" s="47"/>
      <c r="GJ33" s="47"/>
      <c r="GK33" s="47"/>
      <c r="GL33" s="47"/>
      <c r="GM33" s="47"/>
      <c r="GN33" s="47"/>
      <c r="GO33" s="47"/>
      <c r="GP33" s="47"/>
      <c r="GQ33" s="47"/>
      <c r="GR33" s="47"/>
      <c r="GS33" s="47"/>
      <c r="GT33" s="47"/>
      <c r="GU33" s="47"/>
      <c r="GV33" s="47"/>
      <c r="GW33" s="47"/>
      <c r="GX33" s="47"/>
      <c r="GY33" s="47"/>
      <c r="GZ33" s="47"/>
      <c r="HA33" s="47"/>
      <c r="HB33" s="47"/>
      <c r="HC33" s="47"/>
      <c r="HD33" s="47"/>
      <c r="HE33" s="47"/>
      <c r="HF33" s="47"/>
      <c r="HG33" s="47"/>
      <c r="HH33" s="47"/>
      <c r="HI33" s="47"/>
      <c r="HJ33" s="47"/>
      <c r="HK33" s="47"/>
      <c r="HL33" s="47"/>
      <c r="HM33" s="47"/>
      <c r="HN33" s="47"/>
      <c r="HO33" s="47"/>
      <c r="HP33" s="47"/>
      <c r="HQ33" s="47"/>
      <c r="HR33" s="47"/>
      <c r="HS33" s="47"/>
      <c r="HT33" s="47"/>
      <c r="HU33" s="47"/>
      <c r="HV33" s="47"/>
      <c r="HW33" s="47"/>
      <c r="HX33" s="47"/>
      <c r="HY33" s="47"/>
      <c r="HZ33" s="47"/>
      <c r="IA33" s="47"/>
      <c r="IB33" s="47"/>
      <c r="IC33" s="47"/>
      <c r="ID33" s="47"/>
      <c r="IE33" s="47"/>
      <c r="IF33" s="47"/>
      <c r="IG33" s="47"/>
      <c r="IH33" s="47"/>
      <c r="II33" s="47"/>
      <c r="IJ33" s="47"/>
      <c r="IK33" s="47"/>
    </row>
    <row r="34" ht="19.55" customHeight="1" spans="1:245">
      <c r="A34" s="47"/>
      <c r="B34" s="47"/>
      <c r="C34" s="47"/>
      <c r="D34" s="47"/>
      <c r="E34" s="47"/>
      <c r="F34" s="47"/>
      <c r="G34" s="47"/>
      <c r="H34" s="46"/>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c r="CQ34" s="47"/>
      <c r="CR34" s="47"/>
      <c r="CS34" s="47"/>
      <c r="CT34" s="47"/>
      <c r="CU34" s="47"/>
      <c r="CV34" s="47"/>
      <c r="CW34" s="47"/>
      <c r="CX34" s="47"/>
      <c r="CY34" s="47"/>
      <c r="CZ34" s="47"/>
      <c r="DA34" s="47"/>
      <c r="DB34" s="47"/>
      <c r="DC34" s="47"/>
      <c r="DD34" s="47"/>
      <c r="DE34" s="47"/>
      <c r="DF34" s="47"/>
      <c r="DG34" s="47"/>
      <c r="DH34" s="47"/>
      <c r="DI34" s="47"/>
      <c r="DJ34" s="47"/>
      <c r="DK34" s="47"/>
      <c r="DL34" s="47"/>
      <c r="DM34" s="47"/>
      <c r="DN34" s="47"/>
      <c r="DO34" s="47"/>
      <c r="DP34" s="47"/>
      <c r="DQ34" s="47"/>
      <c r="DR34" s="47"/>
      <c r="DS34" s="47"/>
      <c r="DT34" s="47"/>
      <c r="DU34" s="47"/>
      <c r="DV34" s="47"/>
      <c r="DW34" s="47"/>
      <c r="DX34" s="47"/>
      <c r="DY34" s="47"/>
      <c r="DZ34" s="47"/>
      <c r="EA34" s="47"/>
      <c r="EB34" s="47"/>
      <c r="EC34" s="47"/>
      <c r="ED34" s="47"/>
      <c r="EE34" s="47"/>
      <c r="EF34" s="47"/>
      <c r="EG34" s="47"/>
      <c r="EH34" s="47"/>
      <c r="EI34" s="47"/>
      <c r="EJ34" s="47"/>
      <c r="EK34" s="47"/>
      <c r="EL34" s="47"/>
      <c r="EM34" s="47"/>
      <c r="EN34" s="47"/>
      <c r="EO34" s="47"/>
      <c r="EP34" s="47"/>
      <c r="EQ34" s="47"/>
      <c r="ER34" s="47"/>
      <c r="ES34" s="47"/>
      <c r="ET34" s="47"/>
      <c r="EU34" s="47"/>
      <c r="EV34" s="47"/>
      <c r="EW34" s="47"/>
      <c r="EX34" s="47"/>
      <c r="EY34" s="47"/>
      <c r="EZ34" s="47"/>
      <c r="FA34" s="47"/>
      <c r="FB34" s="47"/>
      <c r="FC34" s="47"/>
      <c r="FD34" s="47"/>
      <c r="FE34" s="47"/>
      <c r="FF34" s="47"/>
      <c r="FG34" s="47"/>
      <c r="FH34" s="47"/>
      <c r="FI34" s="47"/>
      <c r="FJ34" s="47"/>
      <c r="FK34" s="47"/>
      <c r="FL34" s="47"/>
      <c r="FM34" s="47"/>
      <c r="FN34" s="47"/>
      <c r="FO34" s="47"/>
      <c r="FP34" s="47"/>
      <c r="FQ34" s="47"/>
      <c r="FR34" s="47"/>
      <c r="FS34" s="47"/>
      <c r="FT34" s="47"/>
      <c r="FU34" s="47"/>
      <c r="FV34" s="47"/>
      <c r="FW34" s="47"/>
      <c r="FX34" s="47"/>
      <c r="FY34" s="47"/>
      <c r="FZ34" s="47"/>
      <c r="GA34" s="47"/>
      <c r="GB34" s="47"/>
      <c r="GC34" s="47"/>
      <c r="GD34" s="47"/>
      <c r="GE34" s="47"/>
      <c r="GF34" s="47"/>
      <c r="GG34" s="47"/>
      <c r="GH34" s="47"/>
      <c r="GI34" s="47"/>
      <c r="GJ34" s="47"/>
      <c r="GK34" s="47"/>
      <c r="GL34" s="47"/>
      <c r="GM34" s="47"/>
      <c r="GN34" s="47"/>
      <c r="GO34" s="47"/>
      <c r="GP34" s="47"/>
      <c r="GQ34" s="47"/>
      <c r="GR34" s="47"/>
      <c r="GS34" s="47"/>
      <c r="GT34" s="47"/>
      <c r="GU34" s="47"/>
      <c r="GV34" s="47"/>
      <c r="GW34" s="47"/>
      <c r="GX34" s="47"/>
      <c r="GY34" s="47"/>
      <c r="GZ34" s="47"/>
      <c r="HA34" s="47"/>
      <c r="HB34" s="47"/>
      <c r="HC34" s="47"/>
      <c r="HD34" s="47"/>
      <c r="HE34" s="47"/>
      <c r="HF34" s="47"/>
      <c r="HG34" s="47"/>
      <c r="HH34" s="47"/>
      <c r="HI34" s="47"/>
      <c r="HJ34" s="47"/>
      <c r="HK34" s="47"/>
      <c r="HL34" s="47"/>
      <c r="HM34" s="47"/>
      <c r="HN34" s="47"/>
      <c r="HO34" s="47"/>
      <c r="HP34" s="47"/>
      <c r="HQ34" s="47"/>
      <c r="HR34" s="47"/>
      <c r="HS34" s="47"/>
      <c r="HT34" s="47"/>
      <c r="HU34" s="47"/>
      <c r="HV34" s="47"/>
      <c r="HW34" s="47"/>
      <c r="HX34" s="47"/>
      <c r="HY34" s="47"/>
      <c r="HZ34" s="47"/>
      <c r="IA34" s="47"/>
      <c r="IB34" s="47"/>
      <c r="IC34" s="47"/>
      <c r="ID34" s="47"/>
      <c r="IE34" s="47"/>
      <c r="IF34" s="47"/>
      <c r="IG34" s="47"/>
      <c r="IH34" s="47"/>
      <c r="II34" s="47"/>
      <c r="IJ34" s="47"/>
      <c r="IK34" s="47"/>
    </row>
    <row r="35" ht="19.55" customHeight="1" spans="1:245">
      <c r="A35" s="47"/>
      <c r="B35" s="47"/>
      <c r="C35" s="47"/>
      <c r="D35" s="47"/>
      <c r="E35" s="49"/>
      <c r="F35" s="49"/>
      <c r="G35" s="49"/>
      <c r="H35" s="46"/>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7"/>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c r="DN35" s="47"/>
      <c r="DO35" s="47"/>
      <c r="DP35" s="47"/>
      <c r="DQ35" s="47"/>
      <c r="DR35" s="47"/>
      <c r="DS35" s="47"/>
      <c r="DT35" s="47"/>
      <c r="DU35" s="47"/>
      <c r="DV35" s="47"/>
      <c r="DW35" s="47"/>
      <c r="DX35" s="47"/>
      <c r="DY35" s="47"/>
      <c r="DZ35" s="47"/>
      <c r="EA35" s="47"/>
      <c r="EB35" s="47"/>
      <c r="EC35" s="47"/>
      <c r="ED35" s="47"/>
      <c r="EE35" s="47"/>
      <c r="EF35" s="47"/>
      <c r="EG35" s="47"/>
      <c r="EH35" s="47"/>
      <c r="EI35" s="47"/>
      <c r="EJ35" s="47"/>
      <c r="EK35" s="47"/>
      <c r="EL35" s="47"/>
      <c r="EM35" s="47"/>
      <c r="EN35" s="47"/>
      <c r="EO35" s="47"/>
      <c r="EP35" s="47"/>
      <c r="EQ35" s="47"/>
      <c r="ER35" s="47"/>
      <c r="ES35" s="47"/>
      <c r="ET35" s="47"/>
      <c r="EU35" s="47"/>
      <c r="EV35" s="47"/>
      <c r="EW35" s="47"/>
      <c r="EX35" s="47"/>
      <c r="EY35" s="47"/>
      <c r="EZ35" s="47"/>
      <c r="FA35" s="47"/>
      <c r="FB35" s="47"/>
      <c r="FC35" s="47"/>
      <c r="FD35" s="47"/>
      <c r="FE35" s="47"/>
      <c r="FF35" s="47"/>
      <c r="FG35" s="47"/>
      <c r="FH35" s="47"/>
      <c r="FI35" s="47"/>
      <c r="FJ35" s="47"/>
      <c r="FK35" s="47"/>
      <c r="FL35" s="47"/>
      <c r="FM35" s="47"/>
      <c r="FN35" s="47"/>
      <c r="FO35" s="47"/>
      <c r="FP35" s="47"/>
      <c r="FQ35" s="47"/>
      <c r="FR35" s="47"/>
      <c r="FS35" s="47"/>
      <c r="FT35" s="47"/>
      <c r="FU35" s="47"/>
      <c r="FV35" s="47"/>
      <c r="FW35" s="47"/>
      <c r="FX35" s="47"/>
      <c r="FY35" s="47"/>
      <c r="FZ35" s="47"/>
      <c r="GA35" s="47"/>
      <c r="GB35" s="47"/>
      <c r="GC35" s="47"/>
      <c r="GD35" s="47"/>
      <c r="GE35" s="47"/>
      <c r="GF35" s="47"/>
      <c r="GG35" s="47"/>
      <c r="GH35" s="47"/>
      <c r="GI35" s="47"/>
      <c r="GJ35" s="47"/>
      <c r="GK35" s="47"/>
      <c r="GL35" s="47"/>
      <c r="GM35" s="47"/>
      <c r="GN35" s="47"/>
      <c r="GO35" s="47"/>
      <c r="GP35" s="47"/>
      <c r="GQ35" s="47"/>
      <c r="GR35" s="47"/>
      <c r="GS35" s="47"/>
      <c r="GT35" s="47"/>
      <c r="GU35" s="47"/>
      <c r="GV35" s="47"/>
      <c r="GW35" s="47"/>
      <c r="GX35" s="47"/>
      <c r="GY35" s="47"/>
      <c r="GZ35" s="47"/>
      <c r="HA35" s="47"/>
      <c r="HB35" s="47"/>
      <c r="HC35" s="47"/>
      <c r="HD35" s="47"/>
      <c r="HE35" s="47"/>
      <c r="HF35" s="47"/>
      <c r="HG35" s="47"/>
      <c r="HH35" s="47"/>
      <c r="HI35" s="47"/>
      <c r="HJ35" s="47"/>
      <c r="HK35" s="47"/>
      <c r="HL35" s="47"/>
      <c r="HM35" s="47"/>
      <c r="HN35" s="47"/>
      <c r="HO35" s="47"/>
      <c r="HP35" s="47"/>
      <c r="HQ35" s="47"/>
      <c r="HR35" s="47"/>
      <c r="HS35" s="47"/>
      <c r="HT35" s="47"/>
      <c r="HU35" s="47"/>
      <c r="HV35" s="47"/>
      <c r="HW35" s="47"/>
      <c r="HX35" s="47"/>
      <c r="HY35" s="47"/>
      <c r="HZ35" s="47"/>
      <c r="IA35" s="47"/>
      <c r="IB35" s="47"/>
      <c r="IC35" s="47"/>
      <c r="ID35" s="47"/>
      <c r="IE35" s="47"/>
      <c r="IF35" s="47"/>
      <c r="IG35" s="47"/>
      <c r="IH35" s="47"/>
      <c r="II35" s="47"/>
      <c r="IJ35" s="47"/>
      <c r="IK35" s="47"/>
    </row>
    <row r="36" ht="19.55" customHeight="1" spans="1:245">
      <c r="A36" s="50"/>
      <c r="B36" s="50"/>
      <c r="C36" s="50"/>
      <c r="D36" s="50"/>
      <c r="E36" s="51"/>
      <c r="F36" s="51"/>
      <c r="G36" s="51"/>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C36" s="50"/>
      <c r="CD36" s="50"/>
      <c r="CE36" s="50"/>
      <c r="CF36" s="50"/>
      <c r="CG36" s="50"/>
      <c r="CH36" s="50"/>
      <c r="CI36" s="50"/>
      <c r="CJ36" s="50"/>
      <c r="CK36" s="50"/>
      <c r="CL36" s="50"/>
      <c r="CM36" s="50"/>
      <c r="CN36" s="50"/>
      <c r="CO36" s="50"/>
      <c r="CP36" s="50"/>
      <c r="CQ36" s="50"/>
      <c r="CR36" s="50"/>
      <c r="CS36" s="50"/>
      <c r="CT36" s="50"/>
      <c r="CU36" s="50"/>
      <c r="CV36" s="50"/>
      <c r="CW36" s="50"/>
      <c r="CX36" s="50"/>
      <c r="CY36" s="50"/>
      <c r="CZ36" s="50"/>
      <c r="DA36" s="50"/>
      <c r="DB36" s="50"/>
      <c r="DC36" s="50"/>
      <c r="DD36" s="50"/>
      <c r="DE36" s="50"/>
      <c r="DF36" s="50"/>
      <c r="DG36" s="50"/>
      <c r="DH36" s="50"/>
      <c r="DI36" s="50"/>
      <c r="DJ36" s="50"/>
      <c r="DK36" s="50"/>
      <c r="DL36" s="50"/>
      <c r="DM36" s="50"/>
      <c r="DN36" s="50"/>
      <c r="DO36" s="50"/>
      <c r="DP36" s="50"/>
      <c r="DQ36" s="50"/>
      <c r="DR36" s="50"/>
      <c r="DS36" s="50"/>
      <c r="DT36" s="50"/>
      <c r="DU36" s="50"/>
      <c r="DV36" s="50"/>
      <c r="DW36" s="50"/>
      <c r="DX36" s="50"/>
      <c r="DY36" s="50"/>
      <c r="DZ36" s="50"/>
      <c r="EA36" s="50"/>
      <c r="EB36" s="50"/>
      <c r="EC36" s="50"/>
      <c r="ED36" s="50"/>
      <c r="EE36" s="50"/>
      <c r="EF36" s="50"/>
      <c r="EG36" s="50"/>
      <c r="EH36" s="50"/>
      <c r="EI36" s="50"/>
      <c r="EJ36" s="50"/>
      <c r="EK36" s="50"/>
      <c r="EL36" s="50"/>
      <c r="EM36" s="50"/>
      <c r="EN36" s="50"/>
      <c r="EO36" s="50"/>
      <c r="EP36" s="50"/>
      <c r="EQ36" s="50"/>
      <c r="ER36" s="50"/>
      <c r="ES36" s="50"/>
      <c r="ET36" s="50"/>
      <c r="EU36" s="50"/>
      <c r="EV36" s="50"/>
      <c r="EW36" s="50"/>
      <c r="EX36" s="50"/>
      <c r="EY36" s="50"/>
      <c r="EZ36" s="50"/>
      <c r="FA36" s="50"/>
      <c r="FB36" s="50"/>
      <c r="FC36" s="50"/>
      <c r="FD36" s="50"/>
      <c r="FE36" s="50"/>
      <c r="FF36" s="50"/>
      <c r="FG36" s="50"/>
      <c r="FH36" s="50"/>
      <c r="FI36" s="50"/>
      <c r="FJ36" s="50"/>
      <c r="FK36" s="50"/>
      <c r="FL36" s="50"/>
      <c r="FM36" s="50"/>
      <c r="FN36" s="50"/>
      <c r="FO36" s="50"/>
      <c r="FP36" s="50"/>
      <c r="FQ36" s="50"/>
      <c r="FR36" s="50"/>
      <c r="FS36" s="50"/>
      <c r="FT36" s="50"/>
      <c r="FU36" s="50"/>
      <c r="FV36" s="50"/>
      <c r="FW36" s="50"/>
      <c r="FX36" s="50"/>
      <c r="FY36" s="50"/>
      <c r="FZ36" s="50"/>
      <c r="GA36" s="50"/>
      <c r="GB36" s="50"/>
      <c r="GC36" s="50"/>
      <c r="GD36" s="50"/>
      <c r="GE36" s="50"/>
      <c r="GF36" s="50"/>
      <c r="GG36" s="50"/>
      <c r="GH36" s="50"/>
      <c r="GI36" s="50"/>
      <c r="GJ36" s="50"/>
      <c r="GK36" s="50"/>
      <c r="GL36" s="50"/>
      <c r="GM36" s="50"/>
      <c r="GN36" s="50"/>
      <c r="GO36" s="50"/>
      <c r="GP36" s="50"/>
      <c r="GQ36" s="50"/>
      <c r="GR36" s="50"/>
      <c r="GS36" s="50"/>
      <c r="GT36" s="50"/>
      <c r="GU36" s="50"/>
      <c r="GV36" s="50"/>
      <c r="GW36" s="50"/>
      <c r="GX36" s="50"/>
      <c r="GY36" s="50"/>
      <c r="GZ36" s="50"/>
      <c r="HA36" s="50"/>
      <c r="HB36" s="50"/>
      <c r="HC36" s="50"/>
      <c r="HD36" s="50"/>
      <c r="HE36" s="50"/>
      <c r="HF36" s="50"/>
      <c r="HG36" s="50"/>
      <c r="HH36" s="50"/>
      <c r="HI36" s="50"/>
      <c r="HJ36" s="50"/>
      <c r="HK36" s="50"/>
      <c r="HL36" s="50"/>
      <c r="HM36" s="50"/>
      <c r="HN36" s="50"/>
      <c r="HO36" s="50"/>
      <c r="HP36" s="50"/>
      <c r="HQ36" s="50"/>
      <c r="HR36" s="50"/>
      <c r="HS36" s="50"/>
      <c r="HT36" s="50"/>
      <c r="HU36" s="50"/>
      <c r="HV36" s="50"/>
      <c r="HW36" s="50"/>
      <c r="HX36" s="50"/>
      <c r="HY36" s="50"/>
      <c r="HZ36" s="50"/>
      <c r="IA36" s="50"/>
      <c r="IB36" s="50"/>
      <c r="IC36" s="50"/>
      <c r="ID36" s="50"/>
      <c r="IE36" s="50"/>
      <c r="IF36" s="50"/>
      <c r="IG36" s="50"/>
      <c r="IH36" s="50"/>
      <c r="II36" s="50"/>
      <c r="IJ36" s="50"/>
      <c r="IK36" s="50"/>
    </row>
    <row r="37" ht="19.55" customHeight="1" spans="1:245">
      <c r="A37" s="52"/>
      <c r="B37" s="52"/>
      <c r="C37" s="52"/>
      <c r="D37" s="52"/>
      <c r="E37" s="52"/>
      <c r="F37" s="52"/>
      <c r="G37" s="52"/>
      <c r="H37" s="53"/>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c r="EY37" s="54"/>
      <c r="EZ37" s="54"/>
      <c r="FA37" s="54"/>
      <c r="FB37" s="54"/>
      <c r="FC37" s="54"/>
      <c r="FD37" s="54"/>
      <c r="FE37" s="54"/>
      <c r="FF37" s="54"/>
      <c r="FG37" s="54"/>
      <c r="FH37" s="54"/>
      <c r="FI37" s="54"/>
      <c r="FJ37" s="54"/>
      <c r="FK37" s="54"/>
      <c r="FL37" s="54"/>
      <c r="FM37" s="54"/>
      <c r="FN37" s="54"/>
      <c r="FO37" s="54"/>
      <c r="FP37" s="54"/>
      <c r="FQ37" s="54"/>
      <c r="FR37" s="54"/>
      <c r="FS37" s="54"/>
      <c r="FT37" s="54"/>
      <c r="FU37" s="54"/>
      <c r="FV37" s="54"/>
      <c r="FW37" s="54"/>
      <c r="FX37" s="54"/>
      <c r="FY37" s="54"/>
      <c r="FZ37" s="54"/>
      <c r="GA37" s="54"/>
      <c r="GB37" s="54"/>
      <c r="GC37" s="54"/>
      <c r="GD37" s="54"/>
      <c r="GE37" s="54"/>
      <c r="GF37" s="54"/>
      <c r="GG37" s="54"/>
      <c r="GH37" s="54"/>
      <c r="GI37" s="54"/>
      <c r="GJ37" s="54"/>
      <c r="GK37" s="54"/>
      <c r="GL37" s="54"/>
      <c r="GM37" s="54"/>
      <c r="GN37" s="54"/>
      <c r="GO37" s="54"/>
      <c r="GP37" s="54"/>
      <c r="GQ37" s="54"/>
      <c r="GR37" s="54"/>
      <c r="GS37" s="54"/>
      <c r="GT37" s="54"/>
      <c r="GU37" s="54"/>
      <c r="GV37" s="54"/>
      <c r="GW37" s="54"/>
      <c r="GX37" s="54"/>
      <c r="GY37" s="54"/>
      <c r="GZ37" s="54"/>
      <c r="HA37" s="54"/>
      <c r="HB37" s="54"/>
      <c r="HC37" s="54"/>
      <c r="HD37" s="54"/>
      <c r="HE37" s="54"/>
      <c r="HF37" s="54"/>
      <c r="HG37" s="54"/>
      <c r="HH37" s="54"/>
      <c r="HI37" s="54"/>
      <c r="HJ37" s="54"/>
      <c r="HK37" s="54"/>
      <c r="HL37" s="54"/>
      <c r="HM37" s="54"/>
      <c r="HN37" s="54"/>
      <c r="HO37" s="54"/>
      <c r="HP37" s="54"/>
      <c r="HQ37" s="54"/>
      <c r="HR37" s="54"/>
      <c r="HS37" s="54"/>
      <c r="HT37" s="54"/>
      <c r="HU37" s="54"/>
      <c r="HV37" s="54"/>
      <c r="HW37" s="54"/>
      <c r="HX37" s="54"/>
      <c r="HY37" s="54"/>
      <c r="HZ37" s="54"/>
      <c r="IA37" s="54"/>
      <c r="IB37" s="54"/>
      <c r="IC37" s="54"/>
      <c r="ID37" s="54"/>
      <c r="IE37" s="54"/>
      <c r="IF37" s="54"/>
      <c r="IG37" s="54"/>
      <c r="IH37" s="54"/>
      <c r="II37" s="54"/>
      <c r="IJ37" s="54"/>
      <c r="IK37" s="54"/>
    </row>
    <row r="38" ht="19.55" customHeight="1" spans="1:245">
      <c r="A38" s="50"/>
      <c r="B38" s="50"/>
      <c r="C38" s="50"/>
      <c r="D38" s="50"/>
      <c r="E38" s="50"/>
      <c r="F38" s="50"/>
      <c r="G38" s="50"/>
      <c r="H38" s="53"/>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c r="EY38" s="54"/>
      <c r="EZ38" s="54"/>
      <c r="FA38" s="54"/>
      <c r="FB38" s="54"/>
      <c r="FC38" s="54"/>
      <c r="FD38" s="54"/>
      <c r="FE38" s="54"/>
      <c r="FF38" s="54"/>
      <c r="FG38" s="54"/>
      <c r="FH38" s="54"/>
      <c r="FI38" s="54"/>
      <c r="FJ38" s="54"/>
      <c r="FK38" s="54"/>
      <c r="FL38" s="54"/>
      <c r="FM38" s="54"/>
      <c r="FN38" s="54"/>
      <c r="FO38" s="54"/>
      <c r="FP38" s="54"/>
      <c r="FQ38" s="54"/>
      <c r="FR38" s="54"/>
      <c r="FS38" s="54"/>
      <c r="FT38" s="54"/>
      <c r="FU38" s="54"/>
      <c r="FV38" s="54"/>
      <c r="FW38" s="54"/>
      <c r="FX38" s="54"/>
      <c r="FY38" s="54"/>
      <c r="FZ38" s="54"/>
      <c r="GA38" s="54"/>
      <c r="GB38" s="54"/>
      <c r="GC38" s="54"/>
      <c r="GD38" s="54"/>
      <c r="GE38" s="54"/>
      <c r="GF38" s="54"/>
      <c r="GG38" s="54"/>
      <c r="GH38" s="54"/>
      <c r="GI38" s="54"/>
      <c r="GJ38" s="54"/>
      <c r="GK38" s="54"/>
      <c r="GL38" s="54"/>
      <c r="GM38" s="54"/>
      <c r="GN38" s="54"/>
      <c r="GO38" s="54"/>
      <c r="GP38" s="54"/>
      <c r="GQ38" s="54"/>
      <c r="GR38" s="54"/>
      <c r="GS38" s="54"/>
      <c r="GT38" s="54"/>
      <c r="GU38" s="54"/>
      <c r="GV38" s="54"/>
      <c r="GW38" s="54"/>
      <c r="GX38" s="54"/>
      <c r="GY38" s="54"/>
      <c r="GZ38" s="54"/>
      <c r="HA38" s="54"/>
      <c r="HB38" s="54"/>
      <c r="HC38" s="54"/>
      <c r="HD38" s="54"/>
      <c r="HE38" s="54"/>
      <c r="HF38" s="54"/>
      <c r="HG38" s="54"/>
      <c r="HH38" s="54"/>
      <c r="HI38" s="54"/>
      <c r="HJ38" s="54"/>
      <c r="HK38" s="54"/>
      <c r="HL38" s="54"/>
      <c r="HM38" s="54"/>
      <c r="HN38" s="54"/>
      <c r="HO38" s="54"/>
      <c r="HP38" s="54"/>
      <c r="HQ38" s="54"/>
      <c r="HR38" s="54"/>
      <c r="HS38" s="54"/>
      <c r="HT38" s="54"/>
      <c r="HU38" s="54"/>
      <c r="HV38" s="54"/>
      <c r="HW38" s="54"/>
      <c r="HX38" s="54"/>
      <c r="HY38" s="54"/>
      <c r="HZ38" s="54"/>
      <c r="IA38" s="54"/>
      <c r="IB38" s="54"/>
      <c r="IC38" s="54"/>
      <c r="ID38" s="54"/>
      <c r="IE38" s="54"/>
      <c r="IF38" s="54"/>
      <c r="IG38" s="54"/>
      <c r="IH38" s="54"/>
      <c r="II38" s="54"/>
      <c r="IJ38" s="54"/>
      <c r="IK38" s="54"/>
    </row>
    <row r="39" ht="19.55" customHeight="1" spans="1:245">
      <c r="A39" s="54"/>
      <c r="B39" s="54"/>
      <c r="C39" s="54"/>
      <c r="D39" s="54"/>
      <c r="E39" s="54"/>
      <c r="F39" s="50"/>
      <c r="G39" s="50"/>
      <c r="H39" s="53"/>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c r="EO39" s="54"/>
      <c r="EP39" s="54"/>
      <c r="EQ39" s="54"/>
      <c r="ER39" s="54"/>
      <c r="ES39" s="54"/>
      <c r="ET39" s="54"/>
      <c r="EU39" s="54"/>
      <c r="EV39" s="54"/>
      <c r="EW39" s="54"/>
      <c r="EX39" s="54"/>
      <c r="EY39" s="54"/>
      <c r="EZ39" s="54"/>
      <c r="FA39" s="54"/>
      <c r="FB39" s="54"/>
      <c r="FC39" s="54"/>
      <c r="FD39" s="54"/>
      <c r="FE39" s="54"/>
      <c r="FF39" s="54"/>
      <c r="FG39" s="54"/>
      <c r="FH39" s="54"/>
      <c r="FI39" s="54"/>
      <c r="FJ39" s="54"/>
      <c r="FK39" s="54"/>
      <c r="FL39" s="54"/>
      <c r="FM39" s="54"/>
      <c r="FN39" s="54"/>
      <c r="FO39" s="54"/>
      <c r="FP39" s="54"/>
      <c r="FQ39" s="54"/>
      <c r="FR39" s="54"/>
      <c r="FS39" s="54"/>
      <c r="FT39" s="54"/>
      <c r="FU39" s="54"/>
      <c r="FV39" s="54"/>
      <c r="FW39" s="54"/>
      <c r="FX39" s="54"/>
      <c r="FY39" s="54"/>
      <c r="FZ39" s="54"/>
      <c r="GA39" s="54"/>
      <c r="GB39" s="54"/>
      <c r="GC39" s="54"/>
      <c r="GD39" s="54"/>
      <c r="GE39" s="54"/>
      <c r="GF39" s="54"/>
      <c r="GG39" s="54"/>
      <c r="GH39" s="54"/>
      <c r="GI39" s="54"/>
      <c r="GJ39" s="54"/>
      <c r="GK39" s="54"/>
      <c r="GL39" s="54"/>
      <c r="GM39" s="54"/>
      <c r="GN39" s="54"/>
      <c r="GO39" s="54"/>
      <c r="GP39" s="54"/>
      <c r="GQ39" s="54"/>
      <c r="GR39" s="54"/>
      <c r="GS39" s="54"/>
      <c r="GT39" s="54"/>
      <c r="GU39" s="54"/>
      <c r="GV39" s="54"/>
      <c r="GW39" s="54"/>
      <c r="GX39" s="54"/>
      <c r="GY39" s="54"/>
      <c r="GZ39" s="54"/>
      <c r="HA39" s="54"/>
      <c r="HB39" s="54"/>
      <c r="HC39" s="54"/>
      <c r="HD39" s="54"/>
      <c r="HE39" s="54"/>
      <c r="HF39" s="54"/>
      <c r="HG39" s="54"/>
      <c r="HH39" s="54"/>
      <c r="HI39" s="54"/>
      <c r="HJ39" s="54"/>
      <c r="HK39" s="54"/>
      <c r="HL39" s="54"/>
      <c r="HM39" s="54"/>
      <c r="HN39" s="54"/>
      <c r="HO39" s="54"/>
      <c r="HP39" s="54"/>
      <c r="HQ39" s="54"/>
      <c r="HR39" s="54"/>
      <c r="HS39" s="54"/>
      <c r="HT39" s="54"/>
      <c r="HU39" s="54"/>
      <c r="HV39" s="54"/>
      <c r="HW39" s="54"/>
      <c r="HX39" s="54"/>
      <c r="HY39" s="54"/>
      <c r="HZ39" s="54"/>
      <c r="IA39" s="54"/>
      <c r="IB39" s="54"/>
      <c r="IC39" s="54"/>
      <c r="ID39" s="54"/>
      <c r="IE39" s="54"/>
      <c r="IF39" s="54"/>
      <c r="IG39" s="54"/>
      <c r="IH39" s="54"/>
      <c r="II39" s="54"/>
      <c r="IJ39" s="54"/>
      <c r="IK39" s="54"/>
    </row>
    <row r="40" ht="19.55" customHeight="1" spans="1:245">
      <c r="A40" s="54"/>
      <c r="B40" s="54"/>
      <c r="C40" s="54"/>
      <c r="D40" s="54"/>
      <c r="E40" s="54"/>
      <c r="F40" s="50"/>
      <c r="G40" s="50"/>
      <c r="H40" s="53"/>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c r="FT40" s="54"/>
      <c r="FU40" s="54"/>
      <c r="FV40" s="54"/>
      <c r="FW40" s="54"/>
      <c r="FX40" s="54"/>
      <c r="FY40" s="54"/>
      <c r="FZ40" s="54"/>
      <c r="GA40" s="54"/>
      <c r="GB40" s="54"/>
      <c r="GC40" s="54"/>
      <c r="GD40" s="54"/>
      <c r="GE40" s="54"/>
      <c r="GF40" s="54"/>
      <c r="GG40" s="54"/>
      <c r="GH40" s="54"/>
      <c r="GI40" s="54"/>
      <c r="GJ40" s="54"/>
      <c r="GK40" s="54"/>
      <c r="GL40" s="54"/>
      <c r="GM40" s="54"/>
      <c r="GN40" s="54"/>
      <c r="GO40" s="54"/>
      <c r="GP40" s="54"/>
      <c r="GQ40" s="54"/>
      <c r="GR40" s="54"/>
      <c r="GS40" s="54"/>
      <c r="GT40" s="54"/>
      <c r="GU40" s="54"/>
      <c r="GV40" s="54"/>
      <c r="GW40" s="54"/>
      <c r="GX40" s="54"/>
      <c r="GY40" s="54"/>
      <c r="GZ40" s="54"/>
      <c r="HA40" s="54"/>
      <c r="HB40" s="54"/>
      <c r="HC40" s="54"/>
      <c r="HD40" s="54"/>
      <c r="HE40" s="54"/>
      <c r="HF40" s="54"/>
      <c r="HG40" s="54"/>
      <c r="HH40" s="54"/>
      <c r="HI40" s="54"/>
      <c r="HJ40" s="54"/>
      <c r="HK40" s="54"/>
      <c r="HL40" s="54"/>
      <c r="HM40" s="54"/>
      <c r="HN40" s="54"/>
      <c r="HO40" s="54"/>
      <c r="HP40" s="54"/>
      <c r="HQ40" s="54"/>
      <c r="HR40" s="54"/>
      <c r="HS40" s="54"/>
      <c r="HT40" s="54"/>
      <c r="HU40" s="54"/>
      <c r="HV40" s="54"/>
      <c r="HW40" s="54"/>
      <c r="HX40" s="54"/>
      <c r="HY40" s="54"/>
      <c r="HZ40" s="54"/>
      <c r="IA40" s="54"/>
      <c r="IB40" s="54"/>
      <c r="IC40" s="54"/>
      <c r="ID40" s="54"/>
      <c r="IE40" s="54"/>
      <c r="IF40" s="54"/>
      <c r="IG40" s="54"/>
      <c r="IH40" s="54"/>
      <c r="II40" s="54"/>
      <c r="IJ40" s="54"/>
      <c r="IK40" s="54"/>
    </row>
    <row r="41" ht="19.55" customHeight="1" spans="1:245">
      <c r="A41" s="54"/>
      <c r="B41" s="54"/>
      <c r="C41" s="54"/>
      <c r="D41" s="54"/>
      <c r="E41" s="54"/>
      <c r="F41" s="50"/>
      <c r="G41" s="50"/>
      <c r="H41" s="53"/>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c r="FY41" s="54"/>
      <c r="FZ41" s="54"/>
      <c r="GA41" s="54"/>
      <c r="GB41" s="54"/>
      <c r="GC41" s="54"/>
      <c r="GD41" s="54"/>
      <c r="GE41" s="54"/>
      <c r="GF41" s="54"/>
      <c r="GG41" s="54"/>
      <c r="GH41" s="54"/>
      <c r="GI41" s="54"/>
      <c r="GJ41" s="54"/>
      <c r="GK41" s="54"/>
      <c r="GL41" s="54"/>
      <c r="GM41" s="54"/>
      <c r="GN41" s="54"/>
      <c r="GO41" s="54"/>
      <c r="GP41" s="54"/>
      <c r="GQ41" s="54"/>
      <c r="GR41" s="54"/>
      <c r="GS41" s="54"/>
      <c r="GT41" s="54"/>
      <c r="GU41" s="54"/>
      <c r="GV41" s="54"/>
      <c r="GW41" s="54"/>
      <c r="GX41" s="54"/>
      <c r="GY41" s="54"/>
      <c r="GZ41" s="54"/>
      <c r="HA41" s="54"/>
      <c r="HB41" s="54"/>
      <c r="HC41" s="54"/>
      <c r="HD41" s="54"/>
      <c r="HE41" s="54"/>
      <c r="HF41" s="54"/>
      <c r="HG41" s="54"/>
      <c r="HH41" s="54"/>
      <c r="HI41" s="54"/>
      <c r="HJ41" s="54"/>
      <c r="HK41" s="54"/>
      <c r="HL41" s="54"/>
      <c r="HM41" s="54"/>
      <c r="HN41" s="54"/>
      <c r="HO41" s="54"/>
      <c r="HP41" s="54"/>
      <c r="HQ41" s="54"/>
      <c r="HR41" s="54"/>
      <c r="HS41" s="54"/>
      <c r="HT41" s="54"/>
      <c r="HU41" s="54"/>
      <c r="HV41" s="54"/>
      <c r="HW41" s="54"/>
      <c r="HX41" s="54"/>
      <c r="HY41" s="54"/>
      <c r="HZ41" s="54"/>
      <c r="IA41" s="54"/>
      <c r="IB41" s="54"/>
      <c r="IC41" s="54"/>
      <c r="ID41" s="54"/>
      <c r="IE41" s="54"/>
      <c r="IF41" s="54"/>
      <c r="IG41" s="54"/>
      <c r="IH41" s="54"/>
      <c r="II41" s="54"/>
      <c r="IJ41" s="54"/>
      <c r="IK41" s="54"/>
    </row>
    <row r="42" ht="19.55" customHeight="1" spans="1:245">
      <c r="A42" s="54"/>
      <c r="B42" s="54"/>
      <c r="C42" s="54"/>
      <c r="D42" s="54"/>
      <c r="E42" s="54"/>
      <c r="F42" s="50"/>
      <c r="G42" s="50"/>
      <c r="H42" s="53"/>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c r="EO42" s="54"/>
      <c r="EP42" s="54"/>
      <c r="EQ42" s="54"/>
      <c r="ER42" s="54"/>
      <c r="ES42" s="54"/>
      <c r="ET42" s="54"/>
      <c r="EU42" s="54"/>
      <c r="EV42" s="54"/>
      <c r="EW42" s="54"/>
      <c r="EX42" s="54"/>
      <c r="EY42" s="54"/>
      <c r="EZ42" s="54"/>
      <c r="FA42" s="54"/>
      <c r="FB42" s="54"/>
      <c r="FC42" s="54"/>
      <c r="FD42" s="54"/>
      <c r="FE42" s="54"/>
      <c r="FF42" s="54"/>
      <c r="FG42" s="54"/>
      <c r="FH42" s="54"/>
      <c r="FI42" s="54"/>
      <c r="FJ42" s="54"/>
      <c r="FK42" s="54"/>
      <c r="FL42" s="54"/>
      <c r="FM42" s="54"/>
      <c r="FN42" s="54"/>
      <c r="FO42" s="54"/>
      <c r="FP42" s="54"/>
      <c r="FQ42" s="54"/>
      <c r="FR42" s="54"/>
      <c r="FS42" s="54"/>
      <c r="FT42" s="54"/>
      <c r="FU42" s="54"/>
      <c r="FV42" s="54"/>
      <c r="FW42" s="54"/>
      <c r="FX42" s="54"/>
      <c r="FY42" s="54"/>
      <c r="FZ42" s="54"/>
      <c r="GA42" s="54"/>
      <c r="GB42" s="54"/>
      <c r="GC42" s="54"/>
      <c r="GD42" s="54"/>
      <c r="GE42" s="54"/>
      <c r="GF42" s="54"/>
      <c r="GG42" s="54"/>
      <c r="GH42" s="54"/>
      <c r="GI42" s="54"/>
      <c r="GJ42" s="54"/>
      <c r="GK42" s="54"/>
      <c r="GL42" s="54"/>
      <c r="GM42" s="54"/>
      <c r="GN42" s="54"/>
      <c r="GO42" s="54"/>
      <c r="GP42" s="54"/>
      <c r="GQ42" s="54"/>
      <c r="GR42" s="54"/>
      <c r="GS42" s="54"/>
      <c r="GT42" s="54"/>
      <c r="GU42" s="54"/>
      <c r="GV42" s="54"/>
      <c r="GW42" s="54"/>
      <c r="GX42" s="54"/>
      <c r="GY42" s="54"/>
      <c r="GZ42" s="54"/>
      <c r="HA42" s="54"/>
      <c r="HB42" s="54"/>
      <c r="HC42" s="54"/>
      <c r="HD42" s="54"/>
      <c r="HE42" s="54"/>
      <c r="HF42" s="54"/>
      <c r="HG42" s="54"/>
      <c r="HH42" s="54"/>
      <c r="HI42" s="54"/>
      <c r="HJ42" s="54"/>
      <c r="HK42" s="54"/>
      <c r="HL42" s="54"/>
      <c r="HM42" s="54"/>
      <c r="HN42" s="54"/>
      <c r="HO42" s="54"/>
      <c r="HP42" s="54"/>
      <c r="HQ42" s="54"/>
      <c r="HR42" s="54"/>
      <c r="HS42" s="54"/>
      <c r="HT42" s="54"/>
      <c r="HU42" s="54"/>
      <c r="HV42" s="54"/>
      <c r="HW42" s="54"/>
      <c r="HX42" s="54"/>
      <c r="HY42" s="54"/>
      <c r="HZ42" s="54"/>
      <c r="IA42" s="54"/>
      <c r="IB42" s="54"/>
      <c r="IC42" s="54"/>
      <c r="ID42" s="54"/>
      <c r="IE42" s="54"/>
      <c r="IF42" s="54"/>
      <c r="IG42" s="54"/>
      <c r="IH42" s="54"/>
      <c r="II42" s="54"/>
      <c r="IJ42" s="54"/>
      <c r="IK42" s="54"/>
    </row>
    <row r="43" ht="19.55" customHeight="1" spans="1:245">
      <c r="A43" s="54"/>
      <c r="B43" s="54"/>
      <c r="C43" s="54"/>
      <c r="D43" s="54"/>
      <c r="E43" s="54"/>
      <c r="F43" s="50"/>
      <c r="G43" s="50"/>
      <c r="H43" s="53"/>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c r="EO43" s="54"/>
      <c r="EP43" s="54"/>
      <c r="EQ43" s="54"/>
      <c r="ER43" s="54"/>
      <c r="ES43" s="54"/>
      <c r="ET43" s="54"/>
      <c r="EU43" s="54"/>
      <c r="EV43" s="54"/>
      <c r="EW43" s="54"/>
      <c r="EX43" s="54"/>
      <c r="EY43" s="54"/>
      <c r="EZ43" s="54"/>
      <c r="FA43" s="54"/>
      <c r="FB43" s="54"/>
      <c r="FC43" s="54"/>
      <c r="FD43" s="54"/>
      <c r="FE43" s="54"/>
      <c r="FF43" s="54"/>
      <c r="FG43" s="54"/>
      <c r="FH43" s="54"/>
      <c r="FI43" s="54"/>
      <c r="FJ43" s="54"/>
      <c r="FK43" s="54"/>
      <c r="FL43" s="54"/>
      <c r="FM43" s="54"/>
      <c r="FN43" s="54"/>
      <c r="FO43" s="54"/>
      <c r="FP43" s="54"/>
      <c r="FQ43" s="54"/>
      <c r="FR43" s="54"/>
      <c r="FS43" s="54"/>
      <c r="FT43" s="54"/>
      <c r="FU43" s="54"/>
      <c r="FV43" s="54"/>
      <c r="FW43" s="54"/>
      <c r="FX43" s="54"/>
      <c r="FY43" s="54"/>
      <c r="FZ43" s="54"/>
      <c r="GA43" s="54"/>
      <c r="GB43" s="54"/>
      <c r="GC43" s="54"/>
      <c r="GD43" s="54"/>
      <c r="GE43" s="54"/>
      <c r="GF43" s="54"/>
      <c r="GG43" s="54"/>
      <c r="GH43" s="54"/>
      <c r="GI43" s="54"/>
      <c r="GJ43" s="54"/>
      <c r="GK43" s="54"/>
      <c r="GL43" s="54"/>
      <c r="GM43" s="54"/>
      <c r="GN43" s="54"/>
      <c r="GO43" s="54"/>
      <c r="GP43" s="54"/>
      <c r="GQ43" s="54"/>
      <c r="GR43" s="54"/>
      <c r="GS43" s="54"/>
      <c r="GT43" s="54"/>
      <c r="GU43" s="54"/>
      <c r="GV43" s="54"/>
      <c r="GW43" s="54"/>
      <c r="GX43" s="54"/>
      <c r="GY43" s="54"/>
      <c r="GZ43" s="54"/>
      <c r="HA43" s="54"/>
      <c r="HB43" s="54"/>
      <c r="HC43" s="54"/>
      <c r="HD43" s="54"/>
      <c r="HE43" s="54"/>
      <c r="HF43" s="54"/>
      <c r="HG43" s="54"/>
      <c r="HH43" s="54"/>
      <c r="HI43" s="54"/>
      <c r="HJ43" s="54"/>
      <c r="HK43" s="54"/>
      <c r="HL43" s="54"/>
      <c r="HM43" s="54"/>
      <c r="HN43" s="54"/>
      <c r="HO43" s="54"/>
      <c r="HP43" s="54"/>
      <c r="HQ43" s="54"/>
      <c r="HR43" s="54"/>
      <c r="HS43" s="54"/>
      <c r="HT43" s="54"/>
      <c r="HU43" s="54"/>
      <c r="HV43" s="54"/>
      <c r="HW43" s="54"/>
      <c r="HX43" s="54"/>
      <c r="HY43" s="54"/>
      <c r="HZ43" s="54"/>
      <c r="IA43" s="54"/>
      <c r="IB43" s="54"/>
      <c r="IC43" s="54"/>
      <c r="ID43" s="54"/>
      <c r="IE43" s="54"/>
      <c r="IF43" s="54"/>
      <c r="IG43" s="54"/>
      <c r="IH43" s="54"/>
      <c r="II43" s="54"/>
      <c r="IJ43" s="54"/>
      <c r="IK43" s="54"/>
    </row>
    <row r="44" ht="19.55" customHeight="1" spans="1:245">
      <c r="A44" s="54"/>
      <c r="B44" s="54"/>
      <c r="C44" s="54"/>
      <c r="D44" s="54"/>
      <c r="E44" s="54"/>
      <c r="F44" s="50"/>
      <c r="G44" s="50"/>
      <c r="H44" s="53"/>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c r="EO44" s="54"/>
      <c r="EP44" s="54"/>
      <c r="EQ44" s="54"/>
      <c r="ER44" s="54"/>
      <c r="ES44" s="54"/>
      <c r="ET44" s="54"/>
      <c r="EU44" s="54"/>
      <c r="EV44" s="54"/>
      <c r="EW44" s="54"/>
      <c r="EX44" s="54"/>
      <c r="EY44" s="54"/>
      <c r="EZ44" s="54"/>
      <c r="FA44" s="54"/>
      <c r="FB44" s="54"/>
      <c r="FC44" s="54"/>
      <c r="FD44" s="54"/>
      <c r="FE44" s="54"/>
      <c r="FF44" s="54"/>
      <c r="FG44" s="54"/>
      <c r="FH44" s="54"/>
      <c r="FI44" s="54"/>
      <c r="FJ44" s="54"/>
      <c r="FK44" s="54"/>
      <c r="FL44" s="54"/>
      <c r="FM44" s="54"/>
      <c r="FN44" s="54"/>
      <c r="FO44" s="54"/>
      <c r="FP44" s="54"/>
      <c r="FQ44" s="54"/>
      <c r="FR44" s="54"/>
      <c r="FS44" s="54"/>
      <c r="FT44" s="54"/>
      <c r="FU44" s="54"/>
      <c r="FV44" s="54"/>
      <c r="FW44" s="54"/>
      <c r="FX44" s="54"/>
      <c r="FY44" s="54"/>
      <c r="FZ44" s="54"/>
      <c r="GA44" s="54"/>
      <c r="GB44" s="54"/>
      <c r="GC44" s="54"/>
      <c r="GD44" s="54"/>
      <c r="GE44" s="54"/>
      <c r="GF44" s="54"/>
      <c r="GG44" s="54"/>
      <c r="GH44" s="54"/>
      <c r="GI44" s="54"/>
      <c r="GJ44" s="54"/>
      <c r="GK44" s="54"/>
      <c r="GL44" s="54"/>
      <c r="GM44" s="54"/>
      <c r="GN44" s="54"/>
      <c r="GO44" s="54"/>
      <c r="GP44" s="54"/>
      <c r="GQ44" s="54"/>
      <c r="GR44" s="54"/>
      <c r="GS44" s="54"/>
      <c r="GT44" s="54"/>
      <c r="GU44" s="54"/>
      <c r="GV44" s="54"/>
      <c r="GW44" s="54"/>
      <c r="GX44" s="54"/>
      <c r="GY44" s="54"/>
      <c r="GZ44" s="54"/>
      <c r="HA44" s="54"/>
      <c r="HB44" s="54"/>
      <c r="HC44" s="54"/>
      <c r="HD44" s="54"/>
      <c r="HE44" s="54"/>
      <c r="HF44" s="54"/>
      <c r="HG44" s="54"/>
      <c r="HH44" s="54"/>
      <c r="HI44" s="54"/>
      <c r="HJ44" s="54"/>
      <c r="HK44" s="54"/>
      <c r="HL44" s="54"/>
      <c r="HM44" s="54"/>
      <c r="HN44" s="54"/>
      <c r="HO44" s="54"/>
      <c r="HP44" s="54"/>
      <c r="HQ44" s="54"/>
      <c r="HR44" s="54"/>
      <c r="HS44" s="54"/>
      <c r="HT44" s="54"/>
      <c r="HU44" s="54"/>
      <c r="HV44" s="54"/>
      <c r="HW44" s="54"/>
      <c r="HX44" s="54"/>
      <c r="HY44" s="54"/>
      <c r="HZ44" s="54"/>
      <c r="IA44" s="54"/>
      <c r="IB44" s="54"/>
      <c r="IC44" s="54"/>
      <c r="ID44" s="54"/>
      <c r="IE44" s="54"/>
      <c r="IF44" s="54"/>
      <c r="IG44" s="54"/>
      <c r="IH44" s="54"/>
      <c r="II44" s="54"/>
      <c r="IJ44" s="54"/>
      <c r="IK44" s="54"/>
    </row>
    <row r="45" ht="19.55" customHeight="1" spans="1:245">
      <c r="A45" s="54"/>
      <c r="B45" s="54"/>
      <c r="C45" s="54"/>
      <c r="D45" s="54"/>
      <c r="E45" s="54"/>
      <c r="F45" s="50"/>
      <c r="G45" s="50"/>
      <c r="H45" s="53"/>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c r="ED45" s="54"/>
      <c r="EE45" s="54"/>
      <c r="EF45" s="54"/>
      <c r="EG45" s="54"/>
      <c r="EH45" s="54"/>
      <c r="EI45" s="54"/>
      <c r="EJ45" s="54"/>
      <c r="EK45" s="54"/>
      <c r="EL45" s="54"/>
      <c r="EM45" s="54"/>
      <c r="EN45" s="54"/>
      <c r="EO45" s="54"/>
      <c r="EP45" s="54"/>
      <c r="EQ45" s="54"/>
      <c r="ER45" s="54"/>
      <c r="ES45" s="54"/>
      <c r="ET45" s="54"/>
      <c r="EU45" s="54"/>
      <c r="EV45" s="54"/>
      <c r="EW45" s="54"/>
      <c r="EX45" s="54"/>
      <c r="EY45" s="54"/>
      <c r="EZ45" s="54"/>
      <c r="FA45" s="54"/>
      <c r="FB45" s="54"/>
      <c r="FC45" s="54"/>
      <c r="FD45" s="54"/>
      <c r="FE45" s="54"/>
      <c r="FF45" s="54"/>
      <c r="FG45" s="54"/>
      <c r="FH45" s="54"/>
      <c r="FI45" s="54"/>
      <c r="FJ45" s="54"/>
      <c r="FK45" s="54"/>
      <c r="FL45" s="54"/>
      <c r="FM45" s="54"/>
      <c r="FN45" s="54"/>
      <c r="FO45" s="54"/>
      <c r="FP45" s="54"/>
      <c r="FQ45" s="54"/>
      <c r="FR45" s="54"/>
      <c r="FS45" s="54"/>
      <c r="FT45" s="54"/>
      <c r="FU45" s="54"/>
      <c r="FV45" s="54"/>
      <c r="FW45" s="54"/>
      <c r="FX45" s="54"/>
      <c r="FY45" s="54"/>
      <c r="FZ45" s="54"/>
      <c r="GA45" s="54"/>
      <c r="GB45" s="54"/>
      <c r="GC45" s="54"/>
      <c r="GD45" s="54"/>
      <c r="GE45" s="54"/>
      <c r="GF45" s="54"/>
      <c r="GG45" s="54"/>
      <c r="GH45" s="54"/>
      <c r="GI45" s="54"/>
      <c r="GJ45" s="54"/>
      <c r="GK45" s="54"/>
      <c r="GL45" s="54"/>
      <c r="GM45" s="54"/>
      <c r="GN45" s="54"/>
      <c r="GO45" s="54"/>
      <c r="GP45" s="54"/>
      <c r="GQ45" s="54"/>
      <c r="GR45" s="54"/>
      <c r="GS45" s="54"/>
      <c r="GT45" s="54"/>
      <c r="GU45" s="54"/>
      <c r="GV45" s="54"/>
      <c r="GW45" s="54"/>
      <c r="GX45" s="54"/>
      <c r="GY45" s="54"/>
      <c r="GZ45" s="54"/>
      <c r="HA45" s="54"/>
      <c r="HB45" s="54"/>
      <c r="HC45" s="54"/>
      <c r="HD45" s="54"/>
      <c r="HE45" s="54"/>
      <c r="HF45" s="54"/>
      <c r="HG45" s="54"/>
      <c r="HH45" s="54"/>
      <c r="HI45" s="54"/>
      <c r="HJ45" s="54"/>
      <c r="HK45" s="54"/>
      <c r="HL45" s="54"/>
      <c r="HM45" s="54"/>
      <c r="HN45" s="54"/>
      <c r="HO45" s="54"/>
      <c r="HP45" s="54"/>
      <c r="HQ45" s="54"/>
      <c r="HR45" s="54"/>
      <c r="HS45" s="54"/>
      <c r="HT45" s="54"/>
      <c r="HU45" s="54"/>
      <c r="HV45" s="54"/>
      <c r="HW45" s="54"/>
      <c r="HX45" s="54"/>
      <c r="HY45" s="54"/>
      <c r="HZ45" s="54"/>
      <c r="IA45" s="54"/>
      <c r="IB45" s="54"/>
      <c r="IC45" s="54"/>
      <c r="ID45" s="54"/>
      <c r="IE45" s="54"/>
      <c r="IF45" s="54"/>
      <c r="IG45" s="54"/>
      <c r="IH45" s="54"/>
      <c r="II45" s="54"/>
      <c r="IJ45" s="54"/>
      <c r="IK45" s="54"/>
    </row>
    <row r="46" ht="19.55" customHeight="1" spans="1:245">
      <c r="A46" s="54"/>
      <c r="B46" s="54"/>
      <c r="C46" s="54"/>
      <c r="D46" s="54"/>
      <c r="E46" s="54"/>
      <c r="F46" s="50"/>
      <c r="G46" s="50"/>
      <c r="H46" s="53"/>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c r="GP46" s="54"/>
      <c r="GQ46" s="54"/>
      <c r="GR46" s="54"/>
      <c r="GS46" s="54"/>
      <c r="GT46" s="54"/>
      <c r="GU46" s="54"/>
      <c r="GV46" s="54"/>
      <c r="GW46" s="54"/>
      <c r="GX46" s="54"/>
      <c r="GY46" s="54"/>
      <c r="GZ46" s="54"/>
      <c r="HA46" s="54"/>
      <c r="HB46" s="54"/>
      <c r="HC46" s="54"/>
      <c r="HD46" s="54"/>
      <c r="HE46" s="54"/>
      <c r="HF46" s="54"/>
      <c r="HG46" s="54"/>
      <c r="HH46" s="54"/>
      <c r="HI46" s="54"/>
      <c r="HJ46" s="54"/>
      <c r="HK46" s="54"/>
      <c r="HL46" s="54"/>
      <c r="HM46" s="54"/>
      <c r="HN46" s="54"/>
      <c r="HO46" s="54"/>
      <c r="HP46" s="54"/>
      <c r="HQ46" s="54"/>
      <c r="HR46" s="54"/>
      <c r="HS46" s="54"/>
      <c r="HT46" s="54"/>
      <c r="HU46" s="54"/>
      <c r="HV46" s="54"/>
      <c r="HW46" s="54"/>
      <c r="HX46" s="54"/>
      <c r="HY46" s="54"/>
      <c r="HZ46" s="54"/>
      <c r="IA46" s="54"/>
      <c r="IB46" s="54"/>
      <c r="IC46" s="54"/>
      <c r="ID46" s="54"/>
      <c r="IE46" s="54"/>
      <c r="IF46" s="54"/>
      <c r="IG46" s="54"/>
      <c r="IH46" s="54"/>
      <c r="II46" s="54"/>
      <c r="IJ46" s="54"/>
      <c r="IK46" s="54"/>
    </row>
    <row r="47" ht="19.55" customHeight="1" spans="1:245">
      <c r="A47" s="54"/>
      <c r="B47" s="54"/>
      <c r="C47" s="54"/>
      <c r="D47" s="54"/>
      <c r="E47" s="54"/>
      <c r="F47" s="50"/>
      <c r="G47" s="50"/>
      <c r="H47" s="53"/>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c r="DQ47" s="54"/>
      <c r="DR47" s="54"/>
      <c r="DS47" s="54"/>
      <c r="DT47" s="54"/>
      <c r="DU47" s="54"/>
      <c r="DV47" s="54"/>
      <c r="DW47" s="54"/>
      <c r="DX47" s="54"/>
      <c r="DY47" s="54"/>
      <c r="DZ47" s="54"/>
      <c r="EA47" s="54"/>
      <c r="EB47" s="54"/>
      <c r="EC47" s="54"/>
      <c r="ED47" s="54"/>
      <c r="EE47" s="54"/>
      <c r="EF47" s="54"/>
      <c r="EG47" s="54"/>
      <c r="EH47" s="54"/>
      <c r="EI47" s="54"/>
      <c r="EJ47" s="54"/>
      <c r="EK47" s="54"/>
      <c r="EL47" s="54"/>
      <c r="EM47" s="54"/>
      <c r="EN47" s="54"/>
      <c r="EO47" s="54"/>
      <c r="EP47" s="54"/>
      <c r="EQ47" s="54"/>
      <c r="ER47" s="54"/>
      <c r="ES47" s="54"/>
      <c r="ET47" s="54"/>
      <c r="EU47" s="54"/>
      <c r="EV47" s="54"/>
      <c r="EW47" s="54"/>
      <c r="EX47" s="54"/>
      <c r="EY47" s="54"/>
      <c r="EZ47" s="54"/>
      <c r="FA47" s="54"/>
      <c r="FB47" s="54"/>
      <c r="FC47" s="54"/>
      <c r="FD47" s="54"/>
      <c r="FE47" s="54"/>
      <c r="FF47" s="54"/>
      <c r="FG47" s="54"/>
      <c r="FH47" s="54"/>
      <c r="FI47" s="54"/>
      <c r="FJ47" s="54"/>
      <c r="FK47" s="54"/>
      <c r="FL47" s="54"/>
      <c r="FM47" s="54"/>
      <c r="FN47" s="54"/>
      <c r="FO47" s="54"/>
      <c r="FP47" s="54"/>
      <c r="FQ47" s="54"/>
      <c r="FR47" s="54"/>
      <c r="FS47" s="54"/>
      <c r="FT47" s="54"/>
      <c r="FU47" s="54"/>
      <c r="FV47" s="54"/>
      <c r="FW47" s="54"/>
      <c r="FX47" s="54"/>
      <c r="FY47" s="54"/>
      <c r="FZ47" s="54"/>
      <c r="GA47" s="54"/>
      <c r="GB47" s="54"/>
      <c r="GC47" s="54"/>
      <c r="GD47" s="54"/>
      <c r="GE47" s="54"/>
      <c r="GF47" s="54"/>
      <c r="GG47" s="54"/>
      <c r="GH47" s="54"/>
      <c r="GI47" s="54"/>
      <c r="GJ47" s="54"/>
      <c r="GK47" s="54"/>
      <c r="GL47" s="54"/>
      <c r="GM47" s="54"/>
      <c r="GN47" s="54"/>
      <c r="GO47" s="54"/>
      <c r="GP47" s="54"/>
      <c r="GQ47" s="54"/>
      <c r="GR47" s="54"/>
      <c r="GS47" s="54"/>
      <c r="GT47" s="54"/>
      <c r="GU47" s="54"/>
      <c r="GV47" s="54"/>
      <c r="GW47" s="54"/>
      <c r="GX47" s="54"/>
      <c r="GY47" s="54"/>
      <c r="GZ47" s="54"/>
      <c r="HA47" s="54"/>
      <c r="HB47" s="54"/>
      <c r="HC47" s="54"/>
      <c r="HD47" s="54"/>
      <c r="HE47" s="54"/>
      <c r="HF47" s="54"/>
      <c r="HG47" s="54"/>
      <c r="HH47" s="54"/>
      <c r="HI47" s="54"/>
      <c r="HJ47" s="54"/>
      <c r="HK47" s="54"/>
      <c r="HL47" s="54"/>
      <c r="HM47" s="54"/>
      <c r="HN47" s="54"/>
      <c r="HO47" s="54"/>
      <c r="HP47" s="54"/>
      <c r="HQ47" s="54"/>
      <c r="HR47" s="54"/>
      <c r="HS47" s="54"/>
      <c r="HT47" s="54"/>
      <c r="HU47" s="54"/>
      <c r="HV47" s="54"/>
      <c r="HW47" s="54"/>
      <c r="HX47" s="54"/>
      <c r="HY47" s="54"/>
      <c r="HZ47" s="54"/>
      <c r="IA47" s="54"/>
      <c r="IB47" s="54"/>
      <c r="IC47" s="54"/>
      <c r="ID47" s="54"/>
      <c r="IE47" s="54"/>
      <c r="IF47" s="54"/>
      <c r="IG47" s="54"/>
      <c r="IH47" s="54"/>
      <c r="II47" s="54"/>
      <c r="IJ47" s="54"/>
      <c r="IK47" s="54"/>
    </row>
    <row r="48" ht="19.55" customHeight="1" spans="1:245">
      <c r="A48" s="54"/>
      <c r="B48" s="54"/>
      <c r="C48" s="54"/>
      <c r="D48" s="54"/>
      <c r="E48" s="54"/>
      <c r="F48" s="50"/>
      <c r="G48" s="50"/>
      <c r="H48" s="53"/>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c r="DS48" s="54"/>
      <c r="DT48" s="54"/>
      <c r="DU48" s="54"/>
      <c r="DV48" s="54"/>
      <c r="DW48" s="54"/>
      <c r="DX48" s="54"/>
      <c r="DY48" s="54"/>
      <c r="DZ48" s="54"/>
      <c r="EA48" s="54"/>
      <c r="EB48" s="54"/>
      <c r="EC48" s="54"/>
      <c r="ED48" s="54"/>
      <c r="EE48" s="54"/>
      <c r="EF48" s="54"/>
      <c r="EG48" s="54"/>
      <c r="EH48" s="54"/>
      <c r="EI48" s="54"/>
      <c r="EJ48" s="54"/>
      <c r="EK48" s="54"/>
      <c r="EL48" s="54"/>
      <c r="EM48" s="54"/>
      <c r="EN48" s="54"/>
      <c r="EO48" s="54"/>
      <c r="EP48" s="54"/>
      <c r="EQ48" s="54"/>
      <c r="ER48" s="54"/>
      <c r="ES48" s="54"/>
      <c r="ET48" s="54"/>
      <c r="EU48" s="54"/>
      <c r="EV48" s="54"/>
      <c r="EW48" s="54"/>
      <c r="EX48" s="54"/>
      <c r="EY48" s="54"/>
      <c r="EZ48" s="54"/>
      <c r="FA48" s="54"/>
      <c r="FB48" s="54"/>
      <c r="FC48" s="54"/>
      <c r="FD48" s="54"/>
      <c r="FE48" s="54"/>
      <c r="FF48" s="54"/>
      <c r="FG48" s="54"/>
      <c r="FH48" s="54"/>
      <c r="FI48" s="54"/>
      <c r="FJ48" s="54"/>
      <c r="FK48" s="54"/>
      <c r="FL48" s="54"/>
      <c r="FM48" s="54"/>
      <c r="FN48" s="54"/>
      <c r="FO48" s="54"/>
      <c r="FP48" s="54"/>
      <c r="FQ48" s="54"/>
      <c r="FR48" s="54"/>
      <c r="FS48" s="54"/>
      <c r="FT48" s="54"/>
      <c r="FU48" s="54"/>
      <c r="FV48" s="54"/>
      <c r="FW48" s="54"/>
      <c r="FX48" s="54"/>
      <c r="FY48" s="54"/>
      <c r="FZ48" s="54"/>
      <c r="GA48" s="54"/>
      <c r="GB48" s="54"/>
      <c r="GC48" s="54"/>
      <c r="GD48" s="54"/>
      <c r="GE48" s="54"/>
      <c r="GF48" s="54"/>
      <c r="GG48" s="54"/>
      <c r="GH48" s="54"/>
      <c r="GI48" s="54"/>
      <c r="GJ48" s="54"/>
      <c r="GK48" s="54"/>
      <c r="GL48" s="54"/>
      <c r="GM48" s="54"/>
      <c r="GN48" s="54"/>
      <c r="GO48" s="54"/>
      <c r="GP48" s="54"/>
      <c r="GQ48" s="54"/>
      <c r="GR48" s="54"/>
      <c r="GS48" s="54"/>
      <c r="GT48" s="54"/>
      <c r="GU48" s="54"/>
      <c r="GV48" s="54"/>
      <c r="GW48" s="54"/>
      <c r="GX48" s="54"/>
      <c r="GY48" s="54"/>
      <c r="GZ48" s="54"/>
      <c r="HA48" s="54"/>
      <c r="HB48" s="54"/>
      <c r="HC48" s="54"/>
      <c r="HD48" s="54"/>
      <c r="HE48" s="54"/>
      <c r="HF48" s="54"/>
      <c r="HG48" s="54"/>
      <c r="HH48" s="54"/>
      <c r="HI48" s="54"/>
      <c r="HJ48" s="54"/>
      <c r="HK48" s="54"/>
      <c r="HL48" s="54"/>
      <c r="HM48" s="54"/>
      <c r="HN48" s="54"/>
      <c r="HO48" s="54"/>
      <c r="HP48" s="54"/>
      <c r="HQ48" s="54"/>
      <c r="HR48" s="54"/>
      <c r="HS48" s="54"/>
      <c r="HT48" s="54"/>
      <c r="HU48" s="54"/>
      <c r="HV48" s="54"/>
      <c r="HW48" s="54"/>
      <c r="HX48" s="54"/>
      <c r="HY48" s="54"/>
      <c r="HZ48" s="54"/>
      <c r="IA48" s="54"/>
      <c r="IB48" s="54"/>
      <c r="IC48" s="54"/>
      <c r="ID48" s="54"/>
      <c r="IE48" s="54"/>
      <c r="IF48" s="54"/>
      <c r="IG48" s="54"/>
      <c r="IH48" s="54"/>
      <c r="II48" s="54"/>
      <c r="IJ48" s="54"/>
      <c r="IK48" s="54"/>
    </row>
  </sheetData>
  <mergeCells count="9">
    <mergeCell ref="A2:H2"/>
    <mergeCell ref="A4:E4"/>
    <mergeCell ref="F4:H4"/>
    <mergeCell ref="A5:C5"/>
    <mergeCell ref="D5:D6"/>
    <mergeCell ref="E5:E6"/>
    <mergeCell ref="F5:F6"/>
    <mergeCell ref="G5:G6"/>
    <mergeCell ref="H5:H6"/>
  </mergeCells>
  <printOptions horizontalCentered="1"/>
  <pageMargins left="0.393700787401575" right="0.393700787401575" top="0.78740157480315" bottom="0.393700787401575" header="0.393700787401575" footer="0"/>
  <pageSetup paperSize="9" fitToHeight="1000" orientation="landscape" errors="blank"/>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view="pageBreakPreview" zoomScaleNormal="100" topLeftCell="A7" workbookViewId="0">
      <selection activeCell="Q11" sqref="Q11"/>
    </sheetView>
  </sheetViews>
  <sheetFormatPr defaultColWidth="9" defaultRowHeight="11.25"/>
  <cols>
    <col min="1" max="2" width="9.33333333333333"/>
    <col min="3" max="3" width="12" customWidth="1"/>
    <col min="4" max="13" width="9.33333333333333"/>
  </cols>
  <sheetData>
    <row r="1" ht="16.35" customHeight="1" spans="3:12">
      <c r="C1" s="7"/>
      <c r="D1" s="7"/>
      <c r="E1" s="7"/>
      <c r="F1" s="8"/>
      <c r="G1" s="7"/>
      <c r="H1" s="8"/>
      <c r="I1" s="8"/>
      <c r="J1" s="8"/>
      <c r="K1" s="8"/>
      <c r="L1" s="7"/>
    </row>
    <row r="2" ht="22.8" customHeight="1" spans="1:12">
      <c r="A2" s="9" t="s">
        <v>393</v>
      </c>
      <c r="B2" s="9"/>
      <c r="C2" s="9"/>
      <c r="D2" s="9"/>
      <c r="E2" s="9"/>
      <c r="F2" s="9"/>
      <c r="G2" s="9"/>
      <c r="H2" s="9"/>
      <c r="I2" s="9"/>
      <c r="J2" s="9"/>
      <c r="K2" s="9"/>
      <c r="L2" s="9"/>
    </row>
    <row r="3" ht="19.55" customHeight="1" spans="1:12">
      <c r="A3" s="10"/>
      <c r="B3" s="10"/>
      <c r="C3" s="10"/>
      <c r="D3" s="10"/>
      <c r="E3" s="10"/>
      <c r="F3" s="10"/>
      <c r="G3" s="10"/>
      <c r="H3" s="10"/>
      <c r="I3" s="10"/>
      <c r="J3" s="16" t="s">
        <v>394</v>
      </c>
      <c r="K3" s="16"/>
      <c r="L3" s="16"/>
    </row>
    <row r="4" ht="24.15" customHeight="1" spans="1:12">
      <c r="A4" s="11" t="s">
        <v>5</v>
      </c>
      <c r="B4" s="11" t="s">
        <v>395</v>
      </c>
      <c r="C4" s="11" t="s">
        <v>396</v>
      </c>
      <c r="D4" s="11" t="s">
        <v>397</v>
      </c>
      <c r="E4" s="11" t="s">
        <v>398</v>
      </c>
      <c r="F4" s="11" t="s">
        <v>399</v>
      </c>
      <c r="G4" s="11" t="s">
        <v>400</v>
      </c>
      <c r="H4" s="11" t="s">
        <v>401</v>
      </c>
      <c r="I4" s="11" t="s">
        <v>402</v>
      </c>
      <c r="J4" s="11" t="s">
        <v>403</v>
      </c>
      <c r="K4" s="11" t="s">
        <v>404</v>
      </c>
      <c r="L4" s="11" t="s">
        <v>405</v>
      </c>
    </row>
    <row r="5" ht="22.8" customHeight="1" spans="1:12">
      <c r="A5" s="12" t="s">
        <v>406</v>
      </c>
      <c r="B5" s="13"/>
      <c r="C5" s="14">
        <v>39</v>
      </c>
      <c r="D5" s="13"/>
      <c r="E5" s="13"/>
      <c r="F5" s="13"/>
      <c r="G5" s="13"/>
      <c r="H5" s="13"/>
      <c r="I5" s="13"/>
      <c r="J5" s="13"/>
      <c r="K5" s="13"/>
      <c r="L5" s="13"/>
    </row>
    <row r="6" ht="25.3" customHeight="1" spans="1:12">
      <c r="A6" s="12" t="s">
        <v>407</v>
      </c>
      <c r="B6" s="12" t="s">
        <v>408</v>
      </c>
      <c r="C6" s="14">
        <f>14.25*10000</f>
        <v>142500</v>
      </c>
      <c r="D6" s="12" t="s">
        <v>409</v>
      </c>
      <c r="E6" s="12" t="s">
        <v>410</v>
      </c>
      <c r="F6" s="12" t="s">
        <v>411</v>
      </c>
      <c r="G6" s="12" t="s">
        <v>412</v>
      </c>
      <c r="H6" s="12" t="s">
        <v>413</v>
      </c>
      <c r="I6" s="12" t="s">
        <v>414</v>
      </c>
      <c r="J6" s="12" t="s">
        <v>415</v>
      </c>
      <c r="K6" s="12" t="s">
        <v>416</v>
      </c>
      <c r="L6" s="12" t="s">
        <v>417</v>
      </c>
    </row>
    <row r="7" ht="25.3" customHeight="1" spans="1:12">
      <c r="A7" s="12"/>
      <c r="B7" s="12"/>
      <c r="C7" s="14"/>
      <c r="D7" s="12"/>
      <c r="E7" s="12" t="s">
        <v>418</v>
      </c>
      <c r="F7" s="12" t="s">
        <v>419</v>
      </c>
      <c r="G7" s="12" t="s">
        <v>420</v>
      </c>
      <c r="H7" s="12" t="s">
        <v>421</v>
      </c>
      <c r="I7" s="12" t="s">
        <v>345</v>
      </c>
      <c r="J7" s="12" t="s">
        <v>422</v>
      </c>
      <c r="K7" s="12" t="s">
        <v>416</v>
      </c>
      <c r="L7" s="12" t="s">
        <v>423</v>
      </c>
    </row>
    <row r="8" ht="115.55" customHeight="1" spans="1:12">
      <c r="A8" s="12"/>
      <c r="B8" s="12"/>
      <c r="C8" s="14"/>
      <c r="D8" s="12"/>
      <c r="E8" s="12" t="s">
        <v>410</v>
      </c>
      <c r="F8" s="12" t="s">
        <v>411</v>
      </c>
      <c r="G8" s="12" t="s">
        <v>424</v>
      </c>
      <c r="H8" s="12" t="s">
        <v>421</v>
      </c>
      <c r="I8" s="12" t="s">
        <v>414</v>
      </c>
      <c r="J8" s="12" t="s">
        <v>415</v>
      </c>
      <c r="K8" s="12" t="s">
        <v>416</v>
      </c>
      <c r="L8" s="12" t="s">
        <v>423</v>
      </c>
    </row>
    <row r="9" ht="89.7" customHeight="1" spans="1:12">
      <c r="A9" s="12"/>
      <c r="B9" s="12"/>
      <c r="C9" s="14"/>
      <c r="D9" s="12"/>
      <c r="E9" s="12" t="s">
        <v>418</v>
      </c>
      <c r="F9" s="12" t="s">
        <v>425</v>
      </c>
      <c r="G9" s="12" t="s">
        <v>426</v>
      </c>
      <c r="H9" s="12" t="s">
        <v>421</v>
      </c>
      <c r="I9" s="12" t="s">
        <v>427</v>
      </c>
      <c r="J9" s="12" t="s">
        <v>415</v>
      </c>
      <c r="K9" s="12" t="s">
        <v>416</v>
      </c>
      <c r="L9" s="12" t="s">
        <v>423</v>
      </c>
    </row>
    <row r="10" ht="115.55" customHeight="1" spans="1:12">
      <c r="A10" s="12"/>
      <c r="B10" s="12" t="s">
        <v>428</v>
      </c>
      <c r="C10" s="15">
        <f>4.75*10000</f>
        <v>47500</v>
      </c>
      <c r="D10" s="12" t="s">
        <v>409</v>
      </c>
      <c r="E10" s="12" t="s">
        <v>410</v>
      </c>
      <c r="F10" s="12" t="s">
        <v>411</v>
      </c>
      <c r="G10" s="12" t="s">
        <v>424</v>
      </c>
      <c r="H10" s="12" t="s">
        <v>421</v>
      </c>
      <c r="I10" s="12" t="s">
        <v>414</v>
      </c>
      <c r="J10" s="12" t="s">
        <v>415</v>
      </c>
      <c r="K10" s="12" t="s">
        <v>416</v>
      </c>
      <c r="L10" s="12" t="s">
        <v>423</v>
      </c>
    </row>
    <row r="11" ht="25.3" customHeight="1" spans="1:12">
      <c r="A11" s="12"/>
      <c r="B11" s="12"/>
      <c r="C11" s="14"/>
      <c r="D11" s="12"/>
      <c r="E11" s="12" t="s">
        <v>410</v>
      </c>
      <c r="F11" s="12" t="s">
        <v>411</v>
      </c>
      <c r="G11" s="12" t="s">
        <v>412</v>
      </c>
      <c r="H11" s="12" t="s">
        <v>413</v>
      </c>
      <c r="I11" s="12" t="s">
        <v>414</v>
      </c>
      <c r="J11" s="12" t="s">
        <v>415</v>
      </c>
      <c r="K11" s="12" t="s">
        <v>416</v>
      </c>
      <c r="L11" s="12" t="s">
        <v>417</v>
      </c>
    </row>
    <row r="12" ht="89.7" customHeight="1" spans="1:12">
      <c r="A12" s="12"/>
      <c r="B12" s="12"/>
      <c r="C12" s="14"/>
      <c r="D12" s="12"/>
      <c r="E12" s="12" t="s">
        <v>418</v>
      </c>
      <c r="F12" s="12" t="s">
        <v>425</v>
      </c>
      <c r="G12" s="12" t="s">
        <v>426</v>
      </c>
      <c r="H12" s="12" t="s">
        <v>421</v>
      </c>
      <c r="I12" s="12" t="s">
        <v>427</v>
      </c>
      <c r="J12" s="12" t="s">
        <v>415</v>
      </c>
      <c r="K12" s="12" t="s">
        <v>416</v>
      </c>
      <c r="L12" s="12" t="s">
        <v>423</v>
      </c>
    </row>
    <row r="13" ht="25.3" customHeight="1" spans="1:12">
      <c r="A13" s="12"/>
      <c r="B13" s="12"/>
      <c r="C13" s="14"/>
      <c r="D13" s="12"/>
      <c r="E13" s="12" t="s">
        <v>418</v>
      </c>
      <c r="F13" s="12" t="s">
        <v>419</v>
      </c>
      <c r="G13" s="12" t="s">
        <v>420</v>
      </c>
      <c r="H13" s="12" t="s">
        <v>421</v>
      </c>
      <c r="I13" s="12" t="s">
        <v>345</v>
      </c>
      <c r="J13" s="12" t="s">
        <v>422</v>
      </c>
      <c r="K13" s="12" t="s">
        <v>416</v>
      </c>
      <c r="L13" s="12" t="s">
        <v>423</v>
      </c>
    </row>
    <row r="14" ht="37.95" customHeight="1" spans="1:12">
      <c r="A14" s="12"/>
      <c r="B14" s="12" t="s">
        <v>429</v>
      </c>
      <c r="C14" s="14">
        <v>200000</v>
      </c>
      <c r="D14" s="12" t="s">
        <v>430</v>
      </c>
      <c r="E14" s="12" t="s">
        <v>418</v>
      </c>
      <c r="F14" s="12" t="s">
        <v>425</v>
      </c>
      <c r="G14" s="12" t="s">
        <v>431</v>
      </c>
      <c r="H14" s="12" t="s">
        <v>432</v>
      </c>
      <c r="I14" s="12" t="s">
        <v>433</v>
      </c>
      <c r="J14" s="12" t="s">
        <v>434</v>
      </c>
      <c r="K14" s="12" t="s">
        <v>435</v>
      </c>
      <c r="L14" s="12" t="s">
        <v>417</v>
      </c>
    </row>
  </sheetData>
  <mergeCells count="10">
    <mergeCell ref="A2:L2"/>
    <mergeCell ref="A3:D3"/>
    <mergeCell ref="J3:L3"/>
    <mergeCell ref="A6:A14"/>
    <mergeCell ref="B6:B9"/>
    <mergeCell ref="B10:B13"/>
    <mergeCell ref="C6:C9"/>
    <mergeCell ref="C10:C13"/>
    <mergeCell ref="D6:D9"/>
    <mergeCell ref="D10:D13"/>
  </mergeCells>
  <pageMargins left="0.700606886796125" right="0.700606886796125" top="0.751989328955102" bottom="0.751989328955102" header="0.299268139628913" footer="0.299268139628913"/>
  <pageSetup paperSize="9" scale="87"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tabSelected="1" view="pageBreakPreview" zoomScaleNormal="100" workbookViewId="0">
      <selection activeCell="M15" sqref="M15"/>
    </sheetView>
  </sheetViews>
  <sheetFormatPr defaultColWidth="9" defaultRowHeight="11.25" outlineLevelCol="7"/>
  <cols>
    <col min="1" max="2" width="9.33333333333333"/>
    <col min="3" max="3" width="26" customWidth="1"/>
    <col min="4" max="4" width="9.33333333333333"/>
    <col min="5" max="5" width="14.8333333333333" customWidth="1"/>
    <col min="6" max="6" width="16" customWidth="1"/>
    <col min="7" max="7" width="15.1666666666667" customWidth="1"/>
    <col min="8" max="9" width="9.33333333333333"/>
  </cols>
  <sheetData>
    <row r="1" ht="51.75" customHeight="1" spans="1:8">
      <c r="A1" s="1" t="s">
        <v>436</v>
      </c>
      <c r="B1" s="1"/>
      <c r="C1" s="1"/>
      <c r="D1" s="1"/>
      <c r="E1" s="1"/>
      <c r="F1" s="1"/>
      <c r="G1" s="1"/>
      <c r="H1" s="1"/>
    </row>
    <row r="2" ht="16.35" customHeight="1" spans="1:8">
      <c r="A2" s="2" t="s">
        <v>437</v>
      </c>
      <c r="B2" s="2"/>
      <c r="C2" s="2"/>
      <c r="D2" s="2"/>
      <c r="E2" s="2"/>
      <c r="F2" s="2"/>
      <c r="G2" s="2"/>
      <c r="H2" s="2"/>
    </row>
    <row r="3" ht="16.35" customHeight="1" spans="1:8">
      <c r="A3" s="3"/>
      <c r="B3" s="3"/>
      <c r="C3" s="3"/>
      <c r="D3" s="3"/>
      <c r="E3" s="3"/>
      <c r="F3" s="3"/>
      <c r="G3" s="3"/>
      <c r="H3" s="3"/>
    </row>
    <row r="4" ht="32.55" customHeight="1" spans="1:8">
      <c r="A4" s="4" t="s">
        <v>383</v>
      </c>
      <c r="B4" s="4"/>
      <c r="C4" s="4"/>
      <c r="D4" s="4" t="s">
        <v>388</v>
      </c>
      <c r="E4" s="4"/>
      <c r="F4" s="4"/>
      <c r="G4" s="4"/>
      <c r="H4" s="4"/>
    </row>
    <row r="5" ht="32.55" customHeight="1" spans="1:8">
      <c r="A5" s="4" t="s">
        <v>438</v>
      </c>
      <c r="B5" s="4" t="s">
        <v>439</v>
      </c>
      <c r="C5" s="4"/>
      <c r="D5" s="4" t="s">
        <v>440</v>
      </c>
      <c r="E5" s="4"/>
      <c r="F5" s="4"/>
      <c r="G5" s="4"/>
      <c r="H5" s="4"/>
    </row>
    <row r="6" ht="32.55" customHeight="1" spans="1:8">
      <c r="A6" s="4"/>
      <c r="B6" s="5" t="s">
        <v>441</v>
      </c>
      <c r="C6" s="5"/>
      <c r="D6" s="5" t="s">
        <v>442</v>
      </c>
      <c r="E6" s="5"/>
      <c r="F6" s="5"/>
      <c r="G6" s="5"/>
      <c r="H6" s="5"/>
    </row>
    <row r="7" ht="32.55" customHeight="1" spans="1:8">
      <c r="A7" s="4"/>
      <c r="B7" s="5" t="s">
        <v>443</v>
      </c>
      <c r="C7" s="5"/>
      <c r="D7" s="5" t="s">
        <v>444</v>
      </c>
      <c r="E7" s="5"/>
      <c r="F7" s="5"/>
      <c r="G7" s="5"/>
      <c r="H7" s="5"/>
    </row>
    <row r="8" ht="32.55" customHeight="1" spans="1:8">
      <c r="A8" s="4"/>
      <c r="B8" s="5" t="s">
        <v>445</v>
      </c>
      <c r="C8" s="5"/>
      <c r="D8" s="5" t="s">
        <v>446</v>
      </c>
      <c r="E8" s="5"/>
      <c r="F8" s="5"/>
      <c r="G8" s="5"/>
      <c r="H8" s="5"/>
    </row>
    <row r="9" ht="32.55" customHeight="1" spans="1:8">
      <c r="A9" s="4"/>
      <c r="B9" s="5" t="s">
        <v>447</v>
      </c>
      <c r="C9" s="5"/>
      <c r="D9" s="5" t="s">
        <v>448</v>
      </c>
      <c r="E9" s="5"/>
      <c r="F9" s="5"/>
      <c r="G9" s="5"/>
      <c r="H9" s="5"/>
    </row>
    <row r="10" ht="32.55" customHeight="1" spans="1:8">
      <c r="A10" s="4"/>
      <c r="B10" s="5" t="s">
        <v>449</v>
      </c>
      <c r="C10" s="5"/>
      <c r="D10" s="5" t="s">
        <v>450</v>
      </c>
      <c r="E10" s="5"/>
      <c r="F10" s="5"/>
      <c r="G10" s="5"/>
      <c r="H10" s="5"/>
    </row>
    <row r="11" ht="32.55" customHeight="1" spans="1:8">
      <c r="A11" s="4"/>
      <c r="B11" s="5" t="s">
        <v>451</v>
      </c>
      <c r="C11" s="5"/>
      <c r="D11" s="5" t="s">
        <v>452</v>
      </c>
      <c r="E11" s="5"/>
      <c r="F11" s="5"/>
      <c r="G11" s="5"/>
      <c r="H11" s="5"/>
    </row>
    <row r="12" ht="32.55" customHeight="1" spans="1:8">
      <c r="A12" s="4"/>
      <c r="B12" s="5" t="s">
        <v>453</v>
      </c>
      <c r="C12" s="5"/>
      <c r="D12" s="5" t="s">
        <v>453</v>
      </c>
      <c r="E12" s="5"/>
      <c r="F12" s="5"/>
      <c r="G12" s="5"/>
      <c r="H12" s="5"/>
    </row>
    <row r="13" ht="32.55" customHeight="1" spans="1:8">
      <c r="A13" s="4"/>
      <c r="B13" s="5" t="s">
        <v>454</v>
      </c>
      <c r="C13" s="5"/>
      <c r="D13" s="5" t="s">
        <v>455</v>
      </c>
      <c r="E13" s="5"/>
      <c r="F13" s="5"/>
      <c r="G13" s="5"/>
      <c r="H13" s="5"/>
    </row>
    <row r="14" ht="37.95" customHeight="1" spans="1:8">
      <c r="A14" s="4"/>
      <c r="B14" s="5" t="s">
        <v>456</v>
      </c>
      <c r="C14" s="5"/>
      <c r="D14" s="5" t="s">
        <v>457</v>
      </c>
      <c r="E14" s="5"/>
      <c r="F14" s="5"/>
      <c r="G14" s="5"/>
      <c r="H14" s="5"/>
    </row>
    <row r="15" ht="32.55" customHeight="1" spans="1:8">
      <c r="A15" s="4"/>
      <c r="B15" s="5" t="s">
        <v>458</v>
      </c>
      <c r="C15" s="5"/>
      <c r="D15" s="5" t="s">
        <v>459</v>
      </c>
      <c r="E15" s="5"/>
      <c r="F15" s="5"/>
      <c r="G15" s="5"/>
      <c r="H15" s="5"/>
    </row>
    <row r="16" ht="32.55" customHeight="1" spans="1:8">
      <c r="A16" s="4"/>
      <c r="B16" s="5" t="s">
        <v>460</v>
      </c>
      <c r="C16" s="5"/>
      <c r="D16" s="5" t="s">
        <v>461</v>
      </c>
      <c r="E16" s="5"/>
      <c r="F16" s="5"/>
      <c r="G16" s="5"/>
      <c r="H16" s="5"/>
    </row>
    <row r="17" ht="32.55" customHeight="1" spans="1:8">
      <c r="A17" s="4"/>
      <c r="B17" s="4" t="s">
        <v>462</v>
      </c>
      <c r="C17" s="4"/>
      <c r="D17" s="4"/>
      <c r="E17" s="4"/>
      <c r="F17" s="4" t="s">
        <v>463</v>
      </c>
      <c r="G17" s="4" t="s">
        <v>464</v>
      </c>
      <c r="H17" s="4" t="s">
        <v>465</v>
      </c>
    </row>
    <row r="18" ht="32.55" customHeight="1" spans="1:8">
      <c r="A18" s="4"/>
      <c r="B18" s="4"/>
      <c r="C18" s="4"/>
      <c r="D18" s="4"/>
      <c r="E18" s="4"/>
      <c r="F18" s="6">
        <v>1214901.79</v>
      </c>
      <c r="G18" s="6">
        <v>1214901.79</v>
      </c>
      <c r="H18" s="6">
        <v>0</v>
      </c>
    </row>
    <row r="19" ht="115.55" customHeight="1" spans="1:8">
      <c r="A19" s="4" t="s">
        <v>466</v>
      </c>
      <c r="B19" s="5" t="s">
        <v>467</v>
      </c>
      <c r="C19" s="5"/>
      <c r="D19" s="5"/>
      <c r="E19" s="5"/>
      <c r="F19" s="5"/>
      <c r="G19" s="5"/>
      <c r="H19" s="5"/>
    </row>
    <row r="20" ht="32.55" customHeight="1" spans="1:8">
      <c r="A20" s="4" t="s">
        <v>468</v>
      </c>
      <c r="B20" s="4" t="s">
        <v>398</v>
      </c>
      <c r="C20" s="4" t="s">
        <v>399</v>
      </c>
      <c r="D20" s="4"/>
      <c r="E20" s="4" t="s">
        <v>400</v>
      </c>
      <c r="F20" s="4"/>
      <c r="G20" s="4" t="s">
        <v>469</v>
      </c>
      <c r="H20" s="4"/>
    </row>
    <row r="21" ht="32.55" customHeight="1" spans="1:8">
      <c r="A21" s="4"/>
      <c r="B21" s="5" t="s">
        <v>418</v>
      </c>
      <c r="C21" s="5" t="s">
        <v>419</v>
      </c>
      <c r="D21" s="5"/>
      <c r="E21" s="5" t="s">
        <v>470</v>
      </c>
      <c r="F21" s="5"/>
      <c r="G21" s="5" t="s">
        <v>471</v>
      </c>
      <c r="H21" s="5"/>
    </row>
    <row r="22" ht="32.55" customHeight="1" spans="1:8">
      <c r="A22" s="4"/>
      <c r="B22" s="5" t="s">
        <v>472</v>
      </c>
      <c r="C22" s="5" t="s">
        <v>473</v>
      </c>
      <c r="D22" s="5"/>
      <c r="E22" s="5" t="s">
        <v>474</v>
      </c>
      <c r="F22" s="5"/>
      <c r="G22" s="5" t="s">
        <v>475</v>
      </c>
      <c r="H22" s="5"/>
    </row>
  </sheetData>
  <mergeCells count="42">
    <mergeCell ref="A1:H1"/>
    <mergeCell ref="A2:H2"/>
    <mergeCell ref="A3:H3"/>
    <mergeCell ref="A4:C4"/>
    <mergeCell ref="D4:H4"/>
    <mergeCell ref="B5:C5"/>
    <mergeCell ref="D5:H5"/>
    <mergeCell ref="B6:C6"/>
    <mergeCell ref="D6:H6"/>
    <mergeCell ref="B7:C7"/>
    <mergeCell ref="D7:H7"/>
    <mergeCell ref="B8:C8"/>
    <mergeCell ref="D8:H8"/>
    <mergeCell ref="B9:C9"/>
    <mergeCell ref="D9:H9"/>
    <mergeCell ref="B10:C10"/>
    <mergeCell ref="D10:H10"/>
    <mergeCell ref="B11:C11"/>
    <mergeCell ref="D11:H11"/>
    <mergeCell ref="B12:C12"/>
    <mergeCell ref="D12:H12"/>
    <mergeCell ref="B13:C13"/>
    <mergeCell ref="D13:H13"/>
    <mergeCell ref="B14:C14"/>
    <mergeCell ref="D14:H14"/>
    <mergeCell ref="B15:C15"/>
    <mergeCell ref="D15:H15"/>
    <mergeCell ref="B16:C16"/>
    <mergeCell ref="D16:H16"/>
    <mergeCell ref="B19:H19"/>
    <mergeCell ref="C20:D20"/>
    <mergeCell ref="E20:F20"/>
    <mergeCell ref="G20:H20"/>
    <mergeCell ref="C21:D21"/>
    <mergeCell ref="E21:F21"/>
    <mergeCell ref="G21:H21"/>
    <mergeCell ref="C22:D22"/>
    <mergeCell ref="E22:F22"/>
    <mergeCell ref="G22:H22"/>
    <mergeCell ref="A5:A18"/>
    <mergeCell ref="A20:A22"/>
    <mergeCell ref="B17:E18"/>
  </mergeCells>
  <pageMargins left="0.700606886796125" right="0.700606886796125" top="0.751989328955102" bottom="0.751989328955102" header="0.299268139628913" footer="0.299268139628913"/>
  <pageSetup paperSize="9" scale="9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43"/>
  <sheetViews>
    <sheetView showGridLines="0" showZeros="0" topLeftCell="A5" workbookViewId="0">
      <selection activeCell="D28" sqref="D28"/>
    </sheetView>
  </sheetViews>
  <sheetFormatPr defaultColWidth="8.66666666666667" defaultRowHeight="20.25" customHeight="1"/>
  <cols>
    <col min="1" max="4" width="36.5" customWidth="1"/>
  </cols>
  <sheetData>
    <row r="1" customHeight="1" spans="1:31">
      <c r="A1" s="134"/>
      <c r="B1" s="134"/>
      <c r="C1" s="134"/>
      <c r="D1" s="23" t="s">
        <v>3</v>
      </c>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row>
    <row r="2" customHeight="1" spans="1:31">
      <c r="A2" s="20" t="s">
        <v>4</v>
      </c>
      <c r="B2" s="20"/>
      <c r="C2" s="20"/>
      <c r="D2" s="20"/>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row>
    <row r="3" customHeight="1" spans="1:31">
      <c r="A3" s="135" t="s">
        <v>5</v>
      </c>
      <c r="B3" s="136"/>
      <c r="C3" s="56"/>
      <c r="D3" s="23" t="s">
        <v>6</v>
      </c>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row>
    <row r="4" ht="15" customHeight="1" spans="1:31">
      <c r="A4" s="137" t="s">
        <v>7</v>
      </c>
      <c r="B4" s="138"/>
      <c r="C4" s="137" t="s">
        <v>8</v>
      </c>
      <c r="D4" s="138"/>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row>
    <row r="5" ht="15" customHeight="1" spans="1:31">
      <c r="A5" s="140" t="s">
        <v>9</v>
      </c>
      <c r="B5" s="141" t="s">
        <v>10</v>
      </c>
      <c r="C5" s="140" t="s">
        <v>9</v>
      </c>
      <c r="D5" s="141" t="s">
        <v>10</v>
      </c>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row>
    <row r="6" ht="15" customHeight="1" spans="1:31">
      <c r="A6" s="144" t="s">
        <v>11</v>
      </c>
      <c r="B6" s="148">
        <v>1214901.79</v>
      </c>
      <c r="C6" s="161" t="s">
        <v>12</v>
      </c>
      <c r="D6" s="148">
        <v>942964.5</v>
      </c>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row>
    <row r="7" ht="15" customHeight="1" spans="1:31">
      <c r="A7" s="144" t="s">
        <v>13</v>
      </c>
      <c r="B7" s="148">
        <v>0</v>
      </c>
      <c r="C7" s="161" t="s">
        <v>14</v>
      </c>
      <c r="D7" s="148"/>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row>
    <row r="8" ht="15" customHeight="1" spans="1:31">
      <c r="A8" s="144" t="s">
        <v>15</v>
      </c>
      <c r="B8" s="148"/>
      <c r="C8" s="161" t="s">
        <v>16</v>
      </c>
      <c r="D8" s="148"/>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row>
    <row r="9" ht="15" customHeight="1" spans="1:31">
      <c r="A9" s="144" t="s">
        <v>17</v>
      </c>
      <c r="B9" s="148">
        <v>0</v>
      </c>
      <c r="C9" s="161" t="s">
        <v>18</v>
      </c>
      <c r="D9" s="148"/>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row>
    <row r="10" ht="15" customHeight="1" spans="1:31">
      <c r="A10" s="144" t="s">
        <v>19</v>
      </c>
      <c r="B10" s="148"/>
      <c r="C10" s="161" t="s">
        <v>20</v>
      </c>
      <c r="D10" s="148"/>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row>
    <row r="11" ht="15" customHeight="1" spans="1:31">
      <c r="A11" s="144" t="s">
        <v>21</v>
      </c>
      <c r="B11" s="148"/>
      <c r="C11" s="161" t="s">
        <v>22</v>
      </c>
      <c r="D11" s="148"/>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row>
    <row r="12" ht="15" customHeight="1" spans="1:31">
      <c r="A12" s="144"/>
      <c r="B12" s="148"/>
      <c r="C12" s="161" t="s">
        <v>23</v>
      </c>
      <c r="D12" s="148"/>
      <c r="E12" s="173"/>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row>
    <row r="13" ht="15" customHeight="1" spans="1:31">
      <c r="A13" s="153"/>
      <c r="B13" s="148"/>
      <c r="C13" s="161" t="s">
        <v>24</v>
      </c>
      <c r="D13" s="148">
        <v>130721.5</v>
      </c>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row>
    <row r="14" ht="15" customHeight="1" spans="1:31">
      <c r="A14" s="153"/>
      <c r="B14" s="148"/>
      <c r="C14" s="161" t="s">
        <v>25</v>
      </c>
      <c r="D14" s="148"/>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row>
    <row r="15" ht="15" customHeight="1" spans="1:31">
      <c r="A15" s="153"/>
      <c r="B15" s="154"/>
      <c r="C15" s="161" t="s">
        <v>26</v>
      </c>
      <c r="D15" s="148">
        <v>56015.65</v>
      </c>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row>
    <row r="16" ht="15" customHeight="1" spans="1:31">
      <c r="A16" s="153"/>
      <c r="B16" s="151"/>
      <c r="C16" s="161" t="s">
        <v>27</v>
      </c>
      <c r="D16" s="148"/>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row>
    <row r="17" ht="15" customHeight="1" spans="1:31">
      <c r="A17" s="153"/>
      <c r="B17" s="151"/>
      <c r="C17" s="161" t="s">
        <v>28</v>
      </c>
      <c r="D17" s="148"/>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row>
    <row r="18" ht="15" customHeight="1" spans="1:31">
      <c r="A18" s="153"/>
      <c r="B18" s="151"/>
      <c r="C18" s="161" t="s">
        <v>29</v>
      </c>
      <c r="D18" s="148"/>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row>
    <row r="19" ht="15" customHeight="1" spans="1:31">
      <c r="A19" s="153"/>
      <c r="B19" s="151"/>
      <c r="C19" s="161" t="s">
        <v>30</v>
      </c>
      <c r="D19" s="148"/>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row>
    <row r="20" ht="15" customHeight="1" spans="1:31">
      <c r="A20" s="153"/>
      <c r="B20" s="151"/>
      <c r="C20" s="161" t="s">
        <v>31</v>
      </c>
      <c r="D20" s="148"/>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row>
    <row r="21" ht="15" customHeight="1" spans="1:31">
      <c r="A21" s="153"/>
      <c r="B21" s="151"/>
      <c r="C21" s="161" t="s">
        <v>32</v>
      </c>
      <c r="D21" s="148"/>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row>
    <row r="22" ht="15" customHeight="1" spans="1:31">
      <c r="A22" s="153"/>
      <c r="B22" s="151"/>
      <c r="C22" s="161" t="s">
        <v>33</v>
      </c>
      <c r="D22" s="148"/>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row>
    <row r="23" ht="15" customHeight="1" spans="1:31">
      <c r="A23" s="153"/>
      <c r="B23" s="151"/>
      <c r="C23" s="161" t="s">
        <v>34</v>
      </c>
      <c r="D23" s="148"/>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row>
    <row r="24" ht="15" customHeight="1" spans="1:31">
      <c r="A24" s="153"/>
      <c r="B24" s="151"/>
      <c r="C24" s="161" t="s">
        <v>35</v>
      </c>
      <c r="D24" s="148"/>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row>
    <row r="25" ht="15" customHeight="1" spans="1:31">
      <c r="A25" s="153"/>
      <c r="B25" s="151"/>
      <c r="C25" s="161" t="s">
        <v>36</v>
      </c>
      <c r="D25" s="148">
        <v>85200.12</v>
      </c>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row>
    <row r="26" ht="15" customHeight="1" spans="1:31">
      <c r="A26" s="144"/>
      <c r="B26" s="151"/>
      <c r="C26" s="161" t="s">
        <v>37</v>
      </c>
      <c r="D26" s="148"/>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row>
    <row r="27" ht="15" customHeight="1" spans="1:31">
      <c r="A27" s="144"/>
      <c r="B27" s="151"/>
      <c r="C27" s="161" t="s">
        <v>38</v>
      </c>
      <c r="D27" s="148"/>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row>
    <row r="28" ht="15" customHeight="1" spans="1:31">
      <c r="A28" s="144"/>
      <c r="B28" s="151"/>
      <c r="C28" s="161" t="s">
        <v>39</v>
      </c>
      <c r="D28" s="148"/>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row>
    <row r="29" ht="15" customHeight="1" spans="1:31">
      <c r="A29" s="144"/>
      <c r="B29" s="151"/>
      <c r="C29" s="161" t="s">
        <v>40</v>
      </c>
      <c r="D29" s="148"/>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row>
    <row r="30" ht="15" customHeight="1" spans="1:31">
      <c r="A30" s="144"/>
      <c r="B30" s="151"/>
      <c r="C30" s="161" t="s">
        <v>41</v>
      </c>
      <c r="D30" s="148"/>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row>
    <row r="31" ht="15" customHeight="1" spans="1:31">
      <c r="A31" s="144"/>
      <c r="B31" s="151"/>
      <c r="C31" s="161" t="s">
        <v>42</v>
      </c>
      <c r="D31" s="148"/>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row>
    <row r="32" ht="15" customHeight="1" spans="1:31">
      <c r="A32" s="144"/>
      <c r="B32" s="151"/>
      <c r="C32" s="161" t="s">
        <v>43</v>
      </c>
      <c r="D32" s="148"/>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row>
    <row r="33" ht="15" customHeight="1" spans="1:31">
      <c r="A33" s="144"/>
      <c r="B33" s="151"/>
      <c r="C33" s="161" t="s">
        <v>44</v>
      </c>
      <c r="D33" s="148"/>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row>
    <row r="34" ht="15" customHeight="1" spans="1:31">
      <c r="A34" s="144"/>
      <c r="B34" s="151"/>
      <c r="C34" s="161" t="s">
        <v>45</v>
      </c>
      <c r="D34" s="148"/>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row>
    <row r="35" ht="15" customHeight="1" spans="1:31">
      <c r="A35" s="144"/>
      <c r="B35" s="151"/>
      <c r="C35" s="161" t="s">
        <v>46</v>
      </c>
      <c r="D35" s="148"/>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row>
    <row r="36" ht="15" customHeight="1" spans="1:31">
      <c r="A36" s="157" t="s">
        <v>47</v>
      </c>
      <c r="B36" s="151">
        <f>SUM(B6:B34)</f>
        <v>1214901.79</v>
      </c>
      <c r="C36" s="158" t="s">
        <v>48</v>
      </c>
      <c r="D36" s="148">
        <f>SUM(D6:D34)</f>
        <v>1214901.77</v>
      </c>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row>
    <row r="37" ht="15" customHeight="1" spans="1:31">
      <c r="A37" s="144" t="s">
        <v>49</v>
      </c>
      <c r="B37" s="151"/>
      <c r="C37" s="161" t="s">
        <v>50</v>
      </c>
      <c r="D37" s="148"/>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row>
    <row r="38" ht="15" customHeight="1" spans="1:31">
      <c r="A38" s="144" t="s">
        <v>51</v>
      </c>
      <c r="B38" s="151" t="s">
        <v>52</v>
      </c>
      <c r="C38" s="161" t="s">
        <v>53</v>
      </c>
      <c r="D38" s="148"/>
      <c r="E38" s="173"/>
      <c r="F38" s="173"/>
      <c r="G38" s="215" t="s">
        <v>54</v>
      </c>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row>
    <row r="39" ht="15" customHeight="1" spans="1:31">
      <c r="A39" s="144"/>
      <c r="B39" s="151"/>
      <c r="C39" s="161" t="s">
        <v>55</v>
      </c>
      <c r="D39" s="148"/>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row>
    <row r="40" ht="15" customHeight="1" spans="1:31">
      <c r="A40" s="144"/>
      <c r="B40" s="164"/>
      <c r="C40" s="161"/>
      <c r="D40" s="148"/>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row>
    <row r="41" ht="15" customHeight="1" spans="1:31">
      <c r="A41" s="157" t="s">
        <v>56</v>
      </c>
      <c r="B41" s="167">
        <f>SUM(B36:B38)</f>
        <v>1214901.79</v>
      </c>
      <c r="C41" s="158" t="s">
        <v>57</v>
      </c>
      <c r="D41" s="148">
        <f>SUM(D36,D37,D39)</f>
        <v>1214901.77</v>
      </c>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row>
    <row r="42" customHeight="1" spans="1:31">
      <c r="A42" s="170"/>
      <c r="B42" s="216"/>
      <c r="C42" s="172"/>
      <c r="D42" s="217"/>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row>
    <row r="43" ht="11.25" customHeight="1" spans="2:2">
      <c r="B43" s="53"/>
    </row>
  </sheetData>
  <mergeCells count="3">
    <mergeCell ref="A2:D2"/>
    <mergeCell ref="A4:B4"/>
    <mergeCell ref="C4:D4"/>
  </mergeCells>
  <printOptions horizontalCentered="1"/>
  <pageMargins left="0.393700787401575" right="0.393700787401575" top="0.78740157480315" bottom="0.393700787401575" header="0" footer="0"/>
  <pageSetup paperSize="9" orientation="portrait" errors="blank"/>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4"/>
  <sheetViews>
    <sheetView showGridLines="0" showZeros="0" workbookViewId="0">
      <selection activeCell="F10" sqref="F10:F14"/>
    </sheetView>
  </sheetViews>
  <sheetFormatPr defaultColWidth="9.16666666666667" defaultRowHeight="12.75" customHeight="1"/>
  <cols>
    <col min="1" max="1" width="4.83333333333333" customWidth="1"/>
    <col min="2" max="3" width="3.66666666666667" customWidth="1"/>
    <col min="5" max="5" width="38" customWidth="1"/>
    <col min="6" max="6" width="17.6666666666667" customWidth="1"/>
    <col min="7" max="7" width="15.5" customWidth="1"/>
    <col min="8" max="15" width="14.8333333333333" customWidth="1"/>
    <col min="16" max="18" width="12.3333333333333" customWidth="1"/>
    <col min="19" max="19" width="16" customWidth="1"/>
    <col min="20" max="20" width="17" customWidth="1"/>
  </cols>
  <sheetData>
    <row r="1" ht="19.55" customHeight="1" spans="1:20">
      <c r="A1" s="17"/>
      <c r="B1" s="18"/>
      <c r="C1" s="18"/>
      <c r="D1" s="18"/>
      <c r="E1" s="18"/>
      <c r="F1" s="18"/>
      <c r="G1" s="18"/>
      <c r="H1" s="18"/>
      <c r="I1" s="18"/>
      <c r="J1" s="18"/>
      <c r="K1" s="18"/>
      <c r="L1" s="18"/>
      <c r="M1" s="18"/>
      <c r="N1" s="18"/>
      <c r="O1" s="18"/>
      <c r="P1" s="18"/>
      <c r="Q1" s="18"/>
      <c r="R1" s="18"/>
      <c r="S1" s="112"/>
      <c r="T1" s="19" t="s">
        <v>58</v>
      </c>
    </row>
    <row r="2" ht="19.55" customHeight="1" spans="1:20">
      <c r="A2" s="20" t="s">
        <v>59</v>
      </c>
      <c r="B2" s="20"/>
      <c r="C2" s="20"/>
      <c r="D2" s="20"/>
      <c r="E2" s="20"/>
      <c r="F2" s="20"/>
      <c r="G2" s="20"/>
      <c r="H2" s="20"/>
      <c r="I2" s="20"/>
      <c r="J2" s="20"/>
      <c r="K2" s="20"/>
      <c r="L2" s="20"/>
      <c r="M2" s="20"/>
      <c r="N2" s="20"/>
      <c r="O2" s="20"/>
      <c r="P2" s="20"/>
      <c r="Q2" s="20"/>
      <c r="R2" s="20"/>
      <c r="S2" s="20"/>
      <c r="T2" s="20"/>
    </row>
    <row r="3" ht="19.55" customHeight="1" spans="1:20">
      <c r="A3" s="201" t="s">
        <v>5</v>
      </c>
      <c r="B3" s="201"/>
      <c r="C3" s="201"/>
      <c r="D3" s="201" t="s">
        <v>60</v>
      </c>
      <c r="E3" s="21"/>
      <c r="F3" s="17"/>
      <c r="G3" s="17"/>
      <c r="H3" s="17"/>
      <c r="I3" s="17"/>
      <c r="J3" s="18"/>
      <c r="K3" s="18"/>
      <c r="L3" s="18"/>
      <c r="M3" s="18"/>
      <c r="N3" s="18"/>
      <c r="O3" s="18"/>
      <c r="P3" s="18"/>
      <c r="Q3" s="18"/>
      <c r="R3" s="18"/>
      <c r="S3" s="50"/>
      <c r="T3" s="23" t="s">
        <v>6</v>
      </c>
    </row>
    <row r="4" ht="19.55" customHeight="1" spans="1:20">
      <c r="A4" s="24" t="s">
        <v>61</v>
      </c>
      <c r="B4" s="25"/>
      <c r="C4" s="25"/>
      <c r="D4" s="25"/>
      <c r="E4" s="26"/>
      <c r="F4" s="202" t="s">
        <v>62</v>
      </c>
      <c r="G4" s="59" t="s">
        <v>63</v>
      </c>
      <c r="H4" s="121" t="s">
        <v>64</v>
      </c>
      <c r="I4" s="128"/>
      <c r="J4" s="122"/>
      <c r="K4" s="202" t="s">
        <v>65</v>
      </c>
      <c r="L4" s="31"/>
      <c r="M4" s="206" t="s">
        <v>66</v>
      </c>
      <c r="N4" s="207" t="s">
        <v>67</v>
      </c>
      <c r="O4" s="208"/>
      <c r="P4" s="208"/>
      <c r="Q4" s="208"/>
      <c r="R4" s="214"/>
      <c r="S4" s="202" t="s">
        <v>68</v>
      </c>
      <c r="T4" s="31" t="s">
        <v>69</v>
      </c>
    </row>
    <row r="5" ht="19.55" customHeight="1" spans="1:20">
      <c r="A5" s="24" t="s">
        <v>70</v>
      </c>
      <c r="B5" s="25"/>
      <c r="C5" s="26"/>
      <c r="D5" s="129" t="s">
        <v>71</v>
      </c>
      <c r="E5" s="30" t="s">
        <v>72</v>
      </c>
      <c r="F5" s="31"/>
      <c r="G5" s="59"/>
      <c r="H5" s="108" t="s">
        <v>64</v>
      </c>
      <c r="I5" s="108" t="s">
        <v>73</v>
      </c>
      <c r="J5" s="108" t="s">
        <v>74</v>
      </c>
      <c r="K5" s="209" t="s">
        <v>75</v>
      </c>
      <c r="L5" s="31" t="s">
        <v>76</v>
      </c>
      <c r="M5" s="210"/>
      <c r="N5" s="211" t="s">
        <v>77</v>
      </c>
      <c r="O5" s="211" t="s">
        <v>78</v>
      </c>
      <c r="P5" s="211" t="s">
        <v>79</v>
      </c>
      <c r="Q5" s="211" t="s">
        <v>80</v>
      </c>
      <c r="R5" s="211" t="s">
        <v>81</v>
      </c>
      <c r="S5" s="31"/>
      <c r="T5" s="31"/>
    </row>
    <row r="6" ht="30.75" customHeight="1" spans="1:20">
      <c r="A6" s="33" t="s">
        <v>82</v>
      </c>
      <c r="B6" s="32" t="s">
        <v>83</v>
      </c>
      <c r="C6" s="34" t="s">
        <v>84</v>
      </c>
      <c r="D6" s="36"/>
      <c r="E6" s="36"/>
      <c r="F6" s="37"/>
      <c r="G6" s="36"/>
      <c r="H6" s="203"/>
      <c r="I6" s="203"/>
      <c r="J6" s="203"/>
      <c r="K6" s="212"/>
      <c r="L6" s="37"/>
      <c r="M6" s="213"/>
      <c r="N6" s="37"/>
      <c r="O6" s="37"/>
      <c r="P6" s="37"/>
      <c r="Q6" s="37"/>
      <c r="R6" s="37"/>
      <c r="S6" s="37"/>
      <c r="T6" s="37"/>
    </row>
    <row r="7" ht="28" customHeight="1" spans="1:20">
      <c r="A7" s="84" t="s">
        <v>82</v>
      </c>
      <c r="B7" s="84" t="s">
        <v>83</v>
      </c>
      <c r="C7" s="84" t="s">
        <v>84</v>
      </c>
      <c r="D7" s="84" t="s">
        <v>85</v>
      </c>
      <c r="E7" s="84" t="s">
        <v>86</v>
      </c>
      <c r="F7" s="85" t="s">
        <v>87</v>
      </c>
      <c r="G7" s="85" t="s">
        <v>52</v>
      </c>
      <c r="H7" s="85" t="s">
        <v>88</v>
      </c>
      <c r="I7" s="85" t="s">
        <v>89</v>
      </c>
      <c r="J7" s="85"/>
      <c r="K7" s="85" t="s">
        <v>65</v>
      </c>
      <c r="L7" s="85"/>
      <c r="M7" s="85"/>
      <c r="N7" s="85"/>
      <c r="O7" s="85"/>
      <c r="P7" s="85"/>
      <c r="Q7" s="85"/>
      <c r="R7" s="85"/>
      <c r="S7" s="85"/>
      <c r="T7" s="85"/>
    </row>
    <row r="8" ht="19.55" customHeight="1" spans="1:20">
      <c r="A8" s="84"/>
      <c r="B8" s="84"/>
      <c r="C8" s="84"/>
      <c r="D8" s="204" t="s">
        <v>90</v>
      </c>
      <c r="E8" s="84" t="s">
        <v>60</v>
      </c>
      <c r="F8" s="109">
        <f>SUM(F9:F14)</f>
        <v>1214901.79</v>
      </c>
      <c r="G8" s="109"/>
      <c r="H8" s="200">
        <f>SUM(H9:H14)</f>
        <v>1214901.79</v>
      </c>
      <c r="I8" s="109"/>
      <c r="J8" s="109"/>
      <c r="K8" s="109"/>
      <c r="L8" s="109"/>
      <c r="M8" s="109"/>
      <c r="N8" s="109"/>
      <c r="O8" s="109"/>
      <c r="P8" s="109"/>
      <c r="Q8" s="109"/>
      <c r="R8" s="109"/>
      <c r="S8" s="109"/>
      <c r="T8" s="109"/>
    </row>
    <row r="9" ht="19.55" customHeight="1" spans="1:20">
      <c r="A9" s="84" t="s">
        <v>91</v>
      </c>
      <c r="B9" s="84" t="s">
        <v>92</v>
      </c>
      <c r="C9" s="84" t="s">
        <v>93</v>
      </c>
      <c r="D9" s="204" t="s">
        <v>94</v>
      </c>
      <c r="E9" s="84" t="s">
        <v>95</v>
      </c>
      <c r="F9" s="109">
        <v>942964.5</v>
      </c>
      <c r="G9" s="109"/>
      <c r="H9" s="109">
        <v>942964.5</v>
      </c>
      <c r="I9" s="109"/>
      <c r="J9" s="109"/>
      <c r="K9" s="109"/>
      <c r="L9" s="109"/>
      <c r="M9" s="109"/>
      <c r="N9" s="109"/>
      <c r="O9" s="109"/>
      <c r="P9" s="109"/>
      <c r="Q9" s="109"/>
      <c r="R9" s="109"/>
      <c r="S9" s="109"/>
      <c r="T9" s="109"/>
    </row>
    <row r="10" ht="19.55" customHeight="1" spans="1:20">
      <c r="A10" s="84" t="s">
        <v>96</v>
      </c>
      <c r="B10" s="84" t="s">
        <v>97</v>
      </c>
      <c r="C10" s="84" t="s">
        <v>97</v>
      </c>
      <c r="D10" s="204" t="s">
        <v>94</v>
      </c>
      <c r="E10" s="84" t="s">
        <v>98</v>
      </c>
      <c r="F10" s="109">
        <v>87223.84</v>
      </c>
      <c r="G10" s="109"/>
      <c r="H10" s="109">
        <v>87223.84</v>
      </c>
      <c r="I10" s="109"/>
      <c r="J10" s="109"/>
      <c r="K10" s="109"/>
      <c r="L10" s="109"/>
      <c r="M10" s="109"/>
      <c r="N10" s="109"/>
      <c r="O10" s="109"/>
      <c r="P10" s="109"/>
      <c r="Q10" s="109"/>
      <c r="R10" s="109"/>
      <c r="S10" s="109"/>
      <c r="T10" s="109"/>
    </row>
    <row r="11" ht="19.55" customHeight="1" spans="1:20">
      <c r="A11" s="84" t="s">
        <v>96</v>
      </c>
      <c r="B11" s="84" t="s">
        <v>97</v>
      </c>
      <c r="C11" s="84" t="s">
        <v>99</v>
      </c>
      <c r="D11" s="204" t="s">
        <v>94</v>
      </c>
      <c r="E11" s="84" t="s">
        <v>100</v>
      </c>
      <c r="F11" s="110">
        <v>43497.68</v>
      </c>
      <c r="G11" s="109"/>
      <c r="H11" s="110">
        <v>43497.68</v>
      </c>
      <c r="I11" s="109"/>
      <c r="J11" s="109"/>
      <c r="K11" s="109"/>
      <c r="L11" s="109"/>
      <c r="M11" s="109"/>
      <c r="N11" s="110"/>
      <c r="O11" s="109"/>
      <c r="P11" s="109"/>
      <c r="Q11" s="109"/>
      <c r="R11" s="109"/>
      <c r="S11" s="109"/>
      <c r="T11" s="110"/>
    </row>
    <row r="12" ht="19.55" customHeight="1" spans="1:20">
      <c r="A12" s="84" t="s">
        <v>101</v>
      </c>
      <c r="B12" s="84" t="s">
        <v>102</v>
      </c>
      <c r="C12" s="84" t="s">
        <v>93</v>
      </c>
      <c r="D12" s="204" t="s">
        <v>94</v>
      </c>
      <c r="E12" s="84" t="s">
        <v>103</v>
      </c>
      <c r="F12" s="110">
        <v>38160.43</v>
      </c>
      <c r="G12" s="109"/>
      <c r="H12" s="110">
        <v>38160.43</v>
      </c>
      <c r="I12" s="109"/>
      <c r="J12" s="109"/>
      <c r="K12" s="109"/>
      <c r="L12" s="109"/>
      <c r="M12" s="109"/>
      <c r="N12" s="109"/>
      <c r="O12" s="109"/>
      <c r="P12" s="109"/>
      <c r="Q12" s="109"/>
      <c r="R12" s="109"/>
      <c r="S12" s="109"/>
      <c r="T12" s="110"/>
    </row>
    <row r="13" ht="19.55" customHeight="1" spans="1:20">
      <c r="A13" s="84" t="s">
        <v>101</v>
      </c>
      <c r="B13" s="84" t="s">
        <v>102</v>
      </c>
      <c r="C13" s="84" t="s">
        <v>104</v>
      </c>
      <c r="D13" s="204" t="s">
        <v>94</v>
      </c>
      <c r="E13" s="84" t="s">
        <v>105</v>
      </c>
      <c r="F13" s="110">
        <v>17855.22</v>
      </c>
      <c r="G13" s="109"/>
      <c r="H13" s="110">
        <v>17855.22</v>
      </c>
      <c r="I13" s="109"/>
      <c r="J13" s="109"/>
      <c r="K13" s="110"/>
      <c r="L13" s="109"/>
      <c r="M13" s="109"/>
      <c r="N13" s="109"/>
      <c r="O13" s="109"/>
      <c r="P13" s="109"/>
      <c r="Q13" s="110"/>
      <c r="R13" s="109"/>
      <c r="S13" s="109"/>
      <c r="T13" s="110"/>
    </row>
    <row r="14" ht="19.55" customHeight="1" spans="1:20">
      <c r="A14" s="84" t="s">
        <v>106</v>
      </c>
      <c r="B14" s="84" t="s">
        <v>107</v>
      </c>
      <c r="C14" s="84" t="s">
        <v>93</v>
      </c>
      <c r="D14" s="204" t="s">
        <v>94</v>
      </c>
      <c r="E14" s="84" t="s">
        <v>108</v>
      </c>
      <c r="F14" s="110">
        <v>85200.12</v>
      </c>
      <c r="G14" s="110"/>
      <c r="H14" s="110">
        <v>85200.12</v>
      </c>
      <c r="I14" s="109"/>
      <c r="J14" s="109"/>
      <c r="K14" s="109"/>
      <c r="L14" s="109"/>
      <c r="M14" s="109"/>
      <c r="N14" s="109"/>
      <c r="O14" s="109"/>
      <c r="P14" s="109"/>
      <c r="Q14" s="109"/>
      <c r="R14" s="109"/>
      <c r="S14" s="109"/>
      <c r="T14" s="110"/>
    </row>
    <row r="15" ht="19.55" customHeight="1" spans="1:20">
      <c r="A15" s="54"/>
      <c r="B15" s="54"/>
      <c r="C15" s="54"/>
      <c r="D15" s="54"/>
      <c r="E15" s="205"/>
      <c r="F15" s="54"/>
      <c r="G15" s="54"/>
      <c r="I15" s="55"/>
      <c r="J15" s="55"/>
      <c r="K15" s="200"/>
      <c r="L15" s="54"/>
      <c r="M15" s="200"/>
      <c r="N15" s="200"/>
      <c r="O15" s="55"/>
      <c r="P15" s="55"/>
      <c r="Q15" s="50"/>
      <c r="R15" s="200"/>
      <c r="S15" s="200"/>
      <c r="T15" s="54"/>
    </row>
    <row r="16" ht="19.55" customHeight="1" spans="1:20">
      <c r="A16" s="54"/>
      <c r="B16" s="200"/>
      <c r="C16" s="200"/>
      <c r="D16" s="54"/>
      <c r="E16" s="205"/>
      <c r="F16" s="54"/>
      <c r="G16" s="54"/>
      <c r="H16" s="54"/>
      <c r="I16" s="50"/>
      <c r="J16" s="50"/>
      <c r="K16" s="200"/>
      <c r="L16" s="54"/>
      <c r="M16" s="200"/>
      <c r="N16" s="200"/>
      <c r="O16" s="55"/>
      <c r="P16" s="55"/>
      <c r="Q16" s="55"/>
      <c r="R16" s="200"/>
      <c r="S16" s="54"/>
      <c r="T16" s="54"/>
    </row>
    <row r="17" ht="19.55" customHeight="1" spans="1:20">
      <c r="A17" s="54"/>
      <c r="B17" s="54"/>
      <c r="C17" s="54"/>
      <c r="D17" s="54"/>
      <c r="E17" s="54"/>
      <c r="F17" s="54"/>
      <c r="G17" s="54"/>
      <c r="H17" s="54"/>
      <c r="I17" s="50"/>
      <c r="J17" s="50"/>
      <c r="K17" s="200"/>
      <c r="L17" s="200"/>
      <c r="M17" s="200"/>
      <c r="N17" s="54"/>
      <c r="O17" s="55"/>
      <c r="P17" s="55"/>
      <c r="Q17" s="55"/>
      <c r="R17" s="200"/>
      <c r="S17" s="54"/>
      <c r="T17" s="54"/>
    </row>
    <row r="18" ht="19.55" customHeight="1" spans="1:20">
      <c r="A18" s="54"/>
      <c r="B18" s="54"/>
      <c r="C18" s="54"/>
      <c r="D18" s="54"/>
      <c r="E18" s="54"/>
      <c r="F18" s="54"/>
      <c r="G18" s="54"/>
      <c r="H18" s="54"/>
      <c r="I18" s="50"/>
      <c r="J18" s="50"/>
      <c r="K18" s="200"/>
      <c r="L18" s="200"/>
      <c r="M18" s="54"/>
      <c r="N18" s="54"/>
      <c r="O18" s="50"/>
      <c r="P18" s="55"/>
      <c r="Q18" s="55"/>
      <c r="R18" s="54"/>
      <c r="S18" s="54"/>
      <c r="T18" s="54"/>
    </row>
    <row r="19" ht="19.55" customHeight="1" spans="1:20">
      <c r="A19" s="54"/>
      <c r="B19" s="54"/>
      <c r="C19" s="54"/>
      <c r="D19" s="54"/>
      <c r="E19" s="54"/>
      <c r="F19" s="54"/>
      <c r="G19" s="54"/>
      <c r="H19" s="54"/>
      <c r="I19" s="50"/>
      <c r="J19" s="50"/>
      <c r="K19" s="54"/>
      <c r="L19" s="200"/>
      <c r="M19" s="54"/>
      <c r="N19" s="54"/>
      <c r="O19" s="50"/>
      <c r="P19" s="50"/>
      <c r="Q19" s="55"/>
      <c r="R19" s="54"/>
      <c r="S19" s="54"/>
      <c r="T19" s="54"/>
    </row>
    <row r="20" ht="19.55" customHeight="1" spans="1:20">
      <c r="A20" s="50"/>
      <c r="B20" s="50"/>
      <c r="C20" s="50"/>
      <c r="D20" s="50"/>
      <c r="E20" s="50"/>
      <c r="F20" s="50"/>
      <c r="G20" s="54"/>
      <c r="H20" s="54"/>
      <c r="I20" s="50"/>
      <c r="J20" s="50"/>
      <c r="K20" s="54"/>
      <c r="L20" s="200"/>
      <c r="M20" s="54"/>
      <c r="N20" s="54"/>
      <c r="O20" s="50"/>
      <c r="P20" s="50"/>
      <c r="Q20" s="50"/>
      <c r="R20" s="54"/>
      <c r="S20" s="54"/>
      <c r="T20" s="54"/>
    </row>
    <row r="21" ht="19.55" customHeight="1" spans="1:20">
      <c r="A21" s="52"/>
      <c r="B21" s="52"/>
      <c r="C21" s="52"/>
      <c r="D21" s="52"/>
      <c r="E21" s="52"/>
      <c r="F21" s="50"/>
      <c r="G21" s="54"/>
      <c r="H21" s="54"/>
      <c r="I21" s="50"/>
      <c r="J21" s="50"/>
      <c r="K21" s="54"/>
      <c r="L21" s="54"/>
      <c r="M21" s="54"/>
      <c r="N21" s="54"/>
      <c r="O21" s="50"/>
      <c r="P21" s="50"/>
      <c r="Q21" s="50"/>
      <c r="R21" s="54"/>
      <c r="S21" s="54"/>
      <c r="T21" s="54"/>
    </row>
    <row r="22" ht="19.55" customHeight="1" spans="1:20">
      <c r="A22" s="112"/>
      <c r="B22" s="112"/>
      <c r="C22" s="112"/>
      <c r="D22" s="112"/>
      <c r="E22" s="112"/>
      <c r="F22" s="112"/>
      <c r="G22" s="113"/>
      <c r="H22" s="113"/>
      <c r="I22" s="112"/>
      <c r="J22" s="112"/>
      <c r="K22" s="113"/>
      <c r="L22" s="113"/>
      <c r="M22" s="113"/>
      <c r="N22" s="118"/>
      <c r="O22" s="134"/>
      <c r="P22" s="112"/>
      <c r="Q22" s="112"/>
      <c r="R22" s="113"/>
      <c r="S22" s="113"/>
      <c r="T22" s="113"/>
    </row>
    <row r="23" ht="19.55" customHeight="1" spans="1:20">
      <c r="A23" s="113"/>
      <c r="B23" s="113"/>
      <c r="C23" s="113"/>
      <c r="D23" s="113"/>
      <c r="E23" s="113"/>
      <c r="F23" s="113"/>
      <c r="G23" s="113"/>
      <c r="H23" s="113"/>
      <c r="I23" s="112"/>
      <c r="J23" s="112"/>
      <c r="K23" s="113"/>
      <c r="L23" s="113"/>
      <c r="M23" s="113"/>
      <c r="N23" s="113"/>
      <c r="O23" s="112"/>
      <c r="P23" s="112"/>
      <c r="Q23" s="112"/>
      <c r="R23" s="113"/>
      <c r="S23" s="113"/>
      <c r="T23" s="113"/>
    </row>
    <row r="24" ht="19.55" customHeight="1" spans="1:20">
      <c r="A24" s="113"/>
      <c r="B24" s="113"/>
      <c r="C24" s="113"/>
      <c r="D24" s="113"/>
      <c r="E24" s="113"/>
      <c r="F24" s="113"/>
      <c r="G24" s="113"/>
      <c r="H24" s="113"/>
      <c r="I24" s="112"/>
      <c r="J24" s="112"/>
      <c r="K24" s="113"/>
      <c r="L24" s="113"/>
      <c r="M24" s="113"/>
      <c r="N24" s="113"/>
      <c r="O24" s="112"/>
      <c r="P24" s="112"/>
      <c r="Q24" s="112"/>
      <c r="R24" s="113"/>
      <c r="S24" s="113"/>
      <c r="T24" s="113"/>
    </row>
    <row r="25" ht="19.55" customHeight="1" spans="1:20">
      <c r="A25" s="113"/>
      <c r="B25" s="113"/>
      <c r="C25" s="113"/>
      <c r="D25" s="113"/>
      <c r="E25" s="113"/>
      <c r="F25" s="113"/>
      <c r="G25" s="113"/>
      <c r="H25" s="113"/>
      <c r="I25" s="112"/>
      <c r="J25" s="112"/>
      <c r="K25" s="113"/>
      <c r="L25" s="113"/>
      <c r="M25" s="113"/>
      <c r="N25" s="113"/>
      <c r="O25" s="112"/>
      <c r="P25" s="112"/>
      <c r="Q25" s="112"/>
      <c r="R25" s="113"/>
      <c r="S25" s="113"/>
      <c r="T25" s="113"/>
    </row>
    <row r="26" ht="19.55" customHeight="1" spans="1:20">
      <c r="A26" s="113"/>
      <c r="B26" s="113"/>
      <c r="C26" s="113"/>
      <c r="D26" s="113"/>
      <c r="E26" s="113"/>
      <c r="F26" s="113"/>
      <c r="G26" s="113"/>
      <c r="H26" s="113"/>
      <c r="I26" s="112"/>
      <c r="J26" s="112"/>
      <c r="K26" s="113"/>
      <c r="L26" s="113"/>
      <c r="M26" s="113"/>
      <c r="N26" s="113"/>
      <c r="O26" s="112"/>
      <c r="P26" s="112"/>
      <c r="Q26" s="112"/>
      <c r="R26" s="113"/>
      <c r="S26" s="113"/>
      <c r="T26" s="113"/>
    </row>
    <row r="27" ht="19.55" customHeight="1" spans="1:20">
      <c r="A27" s="113"/>
      <c r="B27" s="113"/>
      <c r="C27" s="113"/>
      <c r="D27" s="113"/>
      <c r="E27" s="113"/>
      <c r="F27" s="113"/>
      <c r="G27" s="113"/>
      <c r="H27" s="113"/>
      <c r="I27" s="112"/>
      <c r="J27" s="112"/>
      <c r="K27" s="113"/>
      <c r="L27" s="113"/>
      <c r="M27" s="113"/>
      <c r="N27" s="113"/>
      <c r="O27" s="112"/>
      <c r="P27" s="112"/>
      <c r="Q27" s="112"/>
      <c r="R27" s="113"/>
      <c r="S27" s="113"/>
      <c r="T27" s="113"/>
    </row>
    <row r="28" ht="19.55" customHeight="1" spans="1:20">
      <c r="A28" s="113"/>
      <c r="B28" s="113"/>
      <c r="C28" s="113"/>
      <c r="D28" s="113"/>
      <c r="E28" s="113"/>
      <c r="F28" s="113"/>
      <c r="G28" s="113"/>
      <c r="H28" s="113"/>
      <c r="I28" s="112"/>
      <c r="J28" s="112"/>
      <c r="K28" s="113"/>
      <c r="L28" s="113"/>
      <c r="M28" s="113"/>
      <c r="N28" s="113"/>
      <c r="O28" s="112"/>
      <c r="P28" s="112"/>
      <c r="Q28" s="112"/>
      <c r="R28" s="113"/>
      <c r="S28" s="113"/>
      <c r="T28" s="113"/>
    </row>
    <row r="29" ht="19.55" customHeight="1" spans="1:20">
      <c r="A29" s="113"/>
      <c r="B29" s="113"/>
      <c r="C29" s="113"/>
      <c r="D29" s="113"/>
      <c r="E29" s="113"/>
      <c r="F29" s="113"/>
      <c r="G29" s="113"/>
      <c r="H29" s="113"/>
      <c r="I29" s="112"/>
      <c r="J29" s="112"/>
      <c r="K29" s="113"/>
      <c r="L29" s="113"/>
      <c r="M29" s="113"/>
      <c r="N29" s="113"/>
      <c r="O29" s="112"/>
      <c r="P29" s="112"/>
      <c r="Q29" s="112"/>
      <c r="R29" s="113"/>
      <c r="S29" s="113"/>
      <c r="T29" s="113"/>
    </row>
    <row r="30" ht="19.55" customHeight="1" spans="1:20">
      <c r="A30" s="113"/>
      <c r="B30" s="113"/>
      <c r="C30" s="113"/>
      <c r="D30" s="113"/>
      <c r="E30" s="113"/>
      <c r="F30" s="113"/>
      <c r="G30" s="113"/>
      <c r="H30" s="113"/>
      <c r="I30" s="112"/>
      <c r="J30" s="112"/>
      <c r="K30" s="113"/>
      <c r="L30" s="113"/>
      <c r="M30" s="113"/>
      <c r="N30" s="113"/>
      <c r="O30" s="112"/>
      <c r="P30" s="112"/>
      <c r="Q30" s="112"/>
      <c r="R30" s="113"/>
      <c r="S30" s="113"/>
      <c r="T30" s="113"/>
    </row>
    <row r="31" ht="19.55" customHeight="1" spans="1:20">
      <c r="A31" s="113"/>
      <c r="B31" s="113"/>
      <c r="C31" s="113"/>
      <c r="D31" s="113"/>
      <c r="E31" s="113"/>
      <c r="F31" s="113"/>
      <c r="G31" s="113"/>
      <c r="H31" s="113"/>
      <c r="I31" s="112"/>
      <c r="J31" s="112"/>
      <c r="K31" s="113"/>
      <c r="L31" s="113"/>
      <c r="M31" s="113"/>
      <c r="N31" s="113"/>
      <c r="O31" s="112"/>
      <c r="P31" s="112"/>
      <c r="Q31" s="112"/>
      <c r="R31" s="113"/>
      <c r="S31" s="113"/>
      <c r="T31" s="113"/>
    </row>
    <row r="32" ht="19.55" customHeight="1" spans="1:20">
      <c r="A32" s="113"/>
      <c r="B32" s="113"/>
      <c r="C32" s="113"/>
      <c r="D32" s="113"/>
      <c r="E32" s="113"/>
      <c r="F32" s="113"/>
      <c r="G32" s="113"/>
      <c r="H32" s="113"/>
      <c r="I32" s="112"/>
      <c r="J32" s="112"/>
      <c r="K32" s="113"/>
      <c r="L32" s="113"/>
      <c r="M32" s="113"/>
      <c r="N32" s="113"/>
      <c r="O32" s="112"/>
      <c r="P32" s="112"/>
      <c r="Q32" s="112"/>
      <c r="R32" s="113"/>
      <c r="S32" s="113"/>
      <c r="T32" s="113"/>
    </row>
    <row r="33" ht="19.55" customHeight="1" spans="1:20">
      <c r="A33" s="113"/>
      <c r="B33" s="113"/>
      <c r="C33" s="113"/>
      <c r="D33" s="113"/>
      <c r="E33" s="113"/>
      <c r="F33" s="113"/>
      <c r="G33" s="113"/>
      <c r="H33" s="113"/>
      <c r="I33" s="112"/>
      <c r="J33" s="112"/>
      <c r="K33" s="113"/>
      <c r="L33" s="113"/>
      <c r="M33" s="113"/>
      <c r="N33" s="113"/>
      <c r="O33" s="112"/>
      <c r="P33" s="112"/>
      <c r="Q33" s="112"/>
      <c r="R33" s="113"/>
      <c r="S33" s="113"/>
      <c r="T33" s="113"/>
    </row>
    <row r="34" ht="19.55" customHeight="1" spans="1:20">
      <c r="A34" s="113"/>
      <c r="B34" s="113"/>
      <c r="C34" s="113"/>
      <c r="D34" s="113"/>
      <c r="E34" s="113"/>
      <c r="F34" s="113"/>
      <c r="G34" s="113"/>
      <c r="H34" s="113"/>
      <c r="I34" s="112"/>
      <c r="J34" s="112"/>
      <c r="K34" s="113"/>
      <c r="L34" s="113"/>
      <c r="M34" s="113"/>
      <c r="N34" s="113"/>
      <c r="O34" s="112"/>
      <c r="P34" s="112"/>
      <c r="Q34" s="112"/>
      <c r="R34" s="113"/>
      <c r="S34" s="113"/>
      <c r="T34" s="113"/>
    </row>
  </sheetData>
  <mergeCells count="23">
    <mergeCell ref="A2:T2"/>
    <mergeCell ref="A4:E4"/>
    <mergeCell ref="H4:J4"/>
    <mergeCell ref="K4:L4"/>
    <mergeCell ref="N4:R4"/>
    <mergeCell ref="A5:C5"/>
    <mergeCell ref="D5:D6"/>
    <mergeCell ref="E5:E6"/>
    <mergeCell ref="F4:F6"/>
    <mergeCell ref="G4:G6"/>
    <mergeCell ref="H5:H6"/>
    <mergeCell ref="I5:I6"/>
    <mergeCell ref="J5:J6"/>
    <mergeCell ref="K5:K6"/>
    <mergeCell ref="L5:L6"/>
    <mergeCell ref="M4:M6"/>
    <mergeCell ref="N5:N6"/>
    <mergeCell ref="O5:O6"/>
    <mergeCell ref="P5:P6"/>
    <mergeCell ref="Q5:Q6"/>
    <mergeCell ref="R5:R6"/>
    <mergeCell ref="S4:S6"/>
    <mergeCell ref="T4:T6"/>
  </mergeCells>
  <printOptions horizontalCentered="1"/>
  <pageMargins left="0.393700787401575" right="0.393700787401575" top="0.78740157480315" bottom="0.393700787401575" header="0" footer="0"/>
  <pageSetup paperSize="9" fitToHeight="100" orientation="landscape" errors="blank"/>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showGridLines="0" showZeros="0" workbookViewId="0">
      <selection activeCell="A7" sqref="$A7:$XFD7"/>
    </sheetView>
  </sheetViews>
  <sheetFormatPr defaultColWidth="9.16666666666667" defaultRowHeight="12.75" customHeight="1"/>
  <cols>
    <col min="1" max="1" width="5" customWidth="1"/>
    <col min="2" max="3" width="3.66666666666667" customWidth="1"/>
    <col min="4" max="4" width="10.1666666666667" customWidth="1"/>
    <col min="5" max="5" width="50.8333333333333" customWidth="1"/>
    <col min="6" max="10" width="14.5" customWidth="1"/>
    <col min="11" max="12" width="10.6666666666667" customWidth="1"/>
  </cols>
  <sheetData>
    <row r="1" ht="19.55" customHeight="1" spans="1:10">
      <c r="A1" s="56"/>
      <c r="B1" s="174"/>
      <c r="C1" s="174"/>
      <c r="D1" s="174"/>
      <c r="E1" s="174"/>
      <c r="F1" s="174"/>
      <c r="G1" s="174"/>
      <c r="H1" s="174"/>
      <c r="I1" s="174"/>
      <c r="J1" s="198" t="s">
        <v>109</v>
      </c>
    </row>
    <row r="2" ht="19.55" customHeight="1" spans="1:10">
      <c r="A2" s="20" t="s">
        <v>110</v>
      </c>
      <c r="B2" s="20"/>
      <c r="C2" s="20"/>
      <c r="D2" s="20"/>
      <c r="E2" s="20"/>
      <c r="F2" s="20"/>
      <c r="G2" s="20"/>
      <c r="H2" s="20"/>
      <c r="I2" s="20"/>
      <c r="J2" s="20"/>
    </row>
    <row r="3" ht="19.55" customHeight="1" spans="1:12">
      <c r="A3" s="135" t="s">
        <v>5</v>
      </c>
      <c r="B3" s="136"/>
      <c r="C3" s="136"/>
      <c r="D3" s="136"/>
      <c r="E3" s="136"/>
      <c r="F3" s="174"/>
      <c r="G3" s="174"/>
      <c r="H3" s="174"/>
      <c r="I3" s="174"/>
      <c r="J3" s="23" t="s">
        <v>6</v>
      </c>
      <c r="K3" s="50"/>
      <c r="L3" s="50"/>
    </row>
    <row r="4" ht="19.55" customHeight="1" spans="1:12">
      <c r="A4" s="137" t="s">
        <v>61</v>
      </c>
      <c r="B4" s="139"/>
      <c r="C4" s="139"/>
      <c r="D4" s="139"/>
      <c r="E4" s="138"/>
      <c r="F4" s="175" t="s">
        <v>62</v>
      </c>
      <c r="G4" s="176" t="s">
        <v>111</v>
      </c>
      <c r="H4" s="177" t="s">
        <v>112</v>
      </c>
      <c r="I4" s="177" t="s">
        <v>113</v>
      </c>
      <c r="J4" s="182" t="s">
        <v>114</v>
      </c>
      <c r="K4" s="50"/>
      <c r="L4" s="50"/>
    </row>
    <row r="5" ht="19.55" customHeight="1" spans="1:12">
      <c r="A5" s="137" t="s">
        <v>70</v>
      </c>
      <c r="B5" s="139"/>
      <c r="C5" s="138"/>
      <c r="D5" s="178" t="s">
        <v>71</v>
      </c>
      <c r="E5" s="179" t="s">
        <v>115</v>
      </c>
      <c r="F5" s="176"/>
      <c r="G5" s="176"/>
      <c r="H5" s="177"/>
      <c r="I5" s="177"/>
      <c r="J5" s="182"/>
      <c r="K5" s="50"/>
      <c r="L5" s="50"/>
    </row>
    <row r="6" ht="15" customHeight="1" spans="1:12">
      <c r="A6" s="180" t="s">
        <v>82</v>
      </c>
      <c r="B6" s="180" t="s">
        <v>83</v>
      </c>
      <c r="C6" s="181" t="s">
        <v>84</v>
      </c>
      <c r="D6" s="182"/>
      <c r="E6" s="183"/>
      <c r="F6" s="184"/>
      <c r="G6" s="184"/>
      <c r="H6" s="185"/>
      <c r="I6" s="185"/>
      <c r="J6" s="199"/>
      <c r="K6" s="50"/>
      <c r="L6" s="50"/>
    </row>
    <row r="7" ht="19.55" customHeight="1" spans="1:12">
      <c r="A7" s="186"/>
      <c r="B7" s="186"/>
      <c r="C7" s="186"/>
      <c r="D7" s="187" t="s">
        <v>90</v>
      </c>
      <c r="E7" s="188" t="s">
        <v>62</v>
      </c>
      <c r="F7" s="71">
        <f>SUM(F8:F13)</f>
        <v>1214901.79</v>
      </c>
      <c r="G7" s="71">
        <f>SUM(G8:G13)</f>
        <v>1014901.79</v>
      </c>
      <c r="H7" s="71">
        <v>200000</v>
      </c>
      <c r="I7" s="71"/>
      <c r="J7" s="71"/>
      <c r="K7" s="54"/>
      <c r="L7" s="54"/>
    </row>
    <row r="8" ht="19.55" customHeight="1" spans="1:12">
      <c r="A8" s="186" t="s">
        <v>91</v>
      </c>
      <c r="B8" s="186" t="s">
        <v>92</v>
      </c>
      <c r="C8" s="186" t="s">
        <v>93</v>
      </c>
      <c r="D8" s="187" t="s">
        <v>94</v>
      </c>
      <c r="E8" s="188" t="s">
        <v>95</v>
      </c>
      <c r="F8" s="189">
        <f>SUM(G8+H8)</f>
        <v>942964.5</v>
      </c>
      <c r="G8" s="189">
        <v>742964.5</v>
      </c>
      <c r="H8" s="71">
        <v>200000</v>
      </c>
      <c r="I8" s="71"/>
      <c r="J8" s="71"/>
      <c r="K8" s="54"/>
      <c r="L8" s="54"/>
    </row>
    <row r="9" ht="19.55" customHeight="1" spans="1:12">
      <c r="A9" s="186" t="s">
        <v>96</v>
      </c>
      <c r="B9" s="186" t="s">
        <v>97</v>
      </c>
      <c r="C9" s="186" t="s">
        <v>97</v>
      </c>
      <c r="D9" s="187" t="s">
        <v>94</v>
      </c>
      <c r="E9" s="188" t="s">
        <v>98</v>
      </c>
      <c r="F9" s="109">
        <v>87223.84</v>
      </c>
      <c r="G9" s="109">
        <v>87223.84</v>
      </c>
      <c r="H9" s="71"/>
      <c r="I9" s="71"/>
      <c r="J9" s="71"/>
      <c r="K9" s="54"/>
      <c r="L9" s="54"/>
    </row>
    <row r="10" ht="19.55" customHeight="1" spans="1:12">
      <c r="A10" s="186" t="s">
        <v>96</v>
      </c>
      <c r="B10" s="186" t="s">
        <v>97</v>
      </c>
      <c r="C10" s="186" t="s">
        <v>99</v>
      </c>
      <c r="D10" s="187" t="s">
        <v>94</v>
      </c>
      <c r="E10" s="188" t="s">
        <v>100</v>
      </c>
      <c r="F10" s="110">
        <v>43497.68</v>
      </c>
      <c r="G10" s="110">
        <v>43497.68</v>
      </c>
      <c r="H10" s="71"/>
      <c r="I10" s="71"/>
      <c r="J10" s="71"/>
      <c r="K10" s="54"/>
      <c r="L10" s="54"/>
    </row>
    <row r="11" ht="19.55" customHeight="1" spans="1:12">
      <c r="A11" s="186" t="s">
        <v>101</v>
      </c>
      <c r="B11" s="186" t="s">
        <v>102</v>
      </c>
      <c r="C11" s="186" t="s">
        <v>93</v>
      </c>
      <c r="D11" s="187" t="s">
        <v>94</v>
      </c>
      <c r="E11" s="188" t="s">
        <v>103</v>
      </c>
      <c r="F11" s="110">
        <v>38160.43</v>
      </c>
      <c r="G11" s="110">
        <v>38160.43</v>
      </c>
      <c r="H11" s="71"/>
      <c r="I11" s="71"/>
      <c r="J11" s="71"/>
      <c r="K11" s="54"/>
      <c r="L11" s="200"/>
    </row>
    <row r="12" ht="19.55" customHeight="1" spans="1:12">
      <c r="A12" s="186" t="s">
        <v>101</v>
      </c>
      <c r="B12" s="186" t="s">
        <v>102</v>
      </c>
      <c r="C12" s="186" t="s">
        <v>104</v>
      </c>
      <c r="D12" s="187" t="s">
        <v>94</v>
      </c>
      <c r="E12" s="188" t="s">
        <v>105</v>
      </c>
      <c r="F12" s="110">
        <v>17855.22</v>
      </c>
      <c r="G12" s="110">
        <v>17855.22</v>
      </c>
      <c r="H12" s="71"/>
      <c r="I12" s="71"/>
      <c r="J12" s="71"/>
      <c r="K12" s="54"/>
      <c r="L12" s="54"/>
    </row>
    <row r="13" ht="19.55" customHeight="1" spans="1:12">
      <c r="A13" s="186" t="s">
        <v>106</v>
      </c>
      <c r="B13" s="186" t="s">
        <v>107</v>
      </c>
      <c r="C13" s="186" t="s">
        <v>93</v>
      </c>
      <c r="D13" s="187" t="s">
        <v>94</v>
      </c>
      <c r="E13" s="188" t="s">
        <v>108</v>
      </c>
      <c r="F13" s="110">
        <v>85200.12</v>
      </c>
      <c r="G13" s="110">
        <v>85200.12</v>
      </c>
      <c r="H13" s="71"/>
      <c r="I13" s="71"/>
      <c r="J13" s="71"/>
      <c r="K13" s="54"/>
      <c r="L13" s="54"/>
    </row>
    <row r="14" ht="19.55" customHeight="1" spans="1:12">
      <c r="A14" s="190"/>
      <c r="B14" s="190"/>
      <c r="C14" s="191"/>
      <c r="D14" s="191"/>
      <c r="E14" s="192"/>
      <c r="F14" s="193"/>
      <c r="G14" s="193"/>
      <c r="H14" s="193"/>
      <c r="I14" s="74"/>
      <c r="J14" s="193"/>
      <c r="K14" s="54"/>
      <c r="L14" s="54"/>
    </row>
    <row r="15" ht="19.55" customHeight="1" spans="1:12">
      <c r="A15" s="190"/>
      <c r="B15" s="190"/>
      <c r="C15" s="190"/>
      <c r="D15" s="191"/>
      <c r="E15" s="192"/>
      <c r="F15" s="193"/>
      <c r="G15" s="193"/>
      <c r="H15" s="193"/>
      <c r="I15" s="193"/>
      <c r="J15" s="193"/>
      <c r="K15" s="54"/>
      <c r="L15" s="54"/>
    </row>
    <row r="16" ht="19.55" customHeight="1" spans="1:12">
      <c r="A16" s="190"/>
      <c r="B16" s="190"/>
      <c r="C16" s="190"/>
      <c r="D16" s="191"/>
      <c r="E16" s="194"/>
      <c r="F16" s="193"/>
      <c r="G16" s="193"/>
      <c r="H16" s="193"/>
      <c r="I16" s="193"/>
      <c r="J16" s="193"/>
      <c r="K16" s="54"/>
      <c r="L16" s="54"/>
    </row>
    <row r="17" ht="19.55" customHeight="1" spans="1:12">
      <c r="A17" s="190"/>
      <c r="B17" s="190"/>
      <c r="C17" s="190"/>
      <c r="D17" s="190"/>
      <c r="E17" s="194"/>
      <c r="F17" s="193"/>
      <c r="G17" s="193"/>
      <c r="H17" s="193"/>
      <c r="I17" s="193"/>
      <c r="J17" s="193"/>
      <c r="K17" s="54"/>
      <c r="L17" s="54"/>
    </row>
    <row r="18" ht="19.55" customHeight="1" spans="1:12">
      <c r="A18" s="190"/>
      <c r="B18" s="190"/>
      <c r="C18" s="190"/>
      <c r="D18" s="190"/>
      <c r="E18" s="194"/>
      <c r="F18" s="193"/>
      <c r="G18" s="193"/>
      <c r="H18" s="193"/>
      <c r="I18" s="193"/>
      <c r="J18" s="193"/>
      <c r="K18" s="54"/>
      <c r="L18" s="54"/>
    </row>
    <row r="19" ht="19.55" customHeight="1" spans="1:12">
      <c r="A19" s="195"/>
      <c r="B19" s="195"/>
      <c r="C19" s="195"/>
      <c r="D19" s="195"/>
      <c r="E19" s="195"/>
      <c r="F19" s="196"/>
      <c r="G19" s="193"/>
      <c r="H19" s="193"/>
      <c r="I19" s="193"/>
      <c r="J19" s="193"/>
      <c r="K19" s="54"/>
      <c r="L19" s="54"/>
    </row>
    <row r="20" ht="19.55" customHeight="1" spans="1:12">
      <c r="A20" s="197"/>
      <c r="B20" s="197"/>
      <c r="C20" s="197"/>
      <c r="D20" s="197"/>
      <c r="E20" s="197"/>
      <c r="F20" s="196"/>
      <c r="G20" s="193"/>
      <c r="H20" s="193"/>
      <c r="I20" s="193"/>
      <c r="J20" s="193"/>
      <c r="K20" s="54"/>
      <c r="L20" s="54"/>
    </row>
    <row r="21" ht="19.55" customHeight="1" spans="1:12">
      <c r="A21" s="112"/>
      <c r="B21" s="112"/>
      <c r="C21" s="112"/>
      <c r="D21" s="112"/>
      <c r="E21" s="112"/>
      <c r="F21" s="112"/>
      <c r="G21" s="113"/>
      <c r="H21" s="113"/>
      <c r="I21" s="113"/>
      <c r="J21" s="113"/>
      <c r="K21" s="53"/>
      <c r="L21" s="53"/>
    </row>
    <row r="22" ht="19.55" customHeight="1" spans="1:12">
      <c r="A22" s="113"/>
      <c r="B22" s="113"/>
      <c r="C22" s="113"/>
      <c r="D22" s="113"/>
      <c r="E22" s="113"/>
      <c r="F22" s="113"/>
      <c r="G22" s="113"/>
      <c r="H22" s="113"/>
      <c r="I22" s="113"/>
      <c r="J22" s="113"/>
      <c r="K22" s="53"/>
      <c r="L22" s="53"/>
    </row>
    <row r="23" ht="19.55" customHeight="1" spans="1:12">
      <c r="A23" s="113"/>
      <c r="B23" s="113"/>
      <c r="C23" s="113"/>
      <c r="D23" s="113"/>
      <c r="E23" s="113"/>
      <c r="F23" s="113"/>
      <c r="G23" s="113"/>
      <c r="H23" s="113"/>
      <c r="I23" s="113"/>
      <c r="J23" s="113"/>
      <c r="K23" s="53"/>
      <c r="L23" s="53"/>
    </row>
    <row r="24" ht="19.55" customHeight="1" spans="1:12">
      <c r="A24" s="113"/>
      <c r="B24" s="113"/>
      <c r="C24" s="113"/>
      <c r="D24" s="113"/>
      <c r="E24" s="113"/>
      <c r="F24" s="113"/>
      <c r="G24" s="113"/>
      <c r="H24" s="113"/>
      <c r="I24" s="113"/>
      <c r="J24" s="113"/>
      <c r="K24" s="53"/>
      <c r="L24" s="53"/>
    </row>
    <row r="25" ht="19.55" customHeight="1" spans="1:12">
      <c r="A25" s="113"/>
      <c r="B25" s="113"/>
      <c r="C25" s="113"/>
      <c r="D25" s="113"/>
      <c r="E25" s="113"/>
      <c r="F25" s="113"/>
      <c r="G25" s="113"/>
      <c r="H25" s="113"/>
      <c r="I25" s="113"/>
      <c r="J25" s="113"/>
      <c r="K25" s="53"/>
      <c r="L25" s="53"/>
    </row>
    <row r="26" ht="19.55" customHeight="1" spans="1:12">
      <c r="A26" s="113"/>
      <c r="B26" s="113"/>
      <c r="C26" s="113"/>
      <c r="D26" s="113"/>
      <c r="E26" s="113"/>
      <c r="F26" s="113"/>
      <c r="G26" s="113"/>
      <c r="H26" s="113"/>
      <c r="I26" s="113"/>
      <c r="J26" s="113"/>
      <c r="K26" s="53"/>
      <c r="L26" s="53"/>
    </row>
    <row r="27" ht="19.55" customHeight="1" spans="1:12">
      <c r="A27" s="113"/>
      <c r="B27" s="113"/>
      <c r="C27" s="113"/>
      <c r="D27" s="113"/>
      <c r="E27" s="113"/>
      <c r="F27" s="113"/>
      <c r="G27" s="113"/>
      <c r="H27" s="113"/>
      <c r="I27" s="113"/>
      <c r="J27" s="113"/>
      <c r="K27" s="53"/>
      <c r="L27" s="53"/>
    </row>
    <row r="28" ht="19.55" customHeight="1" spans="1:12">
      <c r="A28" s="113"/>
      <c r="B28" s="113"/>
      <c r="C28" s="113"/>
      <c r="D28" s="113"/>
      <c r="E28" s="113"/>
      <c r="F28" s="113"/>
      <c r="G28" s="113"/>
      <c r="H28" s="113"/>
      <c r="I28" s="113"/>
      <c r="J28" s="113"/>
      <c r="K28" s="53"/>
      <c r="L28" s="53"/>
    </row>
    <row r="29" ht="19.55" customHeight="1" spans="1:12">
      <c r="A29" s="113"/>
      <c r="B29" s="113"/>
      <c r="C29" s="113"/>
      <c r="D29" s="113"/>
      <c r="E29" s="113"/>
      <c r="F29" s="113"/>
      <c r="G29" s="113"/>
      <c r="H29" s="113"/>
      <c r="I29" s="113"/>
      <c r="J29" s="113"/>
      <c r="K29" s="53"/>
      <c r="L29" s="53"/>
    </row>
  </sheetData>
  <mergeCells count="10">
    <mergeCell ref="A2:J2"/>
    <mergeCell ref="A4:E4"/>
    <mergeCell ref="A5:C5"/>
    <mergeCell ref="D5:D6"/>
    <mergeCell ref="E5:E6"/>
    <mergeCell ref="F4:F6"/>
    <mergeCell ref="G4:G6"/>
    <mergeCell ref="H4:H6"/>
    <mergeCell ref="I4:I6"/>
    <mergeCell ref="J4:J6"/>
  </mergeCells>
  <printOptions horizontalCentered="1"/>
  <pageMargins left="0.393700787401575" right="0.393700787401575" top="0.78740157480315" bottom="0.393700787401575" header="0" footer="0"/>
  <pageSetup paperSize="9" orientation="landscape" errors="blank"/>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40"/>
  <sheetViews>
    <sheetView showGridLines="0" showZeros="0" topLeftCell="A7" workbookViewId="0">
      <selection activeCell="E27" sqref="E27"/>
    </sheetView>
  </sheetViews>
  <sheetFormatPr defaultColWidth="9.16666666666667" defaultRowHeight="20.25" customHeight="1"/>
  <cols>
    <col min="1" max="1" width="31.5" customWidth="1"/>
    <col min="2" max="2" width="24.8333333333333" customWidth="1"/>
    <col min="3" max="3" width="31.5" customWidth="1"/>
    <col min="4" max="4" width="24.1666666666667" customWidth="1"/>
    <col min="5" max="8" width="19.8333333333333" customWidth="1"/>
    <col min="9" max="34" width="8.66666666666667" customWidth="1"/>
    <col min="35" max="35" width="8.33333333333333" customWidth="1"/>
    <col min="39" max="41" width="8.33333333333333" customWidth="1"/>
    <col min="42" max="253" width="10.6666666666667" customWidth="1"/>
  </cols>
  <sheetData>
    <row r="1" ht="16.35" customHeight="1" spans="1:34">
      <c r="A1" s="134"/>
      <c r="B1" s="134"/>
      <c r="C1" s="134"/>
      <c r="D1" s="134"/>
      <c r="E1" s="134"/>
      <c r="F1" s="134"/>
      <c r="G1" s="134"/>
      <c r="H1" s="23" t="s">
        <v>116</v>
      </c>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row>
    <row r="2" customHeight="1" spans="1:34">
      <c r="A2" s="20" t="s">
        <v>117</v>
      </c>
      <c r="B2" s="20"/>
      <c r="C2" s="20"/>
      <c r="D2" s="20"/>
      <c r="E2" s="20"/>
      <c r="F2" s="20"/>
      <c r="G2" s="20"/>
      <c r="H2" s="20"/>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customHeight="1" spans="1:34">
      <c r="A3" s="135" t="s">
        <v>5</v>
      </c>
      <c r="B3" s="136"/>
      <c r="C3" s="56"/>
      <c r="D3" s="56"/>
      <c r="E3" s="56"/>
      <c r="F3" s="56"/>
      <c r="G3" s="56"/>
      <c r="H3" s="23" t="s">
        <v>6</v>
      </c>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row>
    <row r="4" customHeight="1" spans="1:34">
      <c r="A4" s="137" t="s">
        <v>7</v>
      </c>
      <c r="B4" s="138"/>
      <c r="C4" s="137" t="s">
        <v>8</v>
      </c>
      <c r="D4" s="139"/>
      <c r="E4" s="139"/>
      <c r="F4" s="139"/>
      <c r="G4" s="139"/>
      <c r="H4" s="138"/>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row>
    <row r="5" ht="34.5" customHeight="1" spans="1:34">
      <c r="A5" s="140" t="s">
        <v>9</v>
      </c>
      <c r="B5" s="141" t="s">
        <v>10</v>
      </c>
      <c r="C5" s="140" t="s">
        <v>9</v>
      </c>
      <c r="D5" s="141" t="s">
        <v>62</v>
      </c>
      <c r="E5" s="141" t="s">
        <v>118</v>
      </c>
      <c r="F5" s="142" t="s">
        <v>119</v>
      </c>
      <c r="G5" s="141" t="s">
        <v>120</v>
      </c>
      <c r="H5" s="143" t="s">
        <v>121</v>
      </c>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row>
    <row r="6" customHeight="1" spans="1:34">
      <c r="A6" s="144" t="s">
        <v>122</v>
      </c>
      <c r="B6" s="145">
        <f>SUM(B7:B9)</f>
        <v>1214901.79</v>
      </c>
      <c r="C6" s="146" t="s">
        <v>123</v>
      </c>
      <c r="D6" s="147">
        <f>SUM(E6,F6,G6,H6)</f>
        <v>1214901.79</v>
      </c>
      <c r="E6" s="147">
        <f>SUM(E7:E36)</f>
        <v>1214901.79</v>
      </c>
      <c r="F6" s="147">
        <f>SUM(F7:F36)</f>
        <v>0</v>
      </c>
      <c r="G6" s="147">
        <f>SUM(G7:G36)</f>
        <v>0</v>
      </c>
      <c r="H6" s="147">
        <f>SUM(H7:H36)</f>
        <v>0</v>
      </c>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row>
    <row r="7" customHeight="1" spans="1:34">
      <c r="A7" s="144" t="s">
        <v>124</v>
      </c>
      <c r="B7" s="147">
        <v>1214901.79</v>
      </c>
      <c r="C7" s="146" t="s">
        <v>125</v>
      </c>
      <c r="D7" s="148">
        <v>942964.5</v>
      </c>
      <c r="E7" s="147">
        <v>942964.5</v>
      </c>
      <c r="F7" s="147" t="s">
        <v>126</v>
      </c>
      <c r="G7" s="149"/>
      <c r="H7" s="147"/>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row>
    <row r="8" customHeight="1" spans="1:34">
      <c r="A8" s="144" t="s">
        <v>127</v>
      </c>
      <c r="B8" s="150"/>
      <c r="C8" s="146" t="s">
        <v>128</v>
      </c>
      <c r="D8" s="148">
        <f t="shared" ref="D8:D28" si="0">SUM(E8:H8)</f>
        <v>0</v>
      </c>
      <c r="E8" s="150"/>
      <c r="F8" s="150" t="s">
        <v>129</v>
      </c>
      <c r="G8" s="149"/>
      <c r="H8" s="150"/>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row>
    <row r="9" customHeight="1" spans="1:34">
      <c r="A9" s="144" t="s">
        <v>130</v>
      </c>
      <c r="B9" s="151"/>
      <c r="C9" s="146" t="s">
        <v>131</v>
      </c>
      <c r="D9" s="148">
        <f t="shared" si="0"/>
        <v>0</v>
      </c>
      <c r="E9" s="150"/>
      <c r="F9" s="150" t="s">
        <v>132</v>
      </c>
      <c r="G9" s="149"/>
      <c r="H9" s="150"/>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row>
    <row r="10" customHeight="1" spans="1:34">
      <c r="A10" s="144" t="s">
        <v>133</v>
      </c>
      <c r="B10" s="152"/>
      <c r="C10" s="146" t="s">
        <v>134</v>
      </c>
      <c r="D10" s="148">
        <f t="shared" si="0"/>
        <v>0</v>
      </c>
      <c r="E10" s="150"/>
      <c r="F10" s="150" t="s">
        <v>135</v>
      </c>
      <c r="G10" s="149"/>
      <c r="H10" s="150"/>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row>
    <row r="11" customHeight="1" spans="1:34">
      <c r="A11" s="144" t="s">
        <v>124</v>
      </c>
      <c r="B11" s="150"/>
      <c r="C11" s="146" t="s">
        <v>136</v>
      </c>
      <c r="D11" s="148">
        <f t="shared" si="0"/>
        <v>0</v>
      </c>
      <c r="E11" s="150"/>
      <c r="F11" s="150" t="s">
        <v>137</v>
      </c>
      <c r="G11" s="149"/>
      <c r="H11" s="150"/>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row>
    <row r="12" customHeight="1" spans="1:34">
      <c r="A12" s="144" t="s">
        <v>127</v>
      </c>
      <c r="B12" s="150"/>
      <c r="C12" s="146" t="s">
        <v>138</v>
      </c>
      <c r="D12" s="148">
        <f t="shared" si="0"/>
        <v>0</v>
      </c>
      <c r="E12" s="150"/>
      <c r="F12" s="150" t="s">
        <v>139</v>
      </c>
      <c r="G12" s="149"/>
      <c r="H12" s="150"/>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row>
    <row r="13" customHeight="1" spans="1:34">
      <c r="A13" s="144" t="s">
        <v>130</v>
      </c>
      <c r="B13" s="150"/>
      <c r="C13" s="146" t="s">
        <v>140</v>
      </c>
      <c r="D13" s="148">
        <f t="shared" si="0"/>
        <v>0</v>
      </c>
      <c r="E13" s="150"/>
      <c r="F13" s="150" t="s">
        <v>141</v>
      </c>
      <c r="G13" s="149"/>
      <c r="H13" s="150"/>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row>
    <row r="14" customHeight="1" spans="1:34">
      <c r="A14" s="144" t="s">
        <v>142</v>
      </c>
      <c r="B14" s="151"/>
      <c r="C14" s="146" t="s">
        <v>143</v>
      </c>
      <c r="D14" s="148">
        <f t="shared" si="0"/>
        <v>130721.52</v>
      </c>
      <c r="E14" s="150">
        <v>130721.52</v>
      </c>
      <c r="F14" s="150" t="s">
        <v>144</v>
      </c>
      <c r="G14" s="149"/>
      <c r="H14" s="150"/>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row>
    <row r="15" customHeight="1" spans="1:34">
      <c r="A15" s="153"/>
      <c r="B15" s="154"/>
      <c r="C15" s="146" t="s">
        <v>145</v>
      </c>
      <c r="D15" s="148">
        <f t="shared" si="0"/>
        <v>0</v>
      </c>
      <c r="E15" s="150"/>
      <c r="F15" s="150" t="s">
        <v>146</v>
      </c>
      <c r="G15" s="149"/>
      <c r="H15" s="150"/>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row>
    <row r="16" customHeight="1" spans="1:34">
      <c r="A16" s="153"/>
      <c r="B16" s="151"/>
      <c r="C16" s="146" t="s">
        <v>147</v>
      </c>
      <c r="D16" s="148">
        <f t="shared" si="0"/>
        <v>56015.65</v>
      </c>
      <c r="E16" s="150">
        <v>56015.65</v>
      </c>
      <c r="F16" s="150" t="s">
        <v>148</v>
      </c>
      <c r="G16" s="149"/>
      <c r="H16" s="150"/>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row>
    <row r="17" customHeight="1" spans="1:34">
      <c r="A17" s="153"/>
      <c r="B17" s="151"/>
      <c r="C17" s="146" t="s">
        <v>149</v>
      </c>
      <c r="D17" s="148">
        <f t="shared" si="0"/>
        <v>0</v>
      </c>
      <c r="E17" s="150"/>
      <c r="F17" s="150" t="s">
        <v>150</v>
      </c>
      <c r="G17" s="149"/>
      <c r="H17" s="150"/>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row>
    <row r="18" customHeight="1" spans="1:34">
      <c r="A18" s="153"/>
      <c r="B18" s="151"/>
      <c r="C18" s="146" t="s">
        <v>151</v>
      </c>
      <c r="D18" s="148">
        <f t="shared" si="0"/>
        <v>0</v>
      </c>
      <c r="E18" s="150"/>
      <c r="F18" s="150" t="s">
        <v>152</v>
      </c>
      <c r="G18" s="149"/>
      <c r="H18" s="150"/>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row>
    <row r="19" customHeight="1" spans="1:34">
      <c r="A19" s="153"/>
      <c r="B19" s="151"/>
      <c r="C19" s="146" t="s">
        <v>153</v>
      </c>
      <c r="D19" s="148">
        <f t="shared" si="0"/>
        <v>0</v>
      </c>
      <c r="E19" s="150"/>
      <c r="F19" s="150" t="s">
        <v>154</v>
      </c>
      <c r="G19" s="149"/>
      <c r="H19" s="150"/>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row>
    <row r="20" customHeight="1" spans="1:34">
      <c r="A20" s="153"/>
      <c r="B20" s="151"/>
      <c r="C20" s="146" t="s">
        <v>155</v>
      </c>
      <c r="D20" s="148">
        <f t="shared" si="0"/>
        <v>0</v>
      </c>
      <c r="E20" s="150"/>
      <c r="F20" s="150" t="s">
        <v>156</v>
      </c>
      <c r="G20" s="149"/>
      <c r="H20" s="150"/>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row>
    <row r="21" customHeight="1" spans="1:34">
      <c r="A21" s="153"/>
      <c r="B21" s="151"/>
      <c r="C21" s="146" t="s">
        <v>157</v>
      </c>
      <c r="D21" s="148">
        <f t="shared" si="0"/>
        <v>0</v>
      </c>
      <c r="E21" s="150"/>
      <c r="F21" s="150" t="s">
        <v>158</v>
      </c>
      <c r="G21" s="149"/>
      <c r="H21" s="150"/>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row>
    <row r="22" customHeight="1" spans="1:34">
      <c r="A22" s="153"/>
      <c r="B22" s="151"/>
      <c r="C22" s="146" t="s">
        <v>159</v>
      </c>
      <c r="D22" s="148">
        <f t="shared" si="0"/>
        <v>0</v>
      </c>
      <c r="E22" s="150"/>
      <c r="F22" s="150" t="s">
        <v>160</v>
      </c>
      <c r="G22" s="149"/>
      <c r="H22" s="150"/>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row>
    <row r="23" customHeight="1" spans="1:34">
      <c r="A23" s="153"/>
      <c r="B23" s="151"/>
      <c r="C23" s="146" t="s">
        <v>161</v>
      </c>
      <c r="D23" s="148">
        <f t="shared" si="0"/>
        <v>0</v>
      </c>
      <c r="E23" s="150"/>
      <c r="F23" s="150" t="s">
        <v>162</v>
      </c>
      <c r="G23" s="149"/>
      <c r="H23" s="150"/>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row>
    <row r="24" customHeight="1" spans="1:34">
      <c r="A24" s="153"/>
      <c r="B24" s="151"/>
      <c r="C24" s="146" t="s">
        <v>163</v>
      </c>
      <c r="D24" s="148">
        <f t="shared" si="0"/>
        <v>0</v>
      </c>
      <c r="E24" s="150"/>
      <c r="F24" s="150" t="s">
        <v>164</v>
      </c>
      <c r="G24" s="149"/>
      <c r="H24" s="150"/>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row>
    <row r="25" customHeight="1" spans="1:34">
      <c r="A25" s="153"/>
      <c r="B25" s="151"/>
      <c r="C25" s="146" t="s">
        <v>165</v>
      </c>
      <c r="D25" s="148">
        <f t="shared" si="0"/>
        <v>0</v>
      </c>
      <c r="E25" s="150"/>
      <c r="F25" s="150" t="s">
        <v>166</v>
      </c>
      <c r="G25" s="149"/>
      <c r="H25" s="150"/>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row>
    <row r="26" customHeight="1" spans="1:34">
      <c r="A26" s="144"/>
      <c r="B26" s="151"/>
      <c r="C26" s="146" t="s">
        <v>167</v>
      </c>
      <c r="D26" s="148">
        <f t="shared" si="0"/>
        <v>85200.12</v>
      </c>
      <c r="E26" s="150">
        <v>85200.12</v>
      </c>
      <c r="F26" s="150" t="s">
        <v>168</v>
      </c>
      <c r="G26" s="149"/>
      <c r="H26" s="150"/>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row>
    <row r="27" customHeight="1" spans="1:34">
      <c r="A27" s="144"/>
      <c r="B27" s="151"/>
      <c r="C27" s="146" t="s">
        <v>169</v>
      </c>
      <c r="D27" s="148">
        <f t="shared" si="0"/>
        <v>0</v>
      </c>
      <c r="E27" s="150"/>
      <c r="F27" s="150" t="s">
        <v>170</v>
      </c>
      <c r="G27" s="149"/>
      <c r="H27" s="150"/>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row>
    <row r="28" customHeight="1" spans="1:34">
      <c r="A28" s="144"/>
      <c r="B28" s="151"/>
      <c r="C28" s="146" t="s">
        <v>171</v>
      </c>
      <c r="D28" s="148">
        <f t="shared" si="0"/>
        <v>0</v>
      </c>
      <c r="E28" s="150"/>
      <c r="F28" s="150" t="s">
        <v>172</v>
      </c>
      <c r="G28" s="149"/>
      <c r="H28" s="150"/>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row>
    <row r="29" customHeight="1" spans="1:34">
      <c r="A29" s="144"/>
      <c r="B29" s="151"/>
      <c r="C29" s="146" t="s">
        <v>173</v>
      </c>
      <c r="D29" s="148"/>
      <c r="E29" s="150"/>
      <c r="F29" s="150" t="s">
        <v>174</v>
      </c>
      <c r="G29" s="149"/>
      <c r="H29" s="150"/>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row>
    <row r="30" customHeight="1" spans="1:34">
      <c r="A30" s="144"/>
      <c r="B30" s="151"/>
      <c r="C30" s="146" t="s">
        <v>175</v>
      </c>
      <c r="D30" s="148">
        <f t="shared" ref="D30:D37" si="1">SUM(E30:H30)</f>
        <v>0</v>
      </c>
      <c r="E30" s="150"/>
      <c r="F30" s="150" t="s">
        <v>176</v>
      </c>
      <c r="G30" s="149"/>
      <c r="H30" s="150"/>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row>
    <row r="31" customHeight="1" spans="1:34">
      <c r="A31" s="144"/>
      <c r="B31" s="151"/>
      <c r="C31" s="146" t="s">
        <v>177</v>
      </c>
      <c r="D31" s="148">
        <f t="shared" si="1"/>
        <v>0</v>
      </c>
      <c r="E31" s="150"/>
      <c r="F31" s="150" t="s">
        <v>178</v>
      </c>
      <c r="G31" s="149"/>
      <c r="H31" s="150"/>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row>
    <row r="32" customHeight="1" spans="1:34">
      <c r="A32" s="144"/>
      <c r="B32" s="151"/>
      <c r="C32" s="146" t="s">
        <v>179</v>
      </c>
      <c r="D32" s="148">
        <f t="shared" si="1"/>
        <v>0</v>
      </c>
      <c r="E32" s="150"/>
      <c r="F32" s="150" t="s">
        <v>180</v>
      </c>
      <c r="G32" s="149"/>
      <c r="H32" s="150"/>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row>
    <row r="33" customHeight="1" spans="1:34">
      <c r="A33" s="144"/>
      <c r="B33" s="151"/>
      <c r="C33" s="146" t="s">
        <v>181</v>
      </c>
      <c r="D33" s="148">
        <f t="shared" si="1"/>
        <v>0</v>
      </c>
      <c r="E33" s="150"/>
      <c r="F33" s="150" t="s">
        <v>182</v>
      </c>
      <c r="G33" s="149"/>
      <c r="H33" s="150"/>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row>
    <row r="34" customHeight="1" spans="1:34">
      <c r="A34" s="144"/>
      <c r="B34" s="151"/>
      <c r="C34" s="146" t="s">
        <v>183</v>
      </c>
      <c r="D34" s="148">
        <f t="shared" si="1"/>
        <v>0</v>
      </c>
      <c r="E34" s="150"/>
      <c r="F34" s="150" t="s">
        <v>184</v>
      </c>
      <c r="G34" s="149"/>
      <c r="H34" s="150"/>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row>
    <row r="35" customHeight="1" spans="1:34">
      <c r="A35" s="144"/>
      <c r="B35" s="151"/>
      <c r="C35" s="146" t="s">
        <v>185</v>
      </c>
      <c r="D35" s="148">
        <f t="shared" si="1"/>
        <v>0</v>
      </c>
      <c r="E35" s="155"/>
      <c r="F35" s="155" t="s">
        <v>186</v>
      </c>
      <c r="G35" s="156"/>
      <c r="H35" s="155"/>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row>
    <row r="36" customHeight="1" spans="1:34">
      <c r="A36" s="157"/>
      <c r="B36" s="151"/>
      <c r="C36" s="158" t="s">
        <v>187</v>
      </c>
      <c r="D36" s="148">
        <f t="shared" si="1"/>
        <v>0</v>
      </c>
      <c r="E36" s="152"/>
      <c r="F36" s="152" t="s">
        <v>188</v>
      </c>
      <c r="G36" s="159"/>
      <c r="H36" s="160"/>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row>
    <row r="37" customHeight="1" spans="1:34">
      <c r="A37" s="144"/>
      <c r="B37" s="151"/>
      <c r="C37" s="161" t="s">
        <v>189</v>
      </c>
      <c r="D37" s="148">
        <f t="shared" si="1"/>
        <v>0</v>
      </c>
      <c r="E37" s="151"/>
      <c r="F37" s="151"/>
      <c r="G37" s="162"/>
      <c r="H37" s="16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row>
    <row r="38" customHeight="1" spans="1:34">
      <c r="A38" s="144"/>
      <c r="B38" s="164"/>
      <c r="C38" s="161"/>
      <c r="D38" s="148"/>
      <c r="E38" s="154"/>
      <c r="F38" s="154"/>
      <c r="G38" s="165"/>
      <c r="H38" s="166"/>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row>
    <row r="39" customHeight="1" spans="1:34">
      <c r="A39" s="157" t="s">
        <v>56</v>
      </c>
      <c r="B39" s="167">
        <f>SUM(B6,B10)</f>
        <v>1214901.79</v>
      </c>
      <c r="C39" s="158" t="s">
        <v>57</v>
      </c>
      <c r="D39" s="148">
        <f>SUM(E39:H39)</f>
        <v>1214901.79</v>
      </c>
      <c r="E39" s="155">
        <f>SUM(E7:E37)</f>
        <v>1214901.79</v>
      </c>
      <c r="F39" s="155">
        <f>SUM(F7:F37)</f>
        <v>0</v>
      </c>
      <c r="G39" s="168">
        <f>SUM(G7:G37)</f>
        <v>0</v>
      </c>
      <c r="H39" s="169">
        <f>SUM(H7:H37)</f>
        <v>0</v>
      </c>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row>
    <row r="40" customHeight="1" spans="1:34">
      <c r="A40" s="170"/>
      <c r="B40" s="171"/>
      <c r="C40" s="172"/>
      <c r="D40" s="172"/>
      <c r="E40" s="172"/>
      <c r="F40" s="172"/>
      <c r="G40" s="172"/>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row>
  </sheetData>
  <mergeCells count="3">
    <mergeCell ref="A2:H2"/>
    <mergeCell ref="A4:B4"/>
    <mergeCell ref="C4:H4"/>
  </mergeCells>
  <printOptions horizontalCentered="1"/>
  <pageMargins left="0.393700787401575" right="0.393700787401575" top="0.78740157480315" bottom="0.393700787401575" header="0" footer="0"/>
  <pageSetup paperSize="9" scale="90" orientation="landscape" errors="blank"/>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35"/>
  <sheetViews>
    <sheetView showGridLines="0" showZeros="0" topLeftCell="A5" workbookViewId="0">
      <selection activeCell="D16" sqref="D16"/>
    </sheetView>
  </sheetViews>
  <sheetFormatPr defaultColWidth="9.16666666666667" defaultRowHeight="12.75" customHeight="1"/>
  <cols>
    <col min="1" max="1" width="4.83333333333333" customWidth="1"/>
    <col min="2" max="2" width="8.66666666666667" customWidth="1"/>
    <col min="4" max="4" width="38" customWidth="1"/>
    <col min="5" max="5" width="13.1666666666667" customWidth="1"/>
    <col min="6" max="15" width="11.1666666666667" customWidth="1"/>
    <col min="16" max="23" width="9.5" customWidth="1"/>
    <col min="24" max="35" width="9.83333333333333" customWidth="1"/>
  </cols>
  <sheetData>
    <row r="1" ht="19.55" customHeight="1" spans="1:35">
      <c r="A1" s="17"/>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9" t="s">
        <v>190</v>
      </c>
    </row>
    <row r="2" s="126" customFormat="1" ht="19.55" customHeight="1" spans="1:35">
      <c r="A2" s="20" t="s">
        <v>191</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row>
    <row r="3" ht="19.55" customHeight="1" spans="1:35">
      <c r="A3" s="83" t="s">
        <v>5</v>
      </c>
      <c r="B3" s="21"/>
      <c r="C3" s="21"/>
      <c r="D3" s="21"/>
      <c r="E3" s="17"/>
      <c r="F3" s="17"/>
      <c r="G3" s="17"/>
      <c r="H3" s="17"/>
      <c r="I3" s="17"/>
      <c r="J3" s="17"/>
      <c r="K3" s="17"/>
      <c r="L3" s="17"/>
      <c r="M3" s="17"/>
      <c r="N3" s="17"/>
      <c r="O3" s="17"/>
      <c r="P3" s="17"/>
      <c r="Q3" s="18"/>
      <c r="R3" s="18"/>
      <c r="S3" s="18"/>
      <c r="T3" s="18"/>
      <c r="U3" s="18"/>
      <c r="V3" s="18"/>
      <c r="W3" s="18"/>
      <c r="X3" s="18"/>
      <c r="Y3" s="18"/>
      <c r="Z3" s="18"/>
      <c r="AA3" s="18"/>
      <c r="AB3" s="18"/>
      <c r="AC3" s="18"/>
      <c r="AD3" s="18"/>
      <c r="AE3" s="18"/>
      <c r="AF3" s="18"/>
      <c r="AG3" s="18"/>
      <c r="AH3" s="18"/>
      <c r="AI3" s="19" t="s">
        <v>6</v>
      </c>
    </row>
    <row r="4" ht="19.55" customHeight="1" spans="1:35">
      <c r="A4" s="24" t="s">
        <v>61</v>
      </c>
      <c r="B4" s="25"/>
      <c r="C4" s="99"/>
      <c r="D4" s="26"/>
      <c r="E4" s="127" t="s">
        <v>87</v>
      </c>
      <c r="F4" s="121" t="s">
        <v>192</v>
      </c>
      <c r="G4" s="128"/>
      <c r="H4" s="128"/>
      <c r="I4" s="128"/>
      <c r="J4" s="128"/>
      <c r="K4" s="128"/>
      <c r="L4" s="128"/>
      <c r="M4" s="128"/>
      <c r="N4" s="128"/>
      <c r="O4" s="122"/>
      <c r="P4" s="121" t="s">
        <v>193</v>
      </c>
      <c r="Q4" s="128"/>
      <c r="R4" s="128"/>
      <c r="S4" s="128"/>
      <c r="T4" s="128"/>
      <c r="U4" s="128"/>
      <c r="V4" s="128"/>
      <c r="W4" s="128"/>
      <c r="X4" s="128"/>
      <c r="Y4" s="122"/>
      <c r="Z4" s="121" t="s">
        <v>194</v>
      </c>
      <c r="AA4" s="128"/>
      <c r="AB4" s="128"/>
      <c r="AC4" s="128"/>
      <c r="AD4" s="128"/>
      <c r="AE4" s="128"/>
      <c r="AF4" s="128"/>
      <c r="AG4" s="128"/>
      <c r="AH4" s="128"/>
      <c r="AI4" s="122"/>
    </row>
    <row r="5" ht="21" customHeight="1" spans="1:35">
      <c r="A5" s="24" t="s">
        <v>70</v>
      </c>
      <c r="B5" s="25"/>
      <c r="C5" s="106" t="s">
        <v>71</v>
      </c>
      <c r="D5" s="129" t="s">
        <v>72</v>
      </c>
      <c r="E5" s="59"/>
      <c r="F5" s="106" t="s">
        <v>62</v>
      </c>
      <c r="G5" s="106" t="s">
        <v>195</v>
      </c>
      <c r="H5" s="106"/>
      <c r="I5" s="106"/>
      <c r="J5" s="106" t="s">
        <v>196</v>
      </c>
      <c r="K5" s="106"/>
      <c r="L5" s="106"/>
      <c r="M5" s="106" t="s">
        <v>197</v>
      </c>
      <c r="N5" s="106"/>
      <c r="O5" s="106"/>
      <c r="P5" s="106" t="s">
        <v>62</v>
      </c>
      <c r="Q5" s="106" t="s">
        <v>195</v>
      </c>
      <c r="R5" s="106"/>
      <c r="S5" s="106"/>
      <c r="T5" s="106" t="s">
        <v>196</v>
      </c>
      <c r="U5" s="106"/>
      <c r="V5" s="106"/>
      <c r="W5" s="106" t="s">
        <v>197</v>
      </c>
      <c r="X5" s="106"/>
      <c r="Y5" s="106"/>
      <c r="Z5" s="106" t="s">
        <v>62</v>
      </c>
      <c r="AA5" s="106" t="s">
        <v>195</v>
      </c>
      <c r="AB5" s="106"/>
      <c r="AC5" s="106"/>
      <c r="AD5" s="106" t="s">
        <v>196</v>
      </c>
      <c r="AE5" s="106"/>
      <c r="AF5" s="106"/>
      <c r="AG5" s="106" t="s">
        <v>197</v>
      </c>
      <c r="AH5" s="106"/>
      <c r="AI5" s="106"/>
    </row>
    <row r="6" ht="30.75" customHeight="1" spans="1:35">
      <c r="A6" s="33" t="s">
        <v>82</v>
      </c>
      <c r="B6" s="130" t="s">
        <v>83</v>
      </c>
      <c r="C6" s="106"/>
      <c r="D6" s="131"/>
      <c r="E6" s="36"/>
      <c r="F6" s="108"/>
      <c r="G6" s="108" t="s">
        <v>77</v>
      </c>
      <c r="H6" s="108" t="s">
        <v>111</v>
      </c>
      <c r="I6" s="108" t="s">
        <v>112</v>
      </c>
      <c r="J6" s="108" t="s">
        <v>77</v>
      </c>
      <c r="K6" s="108" t="s">
        <v>111</v>
      </c>
      <c r="L6" s="108" t="s">
        <v>112</v>
      </c>
      <c r="M6" s="108" t="s">
        <v>77</v>
      </c>
      <c r="N6" s="108" t="s">
        <v>111</v>
      </c>
      <c r="O6" s="108" t="s">
        <v>112</v>
      </c>
      <c r="P6" s="108"/>
      <c r="Q6" s="108" t="s">
        <v>77</v>
      </c>
      <c r="R6" s="108" t="s">
        <v>111</v>
      </c>
      <c r="S6" s="108" t="s">
        <v>112</v>
      </c>
      <c r="T6" s="108" t="s">
        <v>77</v>
      </c>
      <c r="U6" s="108" t="s">
        <v>111</v>
      </c>
      <c r="V6" s="108" t="s">
        <v>112</v>
      </c>
      <c r="W6" s="108" t="s">
        <v>77</v>
      </c>
      <c r="X6" s="108" t="s">
        <v>111</v>
      </c>
      <c r="Y6" s="108" t="s">
        <v>112</v>
      </c>
      <c r="Z6" s="108"/>
      <c r="AA6" s="108" t="s">
        <v>77</v>
      </c>
      <c r="AB6" s="108" t="s">
        <v>111</v>
      </c>
      <c r="AC6" s="108" t="s">
        <v>112</v>
      </c>
      <c r="AD6" s="108" t="s">
        <v>77</v>
      </c>
      <c r="AE6" s="108" t="s">
        <v>111</v>
      </c>
      <c r="AF6" s="108" t="s">
        <v>112</v>
      </c>
      <c r="AG6" s="108" t="s">
        <v>77</v>
      </c>
      <c r="AH6" s="108" t="s">
        <v>111</v>
      </c>
      <c r="AI6" s="108" t="s">
        <v>112</v>
      </c>
    </row>
    <row r="7" ht="19.55" customHeight="1" spans="1:35">
      <c r="A7" s="95"/>
      <c r="B7" s="95"/>
      <c r="C7" s="95" t="s">
        <v>90</v>
      </c>
      <c r="D7" s="96" t="s">
        <v>60</v>
      </c>
      <c r="E7" s="109">
        <f>SUM(E8+E12+E21+E23)</f>
        <v>1214901.79</v>
      </c>
      <c r="F7" s="109">
        <f>SUM(F8+F12+F21+F23)</f>
        <v>1214901.79</v>
      </c>
      <c r="G7" s="109">
        <f>SUM(G8+G12+G21+G23)</f>
        <v>1214901.79</v>
      </c>
      <c r="H7" s="109">
        <f>SUM(H8+H12+H21)</f>
        <v>1014901.79</v>
      </c>
      <c r="I7" s="109">
        <f>SUM(I23)</f>
        <v>200000</v>
      </c>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row>
    <row r="8" ht="19.55" customHeight="1" spans="1:35">
      <c r="A8" s="95" t="s">
        <v>198</v>
      </c>
      <c r="B8" s="95"/>
      <c r="C8" s="95"/>
      <c r="D8" s="96" t="s">
        <v>199</v>
      </c>
      <c r="E8" s="109">
        <f>SUM(F8)</f>
        <v>819101.79</v>
      </c>
      <c r="F8" s="109">
        <f>SUM(G8)</f>
        <v>819101.79</v>
      </c>
      <c r="G8" s="109">
        <f>SUM(H8)</f>
        <v>819101.79</v>
      </c>
      <c r="H8" s="109">
        <f>SUM(H9:H11)</f>
        <v>819101.79</v>
      </c>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row>
    <row r="9" ht="28" customHeight="1" spans="1:35">
      <c r="A9" s="95" t="s">
        <v>200</v>
      </c>
      <c r="B9" s="95" t="s">
        <v>93</v>
      </c>
      <c r="C9" s="95" t="s">
        <v>94</v>
      </c>
      <c r="D9" s="96" t="s">
        <v>201</v>
      </c>
      <c r="E9" s="109">
        <v>538401</v>
      </c>
      <c r="F9" s="109">
        <v>538401</v>
      </c>
      <c r="G9" s="109">
        <v>538401</v>
      </c>
      <c r="H9" s="109">
        <v>538401</v>
      </c>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row>
    <row r="10" ht="28" customHeight="1" spans="1:35">
      <c r="A10" s="95" t="s">
        <v>200</v>
      </c>
      <c r="B10" s="95" t="s">
        <v>107</v>
      </c>
      <c r="C10" s="95" t="s">
        <v>94</v>
      </c>
      <c r="D10" s="96" t="s">
        <v>202</v>
      </c>
      <c r="E10" s="109">
        <v>195500.67</v>
      </c>
      <c r="F10" s="109">
        <v>195500.67</v>
      </c>
      <c r="G10" s="109">
        <v>195500.67</v>
      </c>
      <c r="H10" s="109">
        <v>195500.67</v>
      </c>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row>
    <row r="11" ht="27" customHeight="1" spans="1:35">
      <c r="A11" s="95" t="s">
        <v>200</v>
      </c>
      <c r="B11" s="95" t="s">
        <v>104</v>
      </c>
      <c r="C11" s="95" t="s">
        <v>94</v>
      </c>
      <c r="D11" s="96" t="s">
        <v>203</v>
      </c>
      <c r="E11" s="109">
        <v>85200.12</v>
      </c>
      <c r="F11" s="109">
        <v>85200.12</v>
      </c>
      <c r="G11" s="109">
        <v>85200.12</v>
      </c>
      <c r="H11" s="109">
        <v>85200.12</v>
      </c>
      <c r="I11" s="109"/>
      <c r="J11" s="109"/>
      <c r="K11" s="109"/>
      <c r="L11" s="109"/>
      <c r="M11" s="109"/>
      <c r="N11" s="109"/>
      <c r="O11" s="109"/>
      <c r="P11" s="109"/>
      <c r="Q11" s="109"/>
      <c r="R11" s="109"/>
      <c r="S11" s="109"/>
      <c r="T11" s="109"/>
      <c r="U11" s="110"/>
      <c r="V11" s="109"/>
      <c r="W11" s="109"/>
      <c r="X11" s="109"/>
      <c r="Y11" s="109"/>
      <c r="Z11" s="109"/>
      <c r="AA11" s="109"/>
      <c r="AB11" s="109"/>
      <c r="AC11" s="109"/>
      <c r="AD11" s="109"/>
      <c r="AE11" s="109"/>
      <c r="AF11" s="109"/>
      <c r="AG11" s="109"/>
      <c r="AH11" s="109"/>
      <c r="AI11" s="109"/>
    </row>
    <row r="12" ht="19.55" customHeight="1" spans="1:35">
      <c r="A12" s="95" t="s">
        <v>204</v>
      </c>
      <c r="B12" s="95"/>
      <c r="C12" s="95"/>
      <c r="D12" s="96" t="s">
        <v>205</v>
      </c>
      <c r="E12" s="109">
        <f>SUM(E13:E20)</f>
        <v>190000</v>
      </c>
      <c r="F12" s="109">
        <f>SUM(F13:F20)</f>
        <v>190000</v>
      </c>
      <c r="G12" s="109">
        <f>SUM(G13:G20)</f>
        <v>190000</v>
      </c>
      <c r="H12" s="109">
        <f>SUM(H13:H20)</f>
        <v>190000</v>
      </c>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row>
    <row r="13" ht="25.3" customHeight="1" spans="1:35">
      <c r="A13" s="95" t="s">
        <v>206</v>
      </c>
      <c r="B13" s="95" t="s">
        <v>93</v>
      </c>
      <c r="C13" s="95" t="s">
        <v>94</v>
      </c>
      <c r="D13" s="96" t="s">
        <v>207</v>
      </c>
      <c r="E13" s="109">
        <v>63000</v>
      </c>
      <c r="F13" s="109">
        <v>63000</v>
      </c>
      <c r="G13" s="109">
        <v>63000</v>
      </c>
      <c r="H13" s="109">
        <v>63000</v>
      </c>
      <c r="I13" s="109"/>
      <c r="J13" s="109"/>
      <c r="K13" s="109"/>
      <c r="L13" s="109"/>
      <c r="M13" s="109"/>
      <c r="N13" s="109"/>
      <c r="O13" s="109"/>
      <c r="P13" s="109"/>
      <c r="Q13" s="109"/>
      <c r="R13" s="110"/>
      <c r="S13" s="109"/>
      <c r="T13" s="109"/>
      <c r="U13" s="109"/>
      <c r="V13" s="109"/>
      <c r="W13" s="109"/>
      <c r="X13" s="110"/>
      <c r="Y13" s="109"/>
      <c r="Z13" s="109"/>
      <c r="AA13" s="109"/>
      <c r="AB13" s="109"/>
      <c r="AC13" s="109"/>
      <c r="AD13" s="109"/>
      <c r="AE13" s="109"/>
      <c r="AF13" s="109"/>
      <c r="AG13" s="109"/>
      <c r="AH13" s="109"/>
      <c r="AI13" s="109"/>
    </row>
    <row r="14" ht="19.55" customHeight="1" spans="1:35">
      <c r="A14" s="95"/>
      <c r="B14" s="95"/>
      <c r="C14" s="95"/>
      <c r="D14" s="96" t="s">
        <v>208</v>
      </c>
      <c r="E14" s="109">
        <v>800</v>
      </c>
      <c r="F14" s="109">
        <v>800</v>
      </c>
      <c r="G14" s="109">
        <v>800</v>
      </c>
      <c r="H14" s="109">
        <v>800</v>
      </c>
      <c r="I14" s="109"/>
      <c r="J14" s="109"/>
      <c r="K14" s="109"/>
      <c r="L14" s="109"/>
      <c r="M14" s="109"/>
      <c r="N14" s="109"/>
      <c r="O14" s="109"/>
      <c r="P14" s="109"/>
      <c r="Q14" s="109"/>
      <c r="R14" s="110"/>
      <c r="S14" s="109"/>
      <c r="T14" s="109"/>
      <c r="U14" s="109"/>
      <c r="V14" s="109"/>
      <c r="W14" s="109"/>
      <c r="X14" s="110"/>
      <c r="Y14" s="109"/>
      <c r="Z14" s="109"/>
      <c r="AA14" s="109"/>
      <c r="AB14" s="109"/>
      <c r="AC14" s="109"/>
      <c r="AD14" s="109"/>
      <c r="AE14" s="109"/>
      <c r="AF14" s="109"/>
      <c r="AG14" s="109"/>
      <c r="AH14" s="109"/>
      <c r="AI14" s="109"/>
    </row>
    <row r="15" ht="19.55" customHeight="1" spans="1:35">
      <c r="A15" s="95"/>
      <c r="B15" s="95"/>
      <c r="C15" s="95"/>
      <c r="D15" s="96" t="s">
        <v>209</v>
      </c>
      <c r="E15" s="109">
        <v>4000</v>
      </c>
      <c r="F15" s="109">
        <v>4000</v>
      </c>
      <c r="G15" s="109">
        <v>4000</v>
      </c>
      <c r="H15" s="109">
        <v>4000</v>
      </c>
      <c r="I15" s="109"/>
      <c r="J15" s="109"/>
      <c r="K15" s="109"/>
      <c r="L15" s="109"/>
      <c r="M15" s="109"/>
      <c r="N15" s="109"/>
      <c r="O15" s="109"/>
      <c r="P15" s="109"/>
      <c r="Q15" s="109"/>
      <c r="R15" s="110"/>
      <c r="S15" s="109"/>
      <c r="T15" s="109"/>
      <c r="U15" s="109"/>
      <c r="V15" s="109"/>
      <c r="W15" s="109"/>
      <c r="X15" s="110"/>
      <c r="Y15" s="109"/>
      <c r="Z15" s="109"/>
      <c r="AA15" s="109"/>
      <c r="AB15" s="109"/>
      <c r="AC15" s="109"/>
      <c r="AD15" s="109"/>
      <c r="AE15" s="109"/>
      <c r="AF15" s="109"/>
      <c r="AG15" s="109"/>
      <c r="AH15" s="109"/>
      <c r="AI15" s="109"/>
    </row>
    <row r="16" ht="19.55" customHeight="1" spans="1:35">
      <c r="A16" s="95"/>
      <c r="B16" s="95"/>
      <c r="C16" s="95"/>
      <c r="D16" s="96" t="s">
        <v>210</v>
      </c>
      <c r="E16" s="109">
        <v>8700</v>
      </c>
      <c r="F16" s="109">
        <v>8700</v>
      </c>
      <c r="G16" s="109">
        <v>8700</v>
      </c>
      <c r="H16" s="109">
        <v>8700</v>
      </c>
      <c r="I16" s="109"/>
      <c r="J16" s="109"/>
      <c r="K16" s="109"/>
      <c r="L16" s="109"/>
      <c r="M16" s="109"/>
      <c r="N16" s="109"/>
      <c r="O16" s="109"/>
      <c r="P16" s="109"/>
      <c r="Q16" s="109"/>
      <c r="R16" s="110"/>
      <c r="S16" s="109"/>
      <c r="T16" s="109"/>
      <c r="U16" s="109"/>
      <c r="V16" s="109"/>
      <c r="W16" s="109"/>
      <c r="X16" s="110"/>
      <c r="Y16" s="109"/>
      <c r="Z16" s="109"/>
      <c r="AA16" s="109"/>
      <c r="AB16" s="109"/>
      <c r="AC16" s="109"/>
      <c r="AD16" s="109"/>
      <c r="AE16" s="109"/>
      <c r="AF16" s="109"/>
      <c r="AG16" s="109"/>
      <c r="AH16" s="109"/>
      <c r="AI16" s="109"/>
    </row>
    <row r="17" ht="19.55" customHeight="1" spans="1:35">
      <c r="A17" s="95"/>
      <c r="B17" s="95"/>
      <c r="C17" s="95"/>
      <c r="D17" s="96" t="s">
        <v>211</v>
      </c>
      <c r="E17" s="109">
        <v>45000</v>
      </c>
      <c r="F17" s="109">
        <v>45000</v>
      </c>
      <c r="G17" s="109">
        <v>45000</v>
      </c>
      <c r="H17" s="109">
        <v>45000</v>
      </c>
      <c r="I17" s="109"/>
      <c r="J17" s="109"/>
      <c r="K17" s="109"/>
      <c r="L17" s="109"/>
      <c r="M17" s="109"/>
      <c r="N17" s="109"/>
      <c r="O17" s="109"/>
      <c r="P17" s="109"/>
      <c r="Q17" s="109"/>
      <c r="R17" s="110"/>
      <c r="S17" s="109"/>
      <c r="T17" s="109"/>
      <c r="U17" s="109"/>
      <c r="V17" s="109"/>
      <c r="W17" s="109"/>
      <c r="X17" s="110"/>
      <c r="Y17" s="109"/>
      <c r="Z17" s="109"/>
      <c r="AA17" s="109"/>
      <c r="AB17" s="109"/>
      <c r="AC17" s="109"/>
      <c r="AD17" s="109"/>
      <c r="AE17" s="109"/>
      <c r="AF17" s="109"/>
      <c r="AG17" s="109"/>
      <c r="AH17" s="109"/>
      <c r="AI17" s="109"/>
    </row>
    <row r="18" ht="24.15" customHeight="1" spans="1:35">
      <c r="A18" s="95" t="s">
        <v>206</v>
      </c>
      <c r="B18" s="95" t="s">
        <v>104</v>
      </c>
      <c r="C18" s="95" t="s">
        <v>94</v>
      </c>
      <c r="D18" s="96" t="s">
        <v>212</v>
      </c>
      <c r="E18" s="110">
        <v>20000</v>
      </c>
      <c r="F18" s="110">
        <v>20000</v>
      </c>
      <c r="G18" s="110">
        <v>20000</v>
      </c>
      <c r="H18" s="110">
        <v>20000</v>
      </c>
      <c r="I18" s="110"/>
      <c r="J18" s="110"/>
      <c r="K18" s="110"/>
      <c r="L18" s="110"/>
      <c r="M18" s="110"/>
      <c r="N18" s="110"/>
      <c r="O18" s="110"/>
      <c r="P18" s="110"/>
      <c r="Q18" s="109"/>
      <c r="R18" s="109"/>
      <c r="S18" s="110"/>
      <c r="T18" s="109"/>
      <c r="U18" s="109"/>
      <c r="V18" s="109"/>
      <c r="W18" s="109"/>
      <c r="X18" s="110"/>
      <c r="Y18" s="109"/>
      <c r="Z18" s="109"/>
      <c r="AA18" s="109"/>
      <c r="AB18" s="109"/>
      <c r="AC18" s="109"/>
      <c r="AD18" s="109"/>
      <c r="AE18" s="109"/>
      <c r="AF18" s="109"/>
      <c r="AG18" s="109"/>
      <c r="AH18" s="109"/>
      <c r="AI18" s="109"/>
    </row>
    <row r="19" ht="22" customHeight="1" spans="1:35">
      <c r="A19" s="95" t="s">
        <v>206</v>
      </c>
      <c r="B19" s="95" t="s">
        <v>99</v>
      </c>
      <c r="C19" s="95" t="s">
        <v>94</v>
      </c>
      <c r="D19" s="96" t="s">
        <v>213</v>
      </c>
      <c r="E19" s="110">
        <v>1000</v>
      </c>
      <c r="F19" s="110">
        <v>1000</v>
      </c>
      <c r="G19" s="110">
        <v>1000</v>
      </c>
      <c r="H19" s="110">
        <v>1000</v>
      </c>
      <c r="I19" s="110"/>
      <c r="J19" s="110"/>
      <c r="K19" s="110"/>
      <c r="L19" s="110"/>
      <c r="M19" s="110"/>
      <c r="N19" s="110"/>
      <c r="O19" s="110"/>
      <c r="P19" s="110"/>
      <c r="Q19" s="110"/>
      <c r="R19" s="109"/>
      <c r="S19" s="110"/>
      <c r="T19" s="109"/>
      <c r="U19" s="109"/>
      <c r="V19" s="109"/>
      <c r="W19" s="109"/>
      <c r="X19" s="109"/>
      <c r="Y19" s="109"/>
      <c r="Z19" s="109"/>
      <c r="AA19" s="109"/>
      <c r="AB19" s="109"/>
      <c r="AC19" s="109"/>
      <c r="AD19" s="109"/>
      <c r="AE19" s="109"/>
      <c r="AF19" s="109"/>
      <c r="AG19" s="109"/>
      <c r="AH19" s="109"/>
      <c r="AI19" s="109"/>
    </row>
    <row r="20" ht="22.8" customHeight="1" spans="1:35">
      <c r="A20" s="95" t="s">
        <v>206</v>
      </c>
      <c r="B20" s="95" t="s">
        <v>214</v>
      </c>
      <c r="C20" s="95" t="s">
        <v>94</v>
      </c>
      <c r="D20" s="96" t="s">
        <v>215</v>
      </c>
      <c r="E20" s="110">
        <v>47500</v>
      </c>
      <c r="F20" s="110">
        <v>47500</v>
      </c>
      <c r="G20" s="110">
        <v>47500</v>
      </c>
      <c r="H20" s="110">
        <v>47500</v>
      </c>
      <c r="I20" s="110"/>
      <c r="J20" s="110"/>
      <c r="K20" s="110"/>
      <c r="L20" s="110"/>
      <c r="M20" s="110"/>
      <c r="N20" s="110"/>
      <c r="O20" s="110"/>
      <c r="P20" s="110"/>
      <c r="Q20" s="110"/>
      <c r="R20" s="109"/>
      <c r="S20" s="109"/>
      <c r="T20" s="109"/>
      <c r="U20" s="110"/>
      <c r="V20" s="109"/>
      <c r="W20" s="109"/>
      <c r="X20" s="109"/>
      <c r="Y20" s="109"/>
      <c r="Z20" s="109"/>
      <c r="AA20" s="109"/>
      <c r="AB20" s="109"/>
      <c r="AC20" s="109"/>
      <c r="AD20" s="109"/>
      <c r="AE20" s="109"/>
      <c r="AF20" s="109"/>
      <c r="AG20" s="109"/>
      <c r="AH20" s="109"/>
      <c r="AI20" s="109"/>
    </row>
    <row r="21" ht="19.55" customHeight="1" spans="1:35">
      <c r="A21" s="95" t="s">
        <v>216</v>
      </c>
      <c r="B21" s="95"/>
      <c r="C21" s="96"/>
      <c r="D21" s="96" t="s">
        <v>217</v>
      </c>
      <c r="E21" s="110">
        <f>SUM(E22)</f>
        <v>5800</v>
      </c>
      <c r="F21" s="110">
        <f>SUM(F22)</f>
        <v>5800</v>
      </c>
      <c r="G21" s="110">
        <f>SUM(G22)</f>
        <v>5800</v>
      </c>
      <c r="H21" s="110">
        <f>SUM(H22)</f>
        <v>5800</v>
      </c>
      <c r="I21" s="110"/>
      <c r="J21" s="110"/>
      <c r="K21" s="110"/>
      <c r="L21" s="110"/>
      <c r="M21" s="110"/>
      <c r="N21" s="110"/>
      <c r="O21" s="110"/>
      <c r="P21" s="110"/>
      <c r="Q21" s="110"/>
      <c r="R21" s="110"/>
      <c r="S21" s="109"/>
      <c r="T21" s="110"/>
      <c r="U21" s="110"/>
      <c r="V21" s="110"/>
      <c r="W21" s="110"/>
      <c r="X21" s="110"/>
      <c r="Y21" s="110"/>
      <c r="Z21" s="110"/>
      <c r="AA21" s="110"/>
      <c r="AB21" s="110"/>
      <c r="AC21" s="110"/>
      <c r="AD21" s="110"/>
      <c r="AE21" s="110"/>
      <c r="AF21" s="110"/>
      <c r="AG21" s="110"/>
      <c r="AH21" s="110"/>
      <c r="AI21" s="110"/>
    </row>
    <row r="22" ht="24.15" customHeight="1" spans="1:35">
      <c r="A22" s="95" t="s">
        <v>218</v>
      </c>
      <c r="B22" s="95" t="s">
        <v>93</v>
      </c>
      <c r="C22" s="96" t="s">
        <v>94</v>
      </c>
      <c r="D22" s="96" t="s">
        <v>219</v>
      </c>
      <c r="E22" s="111">
        <f>SUM(F22)</f>
        <v>5800</v>
      </c>
      <c r="F22" s="111">
        <f>SUM(G22)</f>
        <v>5800</v>
      </c>
      <c r="G22" s="111">
        <v>5800</v>
      </c>
      <c r="H22" s="111">
        <v>5800</v>
      </c>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row>
    <row r="23" s="53" customFormat="1" ht="19.55" customHeight="1" spans="1:35">
      <c r="A23" s="95" t="s">
        <v>220</v>
      </c>
      <c r="B23" s="96"/>
      <c r="C23" s="96"/>
      <c r="D23" s="96" t="s">
        <v>221</v>
      </c>
      <c r="E23" s="110">
        <v>200000</v>
      </c>
      <c r="F23" s="110">
        <v>200000</v>
      </c>
      <c r="G23" s="110">
        <f>SUM(G24)</f>
        <v>200000</v>
      </c>
      <c r="H23" s="110"/>
      <c r="I23" s="110">
        <f>SUM(I24)</f>
        <v>200000</v>
      </c>
      <c r="J23" s="85"/>
      <c r="K23" s="85">
        <v>0</v>
      </c>
      <c r="L23" s="85">
        <v>0</v>
      </c>
      <c r="M23" s="85">
        <f>SUM(N23,O23)</f>
        <v>0</v>
      </c>
      <c r="N23" s="85"/>
      <c r="O23" s="85"/>
      <c r="P23" s="85">
        <f>SUM(Q23,T23,W23)</f>
        <v>0</v>
      </c>
      <c r="Q23" s="85">
        <f>SUM(R23,S23)</f>
        <v>0</v>
      </c>
      <c r="R23" s="85"/>
      <c r="S23" s="85"/>
      <c r="T23" s="85">
        <f>SUM(U23,V23)</f>
        <v>0</v>
      </c>
      <c r="U23" s="85"/>
      <c r="V23" s="85"/>
      <c r="W23" s="85">
        <f>SUM(X23,Y23)</f>
        <v>0</v>
      </c>
      <c r="X23" s="85"/>
      <c r="Y23" s="85"/>
      <c r="Z23" s="85">
        <f>SUM(AA23,AD23,AG23)</f>
        <v>0</v>
      </c>
      <c r="AA23" s="85">
        <f>SUM(AB23,AC23)</f>
        <v>0</v>
      </c>
      <c r="AB23" s="85">
        <v>0</v>
      </c>
      <c r="AC23" s="85">
        <v>0</v>
      </c>
      <c r="AD23" s="85">
        <f>SUM(AE23,AF23)</f>
        <v>0</v>
      </c>
      <c r="AE23" s="85">
        <v>0</v>
      </c>
      <c r="AF23" s="85">
        <v>0</v>
      </c>
      <c r="AG23" s="85">
        <f>SUM(AH23,AI23)</f>
        <v>0</v>
      </c>
      <c r="AH23" s="85"/>
      <c r="AI23" s="85"/>
    </row>
    <row r="24" ht="19.55" customHeight="1" spans="1:35">
      <c r="A24" s="95">
        <v>503</v>
      </c>
      <c r="B24" s="96" t="s">
        <v>104</v>
      </c>
      <c r="C24" s="132" t="s">
        <v>90</v>
      </c>
      <c r="D24" s="96" t="s">
        <v>222</v>
      </c>
      <c r="E24" s="110">
        <v>200000</v>
      </c>
      <c r="F24" s="110">
        <v>200000</v>
      </c>
      <c r="G24" s="110">
        <v>200000</v>
      </c>
      <c r="H24" s="110"/>
      <c r="I24" s="110">
        <v>200000</v>
      </c>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row>
    <row r="25" ht="19.55" customHeight="1" spans="1:35">
      <c r="A25" s="113"/>
      <c r="B25" s="113"/>
      <c r="C25" s="113"/>
      <c r="D25" s="113"/>
      <c r="E25" s="113"/>
      <c r="F25" s="113"/>
      <c r="G25" s="113"/>
      <c r="H25" s="113"/>
      <c r="I25" s="113"/>
      <c r="J25" s="113"/>
      <c r="K25" s="113"/>
      <c r="L25" s="113"/>
      <c r="M25" s="113"/>
      <c r="N25" s="113"/>
      <c r="O25" s="113"/>
      <c r="P25" s="113"/>
      <c r="Q25" s="112"/>
      <c r="R25" s="113"/>
      <c r="S25" s="113"/>
      <c r="T25" s="113"/>
      <c r="U25" s="113"/>
      <c r="V25" s="112"/>
      <c r="W25" s="112"/>
      <c r="X25" s="112"/>
      <c r="Y25" s="113"/>
      <c r="Z25" s="113"/>
      <c r="AA25" s="113"/>
      <c r="AB25" s="113"/>
      <c r="AC25" s="113"/>
      <c r="AD25" s="113"/>
      <c r="AE25" s="113"/>
      <c r="AF25" s="113"/>
      <c r="AG25" s="113"/>
      <c r="AH25" s="113"/>
      <c r="AI25" s="113"/>
    </row>
    <row r="26" ht="19.55" customHeight="1" spans="1:35">
      <c r="A26" s="113"/>
      <c r="B26" s="113"/>
      <c r="C26" s="113"/>
      <c r="D26" s="113"/>
      <c r="E26" s="113"/>
      <c r="F26" s="113"/>
      <c r="G26" s="113"/>
      <c r="H26" s="113"/>
      <c r="I26" s="113"/>
      <c r="J26" s="113"/>
      <c r="K26" s="113"/>
      <c r="L26" s="113"/>
      <c r="M26" s="113"/>
      <c r="N26" s="113"/>
      <c r="O26" s="113"/>
      <c r="P26" s="113"/>
      <c r="Q26" s="112"/>
      <c r="R26" s="113"/>
      <c r="S26" s="113"/>
      <c r="T26" s="113"/>
      <c r="U26" s="113"/>
      <c r="V26" s="112"/>
      <c r="W26" s="112"/>
      <c r="X26" s="112"/>
      <c r="Y26" s="113"/>
      <c r="Z26" s="113"/>
      <c r="AA26" s="113"/>
      <c r="AB26" s="113"/>
      <c r="AC26" s="113"/>
      <c r="AD26" s="113"/>
      <c r="AE26" s="113"/>
      <c r="AF26" s="113"/>
      <c r="AG26" s="113"/>
      <c r="AH26" s="113"/>
      <c r="AI26" s="113"/>
    </row>
    <row r="27" ht="19.55" customHeight="1" spans="1:35">
      <c r="A27" s="113"/>
      <c r="B27" s="113"/>
      <c r="C27" s="113"/>
      <c r="D27" s="113"/>
      <c r="E27" s="113"/>
      <c r="F27" s="113"/>
      <c r="G27" s="113"/>
      <c r="H27" s="113"/>
      <c r="I27" s="113"/>
      <c r="J27" s="113"/>
      <c r="K27" s="113"/>
      <c r="L27" s="113"/>
      <c r="M27" s="113"/>
      <c r="N27" s="113"/>
      <c r="O27" s="113"/>
      <c r="P27" s="113"/>
      <c r="Q27" s="112"/>
      <c r="R27" s="113"/>
      <c r="S27" s="113"/>
      <c r="T27" s="113"/>
      <c r="U27" s="113"/>
      <c r="V27" s="112"/>
      <c r="W27" s="112"/>
      <c r="X27" s="112"/>
      <c r="Y27" s="113"/>
      <c r="Z27" s="113"/>
      <c r="AA27" s="113"/>
      <c r="AB27" s="113"/>
      <c r="AC27" s="113"/>
      <c r="AD27" s="113"/>
      <c r="AE27" s="113"/>
      <c r="AF27" s="113"/>
      <c r="AG27" s="113"/>
      <c r="AH27" s="113"/>
      <c r="AI27" s="113"/>
    </row>
    <row r="28" ht="19.55" customHeight="1" spans="1:35">
      <c r="A28" s="113"/>
      <c r="B28" s="113"/>
      <c r="C28" s="113"/>
      <c r="D28" s="113"/>
      <c r="E28" s="113"/>
      <c r="F28" s="113"/>
      <c r="G28" s="113"/>
      <c r="H28" s="113"/>
      <c r="I28" s="113"/>
      <c r="J28" s="113"/>
      <c r="K28" s="113"/>
      <c r="L28" s="113"/>
      <c r="M28" s="113"/>
      <c r="N28" s="113"/>
      <c r="O28" s="113"/>
      <c r="P28" s="113"/>
      <c r="Q28" s="112"/>
      <c r="R28" s="113"/>
      <c r="S28" s="113"/>
      <c r="T28" s="113"/>
      <c r="U28" s="113"/>
      <c r="V28" s="112"/>
      <c r="W28" s="112"/>
      <c r="X28" s="112"/>
      <c r="Y28" s="113"/>
      <c r="Z28" s="113"/>
      <c r="AA28" s="113"/>
      <c r="AB28" s="113"/>
      <c r="AC28" s="113"/>
      <c r="AD28" s="113"/>
      <c r="AE28" s="113"/>
      <c r="AF28" s="113"/>
      <c r="AG28" s="113"/>
      <c r="AH28" s="113"/>
      <c r="AI28" s="113"/>
    </row>
    <row r="29" ht="19.55" customHeight="1" spans="1:35">
      <c r="A29" s="113"/>
      <c r="B29" s="113"/>
      <c r="C29" s="113"/>
      <c r="D29" s="113"/>
      <c r="E29" s="113"/>
      <c r="F29" s="113"/>
      <c r="G29" s="113"/>
      <c r="H29" s="113"/>
      <c r="I29" s="113"/>
      <c r="J29" s="113"/>
      <c r="K29" s="113"/>
      <c r="L29" s="113"/>
      <c r="M29" s="113"/>
      <c r="N29" s="113"/>
      <c r="O29" s="113"/>
      <c r="P29" s="113"/>
      <c r="Q29" s="112"/>
      <c r="R29" s="113"/>
      <c r="S29" s="113"/>
      <c r="T29" s="113"/>
      <c r="U29" s="113"/>
      <c r="V29" s="112"/>
      <c r="W29" s="112"/>
      <c r="X29" s="112"/>
      <c r="Y29" s="113"/>
      <c r="Z29" s="113"/>
      <c r="AA29" s="113"/>
      <c r="AB29" s="113"/>
      <c r="AC29" s="113"/>
      <c r="AD29" s="113"/>
      <c r="AE29" s="113"/>
      <c r="AF29" s="113"/>
      <c r="AG29" s="113"/>
      <c r="AH29" s="113"/>
      <c r="AI29" s="113"/>
    </row>
    <row r="30" ht="19.55" customHeight="1" spans="1:35">
      <c r="A30" s="113"/>
      <c r="B30" s="113"/>
      <c r="C30" s="113"/>
      <c r="D30" s="113"/>
      <c r="E30" s="113"/>
      <c r="F30" s="113"/>
      <c r="G30" s="113"/>
      <c r="H30" s="113"/>
      <c r="I30" s="113"/>
      <c r="J30" s="113"/>
      <c r="K30" s="113"/>
      <c r="L30" s="113"/>
      <c r="M30" s="113"/>
      <c r="N30" s="113"/>
      <c r="O30" s="113"/>
      <c r="P30" s="113"/>
      <c r="Q30" s="112"/>
      <c r="R30" s="113"/>
      <c r="S30" s="113"/>
      <c r="T30" s="113"/>
      <c r="U30" s="113"/>
      <c r="V30" s="112"/>
      <c r="W30" s="112"/>
      <c r="X30" s="112"/>
      <c r="Y30" s="113"/>
      <c r="Z30" s="113"/>
      <c r="AA30" s="113"/>
      <c r="AB30" s="113"/>
      <c r="AC30" s="113"/>
      <c r="AD30" s="113"/>
      <c r="AE30" s="113"/>
      <c r="AF30" s="113"/>
      <c r="AG30" s="113"/>
      <c r="AH30" s="113"/>
      <c r="AI30" s="113"/>
    </row>
    <row r="31" ht="19.55" customHeight="1" spans="1:35">
      <c r="A31" s="113"/>
      <c r="B31" s="113"/>
      <c r="C31" s="113"/>
      <c r="D31" s="113"/>
      <c r="E31" s="113"/>
      <c r="F31" s="113"/>
      <c r="G31" s="113"/>
      <c r="H31" s="113"/>
      <c r="I31" s="113"/>
      <c r="J31" s="113"/>
      <c r="K31" s="113"/>
      <c r="L31" s="113"/>
      <c r="M31" s="113"/>
      <c r="N31" s="113"/>
      <c r="O31" s="113"/>
      <c r="P31" s="113"/>
      <c r="Q31" s="112"/>
      <c r="R31" s="113"/>
      <c r="S31" s="113"/>
      <c r="T31" s="113"/>
      <c r="U31" s="113"/>
      <c r="V31" s="112"/>
      <c r="W31" s="112"/>
      <c r="X31" s="112"/>
      <c r="Y31" s="113"/>
      <c r="Z31" s="113"/>
      <c r="AA31" s="113"/>
      <c r="AB31" s="113"/>
      <c r="AC31" s="113"/>
      <c r="AD31" s="113"/>
      <c r="AE31" s="113"/>
      <c r="AF31" s="113"/>
      <c r="AG31" s="113"/>
      <c r="AH31" s="113"/>
      <c r="AI31" s="113"/>
    </row>
    <row r="32" ht="19.55" customHeight="1" spans="1:35">
      <c r="A32" s="113"/>
      <c r="B32" s="113"/>
      <c r="C32" s="113"/>
      <c r="D32" s="113"/>
      <c r="E32" s="113"/>
      <c r="F32" s="113"/>
      <c r="G32" s="113"/>
      <c r="H32" s="113"/>
      <c r="I32" s="113"/>
      <c r="J32" s="113"/>
      <c r="K32" s="113"/>
      <c r="L32" s="113"/>
      <c r="M32" s="113"/>
      <c r="N32" s="113"/>
      <c r="O32" s="113"/>
      <c r="P32" s="113"/>
      <c r="Q32" s="112"/>
      <c r="R32" s="113"/>
      <c r="S32" s="113"/>
      <c r="T32" s="113"/>
      <c r="U32" s="113"/>
      <c r="V32" s="112"/>
      <c r="W32" s="112"/>
      <c r="X32" s="112"/>
      <c r="Y32" s="113"/>
      <c r="Z32" s="113"/>
      <c r="AA32" s="113"/>
      <c r="AB32" s="113"/>
      <c r="AC32" s="113"/>
      <c r="AD32" s="113"/>
      <c r="AE32" s="113"/>
      <c r="AF32" s="113"/>
      <c r="AG32" s="113"/>
      <c r="AH32" s="113"/>
      <c r="AI32" s="113"/>
    </row>
    <row r="33" ht="19.55" customHeight="1" spans="1:35">
      <c r="A33" s="113"/>
      <c r="B33" s="113"/>
      <c r="C33" s="113"/>
      <c r="D33" s="113"/>
      <c r="E33" s="113"/>
      <c r="F33" s="113"/>
      <c r="G33" s="113"/>
      <c r="H33" s="113"/>
      <c r="I33" s="113"/>
      <c r="J33" s="113"/>
      <c r="K33" s="113"/>
      <c r="L33" s="113"/>
      <c r="M33" s="113"/>
      <c r="N33" s="113"/>
      <c r="O33" s="113"/>
      <c r="P33" s="113"/>
      <c r="Q33" s="112"/>
      <c r="R33" s="113"/>
      <c r="S33" s="113"/>
      <c r="T33" s="113"/>
      <c r="U33" s="113"/>
      <c r="V33" s="112"/>
      <c r="W33" s="112"/>
      <c r="X33" s="112"/>
      <c r="Y33" s="113"/>
      <c r="Z33" s="113"/>
      <c r="AA33" s="113"/>
      <c r="AB33" s="113"/>
      <c r="AC33" s="113"/>
      <c r="AD33" s="113"/>
      <c r="AE33" s="113"/>
      <c r="AF33" s="113"/>
      <c r="AG33" s="113"/>
      <c r="AH33" s="113"/>
      <c r="AI33" s="113"/>
    </row>
    <row r="34" ht="19.55" customHeight="1" spans="1:35">
      <c r="A34" s="113"/>
      <c r="B34" s="113"/>
      <c r="C34" s="113"/>
      <c r="D34" s="113"/>
      <c r="E34" s="113"/>
      <c r="F34" s="113"/>
      <c r="G34" s="113"/>
      <c r="H34" s="113"/>
      <c r="I34" s="113"/>
      <c r="J34" s="113"/>
      <c r="K34" s="113"/>
      <c r="L34" s="113"/>
      <c r="M34" s="113"/>
      <c r="N34" s="113"/>
      <c r="O34" s="113"/>
      <c r="P34" s="113"/>
      <c r="Q34" s="112"/>
      <c r="R34" s="113"/>
      <c r="S34" s="113"/>
      <c r="T34" s="113"/>
      <c r="U34" s="113"/>
      <c r="V34" s="112"/>
      <c r="W34" s="112"/>
      <c r="X34" s="112"/>
      <c r="Y34" s="113"/>
      <c r="Z34" s="113"/>
      <c r="AA34" s="113"/>
      <c r="AB34" s="113"/>
      <c r="AC34" s="113"/>
      <c r="AD34" s="113"/>
      <c r="AE34" s="113"/>
      <c r="AF34" s="113"/>
      <c r="AG34" s="113"/>
      <c r="AH34" s="113"/>
      <c r="AI34" s="113"/>
    </row>
    <row r="35" ht="19.55" customHeight="1" spans="1:35">
      <c r="A35" s="113"/>
      <c r="B35" s="113"/>
      <c r="C35" s="113"/>
      <c r="D35" s="113"/>
      <c r="E35" s="113"/>
      <c r="F35" s="113"/>
      <c r="G35" s="113"/>
      <c r="H35" s="113"/>
      <c r="I35" s="113"/>
      <c r="J35" s="113"/>
      <c r="K35" s="113"/>
      <c r="L35" s="113"/>
      <c r="M35" s="113"/>
      <c r="N35" s="113"/>
      <c r="O35" s="113"/>
      <c r="P35" s="113"/>
      <c r="Q35" s="112"/>
      <c r="R35" s="113"/>
      <c r="S35" s="113"/>
      <c r="T35" s="113"/>
      <c r="U35" s="113"/>
      <c r="V35" s="112"/>
      <c r="W35" s="112"/>
      <c r="X35" s="112"/>
      <c r="Y35" s="113"/>
      <c r="Z35" s="113"/>
      <c r="AA35" s="113"/>
      <c r="AB35" s="113"/>
      <c r="AC35" s="113"/>
      <c r="AD35" s="113"/>
      <c r="AE35" s="113"/>
      <c r="AF35" s="113"/>
      <c r="AG35" s="113"/>
      <c r="AH35" s="113"/>
      <c r="AI35" s="113"/>
    </row>
  </sheetData>
  <mergeCells count="21">
    <mergeCell ref="A2:AI2"/>
    <mergeCell ref="A4:D4"/>
    <mergeCell ref="F4:O4"/>
    <mergeCell ref="P4:Y4"/>
    <mergeCell ref="Z4:AI4"/>
    <mergeCell ref="A5:B5"/>
    <mergeCell ref="G5:I5"/>
    <mergeCell ref="J5:L5"/>
    <mergeCell ref="M5:O5"/>
    <mergeCell ref="Q5:S5"/>
    <mergeCell ref="T5:V5"/>
    <mergeCell ref="W5:Y5"/>
    <mergeCell ref="AA5:AC5"/>
    <mergeCell ref="AD5:AF5"/>
    <mergeCell ref="AG5:AI5"/>
    <mergeCell ref="C5:C6"/>
    <mergeCell ref="D5:D6"/>
    <mergeCell ref="E4:E6"/>
    <mergeCell ref="F5:F6"/>
    <mergeCell ref="P5:P6"/>
    <mergeCell ref="Z5:Z6"/>
  </mergeCells>
  <printOptions horizontalCentered="1"/>
  <pageMargins left="0.393700787401575" right="0.393700787401575" top="0.78740157480315" bottom="0.393700787401575" header="0" footer="0"/>
  <pageSetup paperSize="9" fitToHeight="100" orientation="landscape" errors="blank"/>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I35"/>
  <sheetViews>
    <sheetView showGridLines="0" showZeros="0" workbookViewId="0">
      <selection activeCell="A8" sqref="A8:D10"/>
    </sheetView>
  </sheetViews>
  <sheetFormatPr defaultColWidth="9" defaultRowHeight="12.75" customHeight="1"/>
  <cols>
    <col min="1" max="1" width="4.83333333333333" customWidth="1"/>
    <col min="2" max="3" width="3.66666666666667" customWidth="1"/>
    <col min="4" max="4" width="38" customWidth="1"/>
    <col min="5" max="5" width="17.5" customWidth="1"/>
    <col min="6" max="112" width="14.6666666666667" customWidth="1"/>
    <col min="113" max="113" width="10.6666666666667" customWidth="1"/>
    <col min="114" max="250" width="9.16666666666667" customWidth="1"/>
  </cols>
  <sheetData>
    <row r="1" ht="19.55" customHeight="1" spans="1:112">
      <c r="A1" s="17"/>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12"/>
      <c r="AH1" s="112"/>
      <c r="DH1" s="19" t="s">
        <v>223</v>
      </c>
    </row>
    <row r="2" ht="19.55" customHeight="1" spans="1:112">
      <c r="A2" s="20" t="s">
        <v>224</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row>
    <row r="3" ht="19.55" customHeight="1" spans="1:113">
      <c r="A3" s="83" t="s">
        <v>5</v>
      </c>
      <c r="B3" s="21"/>
      <c r="C3" s="21"/>
      <c r="D3" s="21"/>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23" t="s">
        <v>6</v>
      </c>
      <c r="DI3" s="50"/>
    </row>
    <row r="4" ht="19.55" customHeight="1" spans="1:113">
      <c r="A4" s="105" t="s">
        <v>61</v>
      </c>
      <c r="B4" s="105"/>
      <c r="C4" s="105"/>
      <c r="D4" s="105"/>
      <c r="E4" s="106" t="s">
        <v>62</v>
      </c>
      <c r="F4" s="107" t="s">
        <v>225</v>
      </c>
      <c r="G4" s="107"/>
      <c r="H4" s="107"/>
      <c r="I4" s="107"/>
      <c r="J4" s="107"/>
      <c r="K4" s="107"/>
      <c r="L4" s="107"/>
      <c r="M4" s="107"/>
      <c r="N4" s="107"/>
      <c r="O4" s="107"/>
      <c r="P4" s="107"/>
      <c r="Q4" s="107"/>
      <c r="R4" s="107"/>
      <c r="S4" s="107"/>
      <c r="T4" s="107" t="s">
        <v>226</v>
      </c>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19" t="s">
        <v>227</v>
      </c>
      <c r="AW4" s="119"/>
      <c r="AX4" s="119"/>
      <c r="AY4" s="119"/>
      <c r="AZ4" s="119"/>
      <c r="BA4" s="119"/>
      <c r="BB4" s="119"/>
      <c r="BC4" s="119"/>
      <c r="BD4" s="119"/>
      <c r="BE4" s="119"/>
      <c r="BF4" s="119"/>
      <c r="BG4" s="120"/>
      <c r="BH4" s="119"/>
      <c r="BI4" s="119" t="s">
        <v>228</v>
      </c>
      <c r="BJ4" s="119"/>
      <c r="BK4" s="119"/>
      <c r="BL4" s="119"/>
      <c r="BM4" s="119"/>
      <c r="BN4" s="119" t="s">
        <v>229</v>
      </c>
      <c r="BO4" s="119"/>
      <c r="BP4" s="119"/>
      <c r="BQ4" s="119"/>
      <c r="BR4" s="119"/>
      <c r="BS4" s="119"/>
      <c r="BT4" s="119"/>
      <c r="BU4" s="119"/>
      <c r="BV4" s="119"/>
      <c r="BW4" s="119"/>
      <c r="BX4" s="119"/>
      <c r="BY4" s="119"/>
      <c r="BZ4" s="119"/>
      <c r="CA4" s="119" t="s">
        <v>230</v>
      </c>
      <c r="CB4" s="119"/>
      <c r="CC4" s="119"/>
      <c r="CD4" s="119"/>
      <c r="CE4" s="119"/>
      <c r="CF4" s="119"/>
      <c r="CG4" s="119"/>
      <c r="CH4" s="119"/>
      <c r="CI4" s="119"/>
      <c r="CJ4" s="119"/>
      <c r="CK4" s="119"/>
      <c r="CL4" s="119"/>
      <c r="CM4" s="119"/>
      <c r="CN4" s="119"/>
      <c r="CO4" s="119"/>
      <c r="CP4" s="119"/>
      <c r="CQ4" s="119"/>
      <c r="CR4" s="119" t="s">
        <v>231</v>
      </c>
      <c r="CS4" s="119"/>
      <c r="CT4" s="119"/>
      <c r="CU4" s="119" t="s">
        <v>232</v>
      </c>
      <c r="CV4" s="119"/>
      <c r="CW4" s="119"/>
      <c r="CX4" s="119"/>
      <c r="CY4" s="119"/>
      <c r="CZ4" s="119"/>
      <c r="DA4" s="119" t="s">
        <v>233</v>
      </c>
      <c r="DB4" s="119"/>
      <c r="DC4" s="119"/>
      <c r="DD4" s="119" t="s">
        <v>234</v>
      </c>
      <c r="DE4" s="119"/>
      <c r="DF4" s="119"/>
      <c r="DG4" s="119"/>
      <c r="DH4" s="119"/>
      <c r="DI4" s="50"/>
    </row>
    <row r="5" ht="19.55" customHeight="1" spans="1:113">
      <c r="A5" s="105" t="s">
        <v>70</v>
      </c>
      <c r="B5" s="105"/>
      <c r="C5" s="105"/>
      <c r="D5" s="106" t="s">
        <v>72</v>
      </c>
      <c r="E5" s="106"/>
      <c r="F5" s="106" t="s">
        <v>77</v>
      </c>
      <c r="G5" s="106" t="s">
        <v>235</v>
      </c>
      <c r="H5" s="106" t="s">
        <v>236</v>
      </c>
      <c r="I5" s="106" t="s">
        <v>237</v>
      </c>
      <c r="J5" s="106" t="s">
        <v>238</v>
      </c>
      <c r="K5" s="106" t="s">
        <v>239</v>
      </c>
      <c r="L5" s="106" t="s">
        <v>240</v>
      </c>
      <c r="M5" s="106" t="s">
        <v>241</v>
      </c>
      <c r="N5" s="106" t="s">
        <v>242</v>
      </c>
      <c r="O5" s="106" t="s">
        <v>243</v>
      </c>
      <c r="P5" s="106" t="s">
        <v>244</v>
      </c>
      <c r="Q5" s="106" t="s">
        <v>245</v>
      </c>
      <c r="R5" s="106" t="s">
        <v>246</v>
      </c>
      <c r="S5" s="106" t="s">
        <v>247</v>
      </c>
      <c r="T5" s="106" t="s">
        <v>77</v>
      </c>
      <c r="U5" s="106" t="s">
        <v>248</v>
      </c>
      <c r="V5" s="106" t="s">
        <v>249</v>
      </c>
      <c r="W5" s="106" t="s">
        <v>250</v>
      </c>
      <c r="X5" s="106" t="s">
        <v>251</v>
      </c>
      <c r="Y5" s="106" t="s">
        <v>252</v>
      </c>
      <c r="Z5" s="106" t="s">
        <v>253</v>
      </c>
      <c r="AA5" s="106" t="s">
        <v>254</v>
      </c>
      <c r="AB5" s="106" t="s">
        <v>255</v>
      </c>
      <c r="AC5" s="106" t="s">
        <v>256</v>
      </c>
      <c r="AD5" s="106" t="s">
        <v>257</v>
      </c>
      <c r="AE5" s="106" t="s">
        <v>258</v>
      </c>
      <c r="AF5" s="106" t="s">
        <v>259</v>
      </c>
      <c r="AG5" s="106" t="s">
        <v>260</v>
      </c>
      <c r="AH5" s="106" t="s">
        <v>261</v>
      </c>
      <c r="AI5" s="106" t="s">
        <v>262</v>
      </c>
      <c r="AJ5" s="106" t="s">
        <v>263</v>
      </c>
      <c r="AK5" s="106" t="s">
        <v>264</v>
      </c>
      <c r="AL5" s="106" t="s">
        <v>265</v>
      </c>
      <c r="AM5" s="106" t="s">
        <v>266</v>
      </c>
      <c r="AN5" s="106" t="s">
        <v>267</v>
      </c>
      <c r="AO5" s="106" t="s">
        <v>268</v>
      </c>
      <c r="AP5" s="106" t="s">
        <v>269</v>
      </c>
      <c r="AQ5" s="106" t="s">
        <v>270</v>
      </c>
      <c r="AR5" s="106" t="s">
        <v>271</v>
      </c>
      <c r="AS5" s="106" t="s">
        <v>272</v>
      </c>
      <c r="AT5" s="106" t="s">
        <v>273</v>
      </c>
      <c r="AU5" s="106" t="s">
        <v>274</v>
      </c>
      <c r="AV5" s="106" t="s">
        <v>77</v>
      </c>
      <c r="AW5" s="106" t="s">
        <v>275</v>
      </c>
      <c r="AX5" s="106" t="s">
        <v>276</v>
      </c>
      <c r="AY5" s="106" t="s">
        <v>277</v>
      </c>
      <c r="AZ5" s="106" t="s">
        <v>278</v>
      </c>
      <c r="BA5" s="106" t="s">
        <v>279</v>
      </c>
      <c r="BB5" s="106" t="s">
        <v>280</v>
      </c>
      <c r="BC5" s="106" t="s">
        <v>246</v>
      </c>
      <c r="BD5" s="106" t="s">
        <v>281</v>
      </c>
      <c r="BE5" s="106" t="s">
        <v>282</v>
      </c>
      <c r="BF5" s="121" t="s">
        <v>283</v>
      </c>
      <c r="BG5" s="106" t="s">
        <v>284</v>
      </c>
      <c r="BH5" s="122" t="s">
        <v>285</v>
      </c>
      <c r="BI5" s="106" t="s">
        <v>77</v>
      </c>
      <c r="BJ5" s="106" t="s">
        <v>286</v>
      </c>
      <c r="BK5" s="106" t="s">
        <v>287</v>
      </c>
      <c r="BL5" s="106" t="s">
        <v>288</v>
      </c>
      <c r="BM5" s="106" t="s">
        <v>289</v>
      </c>
      <c r="BN5" s="106" t="s">
        <v>77</v>
      </c>
      <c r="BO5" s="106" t="s">
        <v>290</v>
      </c>
      <c r="BP5" s="106" t="s">
        <v>291</v>
      </c>
      <c r="BQ5" s="106" t="s">
        <v>292</v>
      </c>
      <c r="BR5" s="106" t="s">
        <v>293</v>
      </c>
      <c r="BS5" s="106" t="s">
        <v>294</v>
      </c>
      <c r="BT5" s="106" t="s">
        <v>295</v>
      </c>
      <c r="BU5" s="106" t="s">
        <v>296</v>
      </c>
      <c r="BV5" s="106" t="s">
        <v>297</v>
      </c>
      <c r="BW5" s="106" t="s">
        <v>298</v>
      </c>
      <c r="BX5" s="106" t="s">
        <v>299</v>
      </c>
      <c r="BY5" s="106" t="s">
        <v>300</v>
      </c>
      <c r="BZ5" s="106" t="s">
        <v>301</v>
      </c>
      <c r="CA5" s="106" t="s">
        <v>77</v>
      </c>
      <c r="CB5" s="106" t="s">
        <v>290</v>
      </c>
      <c r="CC5" s="106" t="s">
        <v>291</v>
      </c>
      <c r="CD5" s="106" t="s">
        <v>292</v>
      </c>
      <c r="CE5" s="106" t="s">
        <v>293</v>
      </c>
      <c r="CF5" s="106" t="s">
        <v>294</v>
      </c>
      <c r="CG5" s="106" t="s">
        <v>295</v>
      </c>
      <c r="CH5" s="106" t="s">
        <v>296</v>
      </c>
      <c r="CI5" s="106" t="s">
        <v>302</v>
      </c>
      <c r="CJ5" s="106" t="s">
        <v>303</v>
      </c>
      <c r="CK5" s="106" t="s">
        <v>304</v>
      </c>
      <c r="CL5" s="106" t="s">
        <v>305</v>
      </c>
      <c r="CM5" s="106" t="s">
        <v>297</v>
      </c>
      <c r="CN5" s="106" t="s">
        <v>298</v>
      </c>
      <c r="CO5" s="106" t="s">
        <v>306</v>
      </c>
      <c r="CP5" s="106" t="s">
        <v>300</v>
      </c>
      <c r="CQ5" s="106" t="s">
        <v>230</v>
      </c>
      <c r="CR5" s="106" t="s">
        <v>77</v>
      </c>
      <c r="CS5" s="106" t="s">
        <v>307</v>
      </c>
      <c r="CT5" s="106" t="s">
        <v>308</v>
      </c>
      <c r="CU5" s="106" t="s">
        <v>77</v>
      </c>
      <c r="CV5" s="106" t="s">
        <v>307</v>
      </c>
      <c r="CW5" s="106" t="s">
        <v>309</v>
      </c>
      <c r="CX5" s="106" t="s">
        <v>310</v>
      </c>
      <c r="CY5" s="106" t="s">
        <v>311</v>
      </c>
      <c r="CZ5" s="106" t="s">
        <v>308</v>
      </c>
      <c r="DA5" s="106" t="s">
        <v>77</v>
      </c>
      <c r="DB5" s="106" t="s">
        <v>233</v>
      </c>
      <c r="DC5" s="106" t="s">
        <v>312</v>
      </c>
      <c r="DD5" s="106" t="s">
        <v>77</v>
      </c>
      <c r="DE5" s="106" t="s">
        <v>313</v>
      </c>
      <c r="DF5" s="106" t="s">
        <v>314</v>
      </c>
      <c r="DG5" s="106" t="s">
        <v>315</v>
      </c>
      <c r="DH5" s="106" t="s">
        <v>234</v>
      </c>
      <c r="DI5" s="50"/>
    </row>
    <row r="6" ht="30.75" customHeight="1" spans="1:113">
      <c r="A6" s="106" t="s">
        <v>82</v>
      </c>
      <c r="B6" s="107" t="s">
        <v>83</v>
      </c>
      <c r="C6" s="106" t="s">
        <v>84</v>
      </c>
      <c r="D6" s="106"/>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t="s">
        <v>316</v>
      </c>
      <c r="AM6" s="108"/>
      <c r="AN6" s="108"/>
      <c r="AO6" s="108"/>
      <c r="AP6" s="108"/>
      <c r="AQ6" s="108"/>
      <c r="AR6" s="108"/>
      <c r="AS6" s="108"/>
      <c r="AT6" s="108"/>
      <c r="AU6" s="108"/>
      <c r="AV6" s="108"/>
      <c r="AW6" s="108"/>
      <c r="AX6" s="108"/>
      <c r="AY6" s="108"/>
      <c r="AZ6" s="108"/>
      <c r="BA6" s="108"/>
      <c r="BB6" s="108"/>
      <c r="BC6" s="108"/>
      <c r="BD6" s="108"/>
      <c r="BE6" s="108"/>
      <c r="BF6" s="123"/>
      <c r="BG6" s="108"/>
      <c r="BH6" s="124"/>
      <c r="BI6" s="108"/>
      <c r="BJ6" s="108"/>
      <c r="BK6" s="108"/>
      <c r="BL6" s="108"/>
      <c r="BM6" s="108"/>
      <c r="BN6" s="108"/>
      <c r="BO6" s="108"/>
      <c r="BP6" s="108"/>
      <c r="BQ6" s="108"/>
      <c r="BR6" s="108"/>
      <c r="BS6" s="108"/>
      <c r="BT6" s="108"/>
      <c r="BU6" s="108"/>
      <c r="BV6" s="108"/>
      <c r="BW6" s="108"/>
      <c r="BX6" s="108"/>
      <c r="BY6" s="108"/>
      <c r="BZ6" s="108"/>
      <c r="CA6" s="108"/>
      <c r="CB6" s="108"/>
      <c r="CC6" s="108"/>
      <c r="CD6" s="108"/>
      <c r="CE6" s="108"/>
      <c r="CF6" s="108"/>
      <c r="CG6" s="108"/>
      <c r="CH6" s="108"/>
      <c r="CI6" s="108"/>
      <c r="CJ6" s="108"/>
      <c r="CK6" s="108"/>
      <c r="CL6" s="108"/>
      <c r="CM6" s="108"/>
      <c r="CN6" s="108"/>
      <c r="CO6" s="108"/>
      <c r="CP6" s="108"/>
      <c r="CQ6" s="108"/>
      <c r="CR6" s="108"/>
      <c r="CS6" s="108"/>
      <c r="CT6" s="108"/>
      <c r="CU6" s="108"/>
      <c r="CV6" s="108"/>
      <c r="CW6" s="108"/>
      <c r="CX6" s="108"/>
      <c r="CY6" s="108"/>
      <c r="CZ6" s="108"/>
      <c r="DA6" s="108"/>
      <c r="DB6" s="108"/>
      <c r="DC6" s="108"/>
      <c r="DD6" s="108"/>
      <c r="DE6" s="108"/>
      <c r="DF6" s="108"/>
      <c r="DG6" s="108"/>
      <c r="DH6" s="108"/>
      <c r="DI6" s="50"/>
    </row>
    <row r="7" ht="19.55" customHeight="1" spans="1:113">
      <c r="A7" s="95"/>
      <c r="B7" s="95"/>
      <c r="C7" s="95"/>
      <c r="D7" s="96" t="s">
        <v>62</v>
      </c>
      <c r="E7" s="85">
        <f>SUM(E8+E11+E15+E19)</f>
        <v>1214901.79</v>
      </c>
      <c r="F7" s="85">
        <f>SUM(G7:S7)</f>
        <v>819101.79</v>
      </c>
      <c r="G7" s="109">
        <v>227700</v>
      </c>
      <c r="H7" s="109">
        <v>291726</v>
      </c>
      <c r="I7" s="109">
        <v>18975</v>
      </c>
      <c r="J7" s="85"/>
      <c r="K7" s="85"/>
      <c r="L7" s="109">
        <v>87223.84</v>
      </c>
      <c r="M7" s="109">
        <v>43497.68</v>
      </c>
      <c r="N7" s="109">
        <v>38160.43</v>
      </c>
      <c r="O7" s="110">
        <v>17855.22</v>
      </c>
      <c r="P7" s="109">
        <v>8763.5</v>
      </c>
      <c r="Q7" s="110">
        <v>85200.12</v>
      </c>
      <c r="R7" s="85"/>
      <c r="S7" s="85"/>
      <c r="T7" s="85">
        <f>SUM(U7:AU7)</f>
        <v>190000</v>
      </c>
      <c r="U7" s="109">
        <v>63000</v>
      </c>
      <c r="V7" s="85"/>
      <c r="W7" s="85"/>
      <c r="X7" s="109">
        <v>800</v>
      </c>
      <c r="Y7" s="85"/>
      <c r="Z7" s="109">
        <v>4000</v>
      </c>
      <c r="AA7" s="109">
        <v>8700</v>
      </c>
      <c r="AB7" s="85"/>
      <c r="AC7" s="85"/>
      <c r="AD7" s="109">
        <v>45000</v>
      </c>
      <c r="AE7" s="85"/>
      <c r="AF7" s="85"/>
      <c r="AG7" s="85"/>
      <c r="AH7" s="85"/>
      <c r="AI7" s="109">
        <v>20000</v>
      </c>
      <c r="AJ7" s="109">
        <v>1000</v>
      </c>
      <c r="AK7" s="85"/>
      <c r="AL7" s="85"/>
      <c r="AM7" s="85"/>
      <c r="AN7" s="85"/>
      <c r="AO7" s="85"/>
      <c r="AP7" s="85"/>
      <c r="AQ7" s="85"/>
      <c r="AR7" s="109">
        <v>47500</v>
      </c>
      <c r="AS7" s="85"/>
      <c r="AT7" s="85"/>
      <c r="AU7" s="85"/>
      <c r="AV7" s="85">
        <f>SUM(BC7)</f>
        <v>5800</v>
      </c>
      <c r="AW7" s="85"/>
      <c r="AX7" s="85"/>
      <c r="AY7" s="85"/>
      <c r="AZ7" s="85"/>
      <c r="BA7" s="85"/>
      <c r="BB7" s="85"/>
      <c r="BC7" s="109">
        <v>5800</v>
      </c>
      <c r="BD7" s="85"/>
      <c r="BE7" s="85"/>
      <c r="BF7" s="85"/>
      <c r="BG7" s="85"/>
      <c r="BH7" s="85"/>
      <c r="BI7" s="85"/>
      <c r="BJ7" s="85"/>
      <c r="BK7" s="85"/>
      <c r="BL7" s="85"/>
      <c r="BM7" s="85"/>
      <c r="BN7" s="85"/>
      <c r="BO7" s="85"/>
      <c r="BP7" s="85"/>
      <c r="BQ7" s="85"/>
      <c r="BR7" s="85"/>
      <c r="BS7" s="85"/>
      <c r="BT7" s="85"/>
      <c r="BU7" s="85"/>
      <c r="BV7" s="85"/>
      <c r="BW7" s="85"/>
      <c r="BX7" s="85"/>
      <c r="BY7" s="85"/>
      <c r="BZ7" s="85"/>
      <c r="CA7" s="85">
        <v>200000</v>
      </c>
      <c r="CB7" s="85"/>
      <c r="CC7" s="85"/>
      <c r="CD7" s="85"/>
      <c r="CE7" s="85"/>
      <c r="CF7" s="85"/>
      <c r="CG7" s="85"/>
      <c r="CH7" s="85"/>
      <c r="CI7" s="85"/>
      <c r="CJ7" s="85"/>
      <c r="CK7" s="85"/>
      <c r="CL7" s="85"/>
      <c r="CM7" s="85">
        <v>200000</v>
      </c>
      <c r="CN7" s="85"/>
      <c r="CO7" s="85"/>
      <c r="CP7" s="85"/>
      <c r="CQ7" s="85"/>
      <c r="CR7" s="85"/>
      <c r="CS7" s="85"/>
      <c r="CT7" s="85"/>
      <c r="CU7" s="85"/>
      <c r="CV7" s="85"/>
      <c r="CW7" s="85"/>
      <c r="CX7" s="85"/>
      <c r="CY7" s="85"/>
      <c r="CZ7" s="85"/>
      <c r="DA7" s="85"/>
      <c r="DB7" s="85"/>
      <c r="DC7" s="85"/>
      <c r="DD7" s="85"/>
      <c r="DE7" s="85"/>
      <c r="DF7" s="85"/>
      <c r="DG7" s="85"/>
      <c r="DH7" s="85"/>
      <c r="DI7" s="125"/>
    </row>
    <row r="8" ht="19.55" customHeight="1" spans="1:113">
      <c r="A8" s="95" t="s">
        <v>91</v>
      </c>
      <c r="B8" s="95"/>
      <c r="C8" s="95"/>
      <c r="D8" s="96" t="s">
        <v>317</v>
      </c>
      <c r="E8" s="109">
        <f>SUM(F8+T8+AV8+CA8)</f>
        <v>942964.5</v>
      </c>
      <c r="F8" s="109">
        <f>SUM(G8:S8)</f>
        <v>547164.5</v>
      </c>
      <c r="G8" s="109">
        <v>227700</v>
      </c>
      <c r="H8" s="109">
        <v>291726</v>
      </c>
      <c r="I8" s="109">
        <v>18975</v>
      </c>
      <c r="J8" s="109"/>
      <c r="K8" s="109"/>
      <c r="L8" s="109"/>
      <c r="M8" s="109"/>
      <c r="N8" s="109"/>
      <c r="O8" s="109"/>
      <c r="P8" s="109">
        <v>8763.5</v>
      </c>
      <c r="Q8" s="109"/>
      <c r="R8" s="109"/>
      <c r="S8" s="109"/>
      <c r="T8" s="109">
        <f>SUM(T7)</f>
        <v>190000</v>
      </c>
      <c r="U8" s="109">
        <v>63000</v>
      </c>
      <c r="V8" s="109"/>
      <c r="W8" s="109"/>
      <c r="X8" s="109">
        <v>800</v>
      </c>
      <c r="Y8" s="109"/>
      <c r="Z8" s="109">
        <v>4000</v>
      </c>
      <c r="AA8" s="109">
        <v>8700</v>
      </c>
      <c r="AB8" s="117"/>
      <c r="AC8" s="109"/>
      <c r="AD8" s="109">
        <v>45000</v>
      </c>
      <c r="AE8" s="109"/>
      <c r="AF8" s="109"/>
      <c r="AG8" s="109"/>
      <c r="AH8" s="109"/>
      <c r="AI8" s="109">
        <v>20000</v>
      </c>
      <c r="AJ8" s="109">
        <v>1000</v>
      </c>
      <c r="AK8" s="110"/>
      <c r="AL8" s="109"/>
      <c r="AM8" s="109"/>
      <c r="AN8" s="109"/>
      <c r="AO8" s="109"/>
      <c r="AP8" s="109"/>
      <c r="AQ8" s="109"/>
      <c r="AR8" s="109">
        <v>47500</v>
      </c>
      <c r="AS8" s="109"/>
      <c r="AT8" s="109"/>
      <c r="AU8" s="109"/>
      <c r="AV8" s="110">
        <f>SUM(AV7:AV7)</f>
        <v>5800</v>
      </c>
      <c r="AW8" s="109"/>
      <c r="AX8" s="109"/>
      <c r="AY8" s="109"/>
      <c r="AZ8" s="109"/>
      <c r="BA8" s="109"/>
      <c r="BB8" s="109"/>
      <c r="BC8" s="109">
        <v>5800</v>
      </c>
      <c r="BD8" s="110"/>
      <c r="BE8" s="109"/>
      <c r="BF8" s="110"/>
      <c r="BG8" s="110"/>
      <c r="BH8" s="109"/>
      <c r="BI8" s="110"/>
      <c r="BJ8" s="109"/>
      <c r="BK8" s="109"/>
      <c r="BL8" s="109"/>
      <c r="BM8" s="109"/>
      <c r="BN8" s="109"/>
      <c r="BO8" s="109"/>
      <c r="BP8" s="109"/>
      <c r="BQ8" s="109"/>
      <c r="BR8" s="109"/>
      <c r="BS8" s="109"/>
      <c r="BT8" s="110"/>
      <c r="BU8" s="109"/>
      <c r="BV8" s="109"/>
      <c r="BW8" s="109"/>
      <c r="BX8" s="109"/>
      <c r="BY8" s="109"/>
      <c r="BZ8" s="109"/>
      <c r="CA8" s="110">
        <v>200000</v>
      </c>
      <c r="CB8" s="109"/>
      <c r="CC8" s="109"/>
      <c r="CD8" s="110"/>
      <c r="CE8" s="109"/>
      <c r="CF8" s="109"/>
      <c r="CG8" s="109"/>
      <c r="CH8" s="109"/>
      <c r="CI8" s="109"/>
      <c r="CJ8" s="109"/>
      <c r="CK8" s="109"/>
      <c r="CL8" s="110"/>
      <c r="CM8" s="109">
        <v>200000</v>
      </c>
      <c r="CN8" s="109"/>
      <c r="CO8" s="109"/>
      <c r="CP8" s="109"/>
      <c r="CQ8" s="109"/>
      <c r="CR8" s="109"/>
      <c r="CS8" s="109"/>
      <c r="CT8" s="109"/>
      <c r="CU8" s="109"/>
      <c r="CV8" s="109"/>
      <c r="CW8" s="109"/>
      <c r="CX8" s="109"/>
      <c r="CY8" s="109"/>
      <c r="CZ8" s="109"/>
      <c r="DA8" s="109"/>
      <c r="DB8" s="109"/>
      <c r="DC8" s="109"/>
      <c r="DD8" s="109"/>
      <c r="DE8" s="109"/>
      <c r="DF8" s="109"/>
      <c r="DG8" s="109"/>
      <c r="DH8" s="109"/>
      <c r="DI8" s="50"/>
    </row>
    <row r="9" ht="19.55" customHeight="1" spans="1:113">
      <c r="A9" s="95" t="s">
        <v>91</v>
      </c>
      <c r="B9" s="95" t="s">
        <v>92</v>
      </c>
      <c r="C9" s="95"/>
      <c r="D9" s="96" t="s">
        <v>318</v>
      </c>
      <c r="E9" s="109">
        <f>SUM(F9+T9+AV9+CA9)</f>
        <v>942964.5</v>
      </c>
      <c r="F9" s="109">
        <f>SUM(F8:F8)</f>
        <v>547164.5</v>
      </c>
      <c r="G9" s="109">
        <v>227700</v>
      </c>
      <c r="H9" s="109">
        <v>291726</v>
      </c>
      <c r="I9" s="109">
        <v>18975</v>
      </c>
      <c r="J9" s="109"/>
      <c r="K9" s="109"/>
      <c r="L9" s="109"/>
      <c r="M9" s="109"/>
      <c r="N9" s="109"/>
      <c r="O9" s="109"/>
      <c r="P9" s="109">
        <v>8763.5</v>
      </c>
      <c r="Q9" s="109"/>
      <c r="R9" s="109"/>
      <c r="S9" s="109"/>
      <c r="T9" s="109">
        <f>SUM(T8:T8)</f>
        <v>190000</v>
      </c>
      <c r="U9" s="109">
        <v>63000</v>
      </c>
      <c r="V9" s="109"/>
      <c r="W9" s="109"/>
      <c r="X9" s="109">
        <v>800</v>
      </c>
      <c r="Y9" s="109"/>
      <c r="Z9" s="109">
        <v>4000</v>
      </c>
      <c r="AA9" s="109">
        <v>8700</v>
      </c>
      <c r="AB9" s="109"/>
      <c r="AC9" s="109"/>
      <c r="AD9" s="109">
        <v>45000</v>
      </c>
      <c r="AE9" s="109"/>
      <c r="AF9" s="109"/>
      <c r="AG9" s="109"/>
      <c r="AH9" s="109"/>
      <c r="AI9" s="109">
        <v>20000</v>
      </c>
      <c r="AJ9" s="109">
        <v>1000</v>
      </c>
      <c r="AK9" s="110"/>
      <c r="AL9" s="109"/>
      <c r="AM9" s="109"/>
      <c r="AN9" s="109"/>
      <c r="AO9" s="109"/>
      <c r="AP9" s="109"/>
      <c r="AQ9" s="109"/>
      <c r="AR9" s="109">
        <v>47500</v>
      </c>
      <c r="AS9" s="109"/>
      <c r="AT9" s="109"/>
      <c r="AU9" s="110"/>
      <c r="AV9" s="109">
        <f>SUM(AV8:AV8)</f>
        <v>5800</v>
      </c>
      <c r="AW9" s="109"/>
      <c r="AX9" s="109"/>
      <c r="AY9" s="110"/>
      <c r="AZ9" s="110"/>
      <c r="BA9" s="109"/>
      <c r="BB9" s="109"/>
      <c r="BC9" s="109">
        <v>5800</v>
      </c>
      <c r="BD9" s="109"/>
      <c r="BE9" s="109"/>
      <c r="BF9" s="109"/>
      <c r="BG9" s="109"/>
      <c r="BH9" s="109"/>
      <c r="BI9" s="110"/>
      <c r="BJ9" s="110"/>
      <c r="BK9" s="110"/>
      <c r="BL9" s="110"/>
      <c r="BM9" s="110"/>
      <c r="BN9" s="109"/>
      <c r="BO9" s="110"/>
      <c r="BP9" s="109"/>
      <c r="BQ9" s="109"/>
      <c r="BR9" s="109"/>
      <c r="BS9" s="110"/>
      <c r="BT9" s="109"/>
      <c r="BU9" s="109"/>
      <c r="BV9" s="110"/>
      <c r="BW9" s="110"/>
      <c r="BX9" s="110"/>
      <c r="BY9" s="110"/>
      <c r="BZ9" s="109"/>
      <c r="CA9" s="109">
        <v>200000</v>
      </c>
      <c r="CB9" s="109"/>
      <c r="CC9" s="109"/>
      <c r="CD9" s="110"/>
      <c r="CE9" s="109"/>
      <c r="CF9" s="109"/>
      <c r="CG9" s="109"/>
      <c r="CH9" s="109"/>
      <c r="CI9" s="109"/>
      <c r="CJ9" s="109"/>
      <c r="CK9" s="109"/>
      <c r="CL9" s="110"/>
      <c r="CM9" s="109">
        <v>200000</v>
      </c>
      <c r="CN9" s="109"/>
      <c r="CO9" s="109"/>
      <c r="CP9" s="109"/>
      <c r="CQ9" s="109"/>
      <c r="CR9" s="109"/>
      <c r="CS9" s="109"/>
      <c r="CT9" s="109"/>
      <c r="CU9" s="109"/>
      <c r="CV9" s="109"/>
      <c r="CW9" s="109"/>
      <c r="CX9" s="109"/>
      <c r="CY9" s="109"/>
      <c r="CZ9" s="109"/>
      <c r="DA9" s="109"/>
      <c r="DB9" s="109"/>
      <c r="DC9" s="109"/>
      <c r="DD9" s="109"/>
      <c r="DE9" s="109"/>
      <c r="DF9" s="109"/>
      <c r="DG9" s="109"/>
      <c r="DH9" s="109"/>
      <c r="DI9" s="54"/>
    </row>
    <row r="10" ht="19.55" customHeight="1" spans="1:113">
      <c r="A10" s="95" t="s">
        <v>91</v>
      </c>
      <c r="B10" s="95" t="s">
        <v>92</v>
      </c>
      <c r="C10" s="95" t="s">
        <v>93</v>
      </c>
      <c r="D10" s="96" t="s">
        <v>319</v>
      </c>
      <c r="E10" s="109">
        <f>SUM(F10+T10+AV10+CA10)</f>
        <v>942964.5</v>
      </c>
      <c r="F10" s="109">
        <f>SUM(F9)</f>
        <v>547164.5</v>
      </c>
      <c r="G10" s="109">
        <v>227700</v>
      </c>
      <c r="H10" s="109">
        <v>291726</v>
      </c>
      <c r="I10" s="109">
        <v>18975</v>
      </c>
      <c r="J10" s="109"/>
      <c r="K10" s="109"/>
      <c r="L10" s="109"/>
      <c r="M10" s="109"/>
      <c r="N10" s="109"/>
      <c r="O10" s="109"/>
      <c r="P10" s="109">
        <v>8763.5</v>
      </c>
      <c r="Q10" s="109"/>
      <c r="R10" s="109"/>
      <c r="S10" s="109"/>
      <c r="T10" s="109">
        <f>SUM(T9:T9)</f>
        <v>190000</v>
      </c>
      <c r="U10" s="109">
        <v>63000</v>
      </c>
      <c r="V10" s="109"/>
      <c r="W10" s="109"/>
      <c r="X10" s="109">
        <v>800</v>
      </c>
      <c r="Y10" s="109"/>
      <c r="Z10" s="109">
        <v>4000</v>
      </c>
      <c r="AA10" s="109">
        <v>8700</v>
      </c>
      <c r="AB10" s="109"/>
      <c r="AC10" s="109"/>
      <c r="AD10" s="109">
        <v>45000</v>
      </c>
      <c r="AE10" s="109"/>
      <c r="AF10" s="109"/>
      <c r="AG10" s="109"/>
      <c r="AH10" s="109"/>
      <c r="AI10" s="109">
        <v>20000</v>
      </c>
      <c r="AJ10" s="109">
        <v>1000</v>
      </c>
      <c r="AK10" s="109"/>
      <c r="AL10" s="109"/>
      <c r="AM10" s="109"/>
      <c r="AN10" s="109"/>
      <c r="AO10" s="109"/>
      <c r="AP10" s="109"/>
      <c r="AQ10" s="109"/>
      <c r="AR10" s="109">
        <v>47500</v>
      </c>
      <c r="AS10" s="109"/>
      <c r="AT10" s="109"/>
      <c r="AU10" s="109"/>
      <c r="AV10" s="109">
        <f>SUM(AV9:AV9)</f>
        <v>5800</v>
      </c>
      <c r="AW10" s="109"/>
      <c r="AX10" s="109"/>
      <c r="AY10" s="110"/>
      <c r="AZ10" s="110"/>
      <c r="BA10" s="109"/>
      <c r="BB10" s="109"/>
      <c r="BC10" s="109">
        <v>5800</v>
      </c>
      <c r="BD10" s="109"/>
      <c r="BE10" s="109"/>
      <c r="BF10" s="109"/>
      <c r="BG10" s="109"/>
      <c r="BH10" s="109"/>
      <c r="BI10" s="110"/>
      <c r="BJ10" s="110"/>
      <c r="BK10" s="110"/>
      <c r="BL10" s="110"/>
      <c r="BM10" s="110"/>
      <c r="BN10" s="109"/>
      <c r="BO10" s="110"/>
      <c r="BP10" s="109"/>
      <c r="BQ10" s="109"/>
      <c r="BR10" s="109"/>
      <c r="BS10" s="109"/>
      <c r="BT10" s="109"/>
      <c r="BU10" s="109"/>
      <c r="BV10" s="110"/>
      <c r="BW10" s="110"/>
      <c r="BX10" s="110"/>
      <c r="BY10" s="110"/>
      <c r="BZ10" s="109"/>
      <c r="CA10" s="109">
        <v>200000</v>
      </c>
      <c r="CB10" s="109"/>
      <c r="CC10" s="109"/>
      <c r="CD10" s="110"/>
      <c r="CE10" s="109"/>
      <c r="CF10" s="109"/>
      <c r="CG10" s="109"/>
      <c r="CH10" s="109"/>
      <c r="CI10" s="109"/>
      <c r="CJ10" s="109"/>
      <c r="CK10" s="109"/>
      <c r="CL10" s="110"/>
      <c r="CM10" s="110">
        <v>200000</v>
      </c>
      <c r="CN10" s="109"/>
      <c r="CO10" s="110"/>
      <c r="CP10" s="110"/>
      <c r="CQ10" s="109"/>
      <c r="CR10" s="109"/>
      <c r="CS10" s="109"/>
      <c r="CT10" s="109"/>
      <c r="CU10" s="109"/>
      <c r="CV10" s="109"/>
      <c r="CW10" s="109"/>
      <c r="CX10" s="109"/>
      <c r="CY10" s="109"/>
      <c r="CZ10" s="109"/>
      <c r="DA10" s="109"/>
      <c r="DB10" s="109"/>
      <c r="DC10" s="109"/>
      <c r="DD10" s="109"/>
      <c r="DE10" s="109"/>
      <c r="DF10" s="109"/>
      <c r="DG10" s="110"/>
      <c r="DH10" s="109"/>
      <c r="DI10" s="54"/>
    </row>
    <row r="11" ht="19.55" customHeight="1" spans="1:113">
      <c r="A11" s="95" t="s">
        <v>96</v>
      </c>
      <c r="B11" s="95"/>
      <c r="C11" s="95"/>
      <c r="D11" s="96" t="s">
        <v>320</v>
      </c>
      <c r="E11" s="109">
        <f t="shared" ref="E11:E21" si="0">SUM(F11)</f>
        <v>130721.52</v>
      </c>
      <c r="F11" s="109">
        <f>SUM(F12)</f>
        <v>130721.52</v>
      </c>
      <c r="G11" s="109"/>
      <c r="H11" s="109"/>
      <c r="I11" s="110"/>
      <c r="J11" s="109"/>
      <c r="K11" s="109"/>
      <c r="L11" s="109"/>
      <c r="M11" s="109"/>
      <c r="N11" s="109"/>
      <c r="O11" s="109"/>
      <c r="P11" s="109"/>
      <c r="Q11" s="109"/>
      <c r="R11" s="109"/>
      <c r="S11" s="109"/>
      <c r="T11" s="109"/>
      <c r="U11" s="115"/>
      <c r="V11" s="115"/>
      <c r="W11" s="115"/>
      <c r="X11" s="115"/>
      <c r="Y11" s="109"/>
      <c r="Z11" s="110"/>
      <c r="AA11" s="109"/>
      <c r="AB11" s="109"/>
      <c r="AC11" s="109"/>
      <c r="AD11" s="109"/>
      <c r="AE11" s="109"/>
      <c r="AF11" s="109"/>
      <c r="AG11" s="109"/>
      <c r="AH11" s="109"/>
      <c r="AI11" s="110"/>
      <c r="AJ11" s="110"/>
      <c r="AK11" s="109"/>
      <c r="AL11" s="109"/>
      <c r="AM11" s="109"/>
      <c r="AN11" s="109"/>
      <c r="AO11" s="109"/>
      <c r="AP11" s="110"/>
      <c r="AQ11" s="109"/>
      <c r="AR11" s="109"/>
      <c r="AS11" s="109"/>
      <c r="AT11" s="109"/>
      <c r="AU11" s="109"/>
      <c r="AV11" s="109"/>
      <c r="AW11" s="109"/>
      <c r="AX11" s="110"/>
      <c r="AY11" s="110"/>
      <c r="AZ11" s="110"/>
      <c r="BA11" s="110"/>
      <c r="BB11" s="110"/>
      <c r="BC11" s="110"/>
      <c r="BD11" s="110"/>
      <c r="BE11" s="110"/>
      <c r="BF11" s="110"/>
      <c r="BG11" s="110"/>
      <c r="BH11" s="109"/>
      <c r="BI11" s="110"/>
      <c r="BJ11" s="110"/>
      <c r="BK11" s="110"/>
      <c r="BL11" s="110"/>
      <c r="BM11" s="110"/>
      <c r="BN11" s="110"/>
      <c r="BO11" s="110"/>
      <c r="BP11" s="110"/>
      <c r="BQ11" s="110"/>
      <c r="BR11" s="110"/>
      <c r="BS11" s="110"/>
      <c r="BT11" s="110"/>
      <c r="BU11" s="110"/>
      <c r="BV11" s="110"/>
      <c r="BW11" s="110"/>
      <c r="BX11" s="110"/>
      <c r="BY11" s="110"/>
      <c r="BZ11" s="110"/>
      <c r="CA11" s="109"/>
      <c r="CB11" s="109"/>
      <c r="CC11" s="110"/>
      <c r="CD11" s="110"/>
      <c r="CE11" s="110"/>
      <c r="CF11" s="110"/>
      <c r="CG11" s="110"/>
      <c r="CH11" s="110"/>
      <c r="CI11" s="110"/>
      <c r="CJ11" s="110"/>
      <c r="CK11" s="110"/>
      <c r="CL11" s="110"/>
      <c r="CM11" s="110"/>
      <c r="CN11" s="109"/>
      <c r="CO11" s="110"/>
      <c r="CP11" s="110"/>
      <c r="CQ11" s="110"/>
      <c r="CR11" s="110"/>
      <c r="CS11" s="110"/>
      <c r="CT11" s="110"/>
      <c r="CU11" s="110"/>
      <c r="CV11" s="110"/>
      <c r="CW11" s="110"/>
      <c r="CX11" s="110"/>
      <c r="CY11" s="110"/>
      <c r="CZ11" s="110"/>
      <c r="DA11" s="110"/>
      <c r="DB11" s="110"/>
      <c r="DC11" s="110"/>
      <c r="DD11" s="110"/>
      <c r="DE11" s="110"/>
      <c r="DF11" s="110"/>
      <c r="DG11" s="110"/>
      <c r="DH11" s="110"/>
      <c r="DI11" s="54"/>
    </row>
    <row r="12" ht="19.55" customHeight="1" spans="1:113">
      <c r="A12" s="95" t="s">
        <v>96</v>
      </c>
      <c r="B12" s="95" t="s">
        <v>97</v>
      </c>
      <c r="C12" s="95"/>
      <c r="D12" s="96" t="s">
        <v>321</v>
      </c>
      <c r="E12" s="110">
        <f t="shared" si="0"/>
        <v>130721.52</v>
      </c>
      <c r="F12" s="110">
        <f>SUM(F13+F14)</f>
        <v>130721.52</v>
      </c>
      <c r="G12" s="109"/>
      <c r="H12" s="110"/>
      <c r="I12" s="110"/>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10"/>
      <c r="AI12" s="110"/>
      <c r="AJ12" s="110"/>
      <c r="AK12" s="110"/>
      <c r="AL12" s="110"/>
      <c r="AM12" s="110"/>
      <c r="AN12" s="110"/>
      <c r="AO12" s="110"/>
      <c r="AP12" s="110"/>
      <c r="AQ12" s="110"/>
      <c r="AR12" s="109"/>
      <c r="AS12" s="109"/>
      <c r="AT12" s="109"/>
      <c r="AU12" s="109"/>
      <c r="AV12" s="109"/>
      <c r="AW12" s="110"/>
      <c r="AX12" s="110"/>
      <c r="AY12" s="110"/>
      <c r="AZ12" s="110"/>
      <c r="BA12" s="110"/>
      <c r="BB12" s="110"/>
      <c r="BC12" s="110"/>
      <c r="BD12" s="110"/>
      <c r="BE12" s="110"/>
      <c r="BF12" s="110"/>
      <c r="BG12" s="110"/>
      <c r="BH12" s="109"/>
      <c r="BI12" s="110"/>
      <c r="BJ12" s="110"/>
      <c r="BK12" s="110"/>
      <c r="BL12" s="110"/>
      <c r="BM12" s="110"/>
      <c r="BN12" s="110"/>
      <c r="BO12" s="110"/>
      <c r="BP12" s="110"/>
      <c r="BQ12" s="110"/>
      <c r="BR12" s="110"/>
      <c r="BS12" s="110"/>
      <c r="BT12" s="110"/>
      <c r="BU12" s="110"/>
      <c r="BV12" s="110"/>
      <c r="BW12" s="110"/>
      <c r="BX12" s="110"/>
      <c r="BY12" s="110"/>
      <c r="BZ12" s="110"/>
      <c r="CA12" s="109"/>
      <c r="CB12" s="109"/>
      <c r="CC12" s="110"/>
      <c r="CD12" s="110"/>
      <c r="CE12" s="110"/>
      <c r="CF12" s="110"/>
      <c r="CG12" s="110"/>
      <c r="CH12" s="110"/>
      <c r="CI12" s="110"/>
      <c r="CJ12" s="110"/>
      <c r="CK12" s="110"/>
      <c r="CL12" s="110"/>
      <c r="CM12" s="110"/>
      <c r="CN12" s="110"/>
      <c r="CO12" s="110"/>
      <c r="CP12" s="110"/>
      <c r="CQ12" s="110"/>
      <c r="CR12" s="110"/>
      <c r="CS12" s="110"/>
      <c r="CT12" s="110"/>
      <c r="CU12" s="110"/>
      <c r="CV12" s="110"/>
      <c r="CW12" s="110"/>
      <c r="CX12" s="110"/>
      <c r="CY12" s="110"/>
      <c r="CZ12" s="110"/>
      <c r="DA12" s="110"/>
      <c r="DB12" s="110"/>
      <c r="DC12" s="110"/>
      <c r="DD12" s="110"/>
      <c r="DE12" s="110"/>
      <c r="DF12" s="110"/>
      <c r="DG12" s="110"/>
      <c r="DH12" s="110"/>
      <c r="DI12" s="54"/>
    </row>
    <row r="13" ht="19.55" customHeight="1" spans="1:113">
      <c r="A13" s="95" t="s">
        <v>96</v>
      </c>
      <c r="B13" s="95" t="s">
        <v>97</v>
      </c>
      <c r="C13" s="95" t="s">
        <v>97</v>
      </c>
      <c r="D13" s="96" t="s">
        <v>322</v>
      </c>
      <c r="E13" s="110">
        <f t="shared" si="0"/>
        <v>87223.84</v>
      </c>
      <c r="F13" s="110">
        <f>SUM(L13)</f>
        <v>87223.84</v>
      </c>
      <c r="G13" s="109"/>
      <c r="H13" s="110"/>
      <c r="I13" s="110"/>
      <c r="J13" s="109"/>
      <c r="K13" s="109"/>
      <c r="L13" s="109">
        <v>87223.84</v>
      </c>
      <c r="M13" s="109"/>
      <c r="N13" s="109"/>
      <c r="O13" s="109"/>
      <c r="P13" s="109"/>
      <c r="Q13" s="109"/>
      <c r="R13" s="109"/>
      <c r="S13" s="109"/>
      <c r="T13" s="109"/>
      <c r="U13" s="109"/>
      <c r="V13" s="109"/>
      <c r="W13" s="109"/>
      <c r="X13" s="109"/>
      <c r="Y13" s="109"/>
      <c r="Z13" s="109"/>
      <c r="AA13" s="109"/>
      <c r="AB13" s="109"/>
      <c r="AC13" s="109"/>
      <c r="AD13" s="109"/>
      <c r="AE13" s="109"/>
      <c r="AF13" s="109"/>
      <c r="AG13" s="109"/>
      <c r="AH13" s="110"/>
      <c r="AI13" s="110"/>
      <c r="AJ13" s="110"/>
      <c r="AK13" s="110"/>
      <c r="AL13" s="110"/>
      <c r="AM13" s="110"/>
      <c r="AN13" s="110"/>
      <c r="AO13" s="110"/>
      <c r="AP13" s="110"/>
      <c r="AQ13" s="110"/>
      <c r="AR13" s="109"/>
      <c r="AS13" s="109"/>
      <c r="AT13" s="109"/>
      <c r="AU13" s="109"/>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09"/>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54"/>
    </row>
    <row r="14" ht="19.55" customHeight="1" spans="1:113">
      <c r="A14" s="95" t="s">
        <v>96</v>
      </c>
      <c r="B14" s="95" t="s">
        <v>97</v>
      </c>
      <c r="C14" s="95" t="s">
        <v>99</v>
      </c>
      <c r="D14" s="96" t="s">
        <v>323</v>
      </c>
      <c r="E14" s="110">
        <f t="shared" si="0"/>
        <v>43497.68</v>
      </c>
      <c r="F14" s="110">
        <f>SUM(M14)</f>
        <v>43497.68</v>
      </c>
      <c r="G14" s="109"/>
      <c r="H14" s="110"/>
      <c r="I14" s="110"/>
      <c r="J14" s="109"/>
      <c r="K14" s="109"/>
      <c r="L14" s="109"/>
      <c r="M14" s="109">
        <v>43497.68</v>
      </c>
      <c r="N14" s="109"/>
      <c r="O14" s="109"/>
      <c r="P14" s="109"/>
      <c r="Q14" s="109"/>
      <c r="R14" s="109"/>
      <c r="S14" s="109"/>
      <c r="T14" s="109"/>
      <c r="U14" s="109"/>
      <c r="V14" s="110"/>
      <c r="W14" s="110"/>
      <c r="X14" s="110"/>
      <c r="Y14" s="109"/>
      <c r="Z14" s="109"/>
      <c r="AA14" s="109"/>
      <c r="AB14" s="109"/>
      <c r="AC14" s="109"/>
      <c r="AD14" s="110"/>
      <c r="AE14" s="110"/>
      <c r="AF14" s="109"/>
      <c r="AG14" s="109"/>
      <c r="AH14" s="110"/>
      <c r="AI14" s="110"/>
      <c r="AJ14" s="110"/>
      <c r="AK14" s="110"/>
      <c r="AL14" s="110"/>
      <c r="AM14" s="110"/>
      <c r="AN14" s="110"/>
      <c r="AO14" s="110"/>
      <c r="AP14" s="110"/>
      <c r="AQ14" s="110"/>
      <c r="AR14" s="109"/>
      <c r="AS14" s="109"/>
      <c r="AT14" s="109"/>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09"/>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54"/>
    </row>
    <row r="15" ht="19.55" customHeight="1" spans="1:113">
      <c r="A15" s="95" t="s">
        <v>101</v>
      </c>
      <c r="B15" s="95"/>
      <c r="C15" s="95"/>
      <c r="D15" s="96" t="s">
        <v>324</v>
      </c>
      <c r="E15" s="110">
        <f t="shared" si="0"/>
        <v>56015.65</v>
      </c>
      <c r="F15" s="110">
        <f>SUM(F16)</f>
        <v>56015.65</v>
      </c>
      <c r="G15" s="110"/>
      <c r="H15" s="109"/>
      <c r="I15" s="110"/>
      <c r="J15" s="109"/>
      <c r="K15" s="109"/>
      <c r="L15" s="109"/>
      <c r="M15" s="109"/>
      <c r="N15" s="109"/>
      <c r="O15" s="109"/>
      <c r="P15" s="109"/>
      <c r="Q15" s="109"/>
      <c r="R15" s="109"/>
      <c r="S15" s="109"/>
      <c r="T15" s="110"/>
      <c r="U15" s="116"/>
      <c r="V15" s="116"/>
      <c r="W15" s="116"/>
      <c r="X15" s="116"/>
      <c r="Y15" s="110"/>
      <c r="Z15" s="109"/>
      <c r="AA15" s="109"/>
      <c r="AB15" s="109"/>
      <c r="AC15" s="110"/>
      <c r="AD15" s="110"/>
      <c r="AE15" s="110"/>
      <c r="AF15" s="109"/>
      <c r="AG15" s="109"/>
      <c r="AH15" s="110"/>
      <c r="AI15" s="110"/>
      <c r="AJ15" s="110"/>
      <c r="AK15" s="110"/>
      <c r="AL15" s="110"/>
      <c r="AM15" s="110"/>
      <c r="AN15" s="110"/>
      <c r="AO15" s="110"/>
      <c r="AP15" s="110"/>
      <c r="AQ15" s="110"/>
      <c r="AR15" s="109"/>
      <c r="AS15" s="109"/>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54"/>
    </row>
    <row r="16" ht="19.55" customHeight="1" spans="1:113">
      <c r="A16" s="95" t="s">
        <v>101</v>
      </c>
      <c r="B16" s="95" t="s">
        <v>102</v>
      </c>
      <c r="C16" s="95"/>
      <c r="D16" s="96" t="s">
        <v>325</v>
      </c>
      <c r="E16" s="110">
        <f t="shared" si="0"/>
        <v>56015.65</v>
      </c>
      <c r="F16" s="110">
        <f>SUM(F17+F18)</f>
        <v>56015.65</v>
      </c>
      <c r="G16" s="110"/>
      <c r="H16" s="109"/>
      <c r="I16" s="110"/>
      <c r="J16" s="109"/>
      <c r="K16" s="110"/>
      <c r="L16" s="109"/>
      <c r="M16" s="109"/>
      <c r="N16" s="88"/>
      <c r="O16" s="109"/>
      <c r="P16" s="109"/>
      <c r="Q16" s="109"/>
      <c r="R16" s="109"/>
      <c r="S16" s="110"/>
      <c r="T16" s="110"/>
      <c r="U16" s="110"/>
      <c r="V16" s="110"/>
      <c r="W16" s="110"/>
      <c r="X16" s="110"/>
      <c r="Y16" s="110"/>
      <c r="Z16" s="109"/>
      <c r="AA16" s="109"/>
      <c r="AB16" s="110"/>
      <c r="AC16" s="110"/>
      <c r="AD16" s="110"/>
      <c r="AE16" s="110"/>
      <c r="AF16" s="109"/>
      <c r="AG16" s="109"/>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54"/>
    </row>
    <row r="17" ht="19.55" customHeight="1" spans="1:113">
      <c r="A17" s="95" t="s">
        <v>101</v>
      </c>
      <c r="B17" s="95" t="s">
        <v>102</v>
      </c>
      <c r="C17" s="95" t="s">
        <v>93</v>
      </c>
      <c r="D17" s="96" t="s">
        <v>326</v>
      </c>
      <c r="E17" s="110">
        <f t="shared" si="0"/>
        <v>38160.43</v>
      </c>
      <c r="F17" s="110">
        <f>SUM(N17)</f>
        <v>38160.43</v>
      </c>
      <c r="G17" s="110"/>
      <c r="H17" s="109"/>
      <c r="I17" s="110"/>
      <c r="J17" s="109"/>
      <c r="K17" s="109"/>
      <c r="L17" s="109"/>
      <c r="M17" s="110"/>
      <c r="N17" s="109">
        <v>38160.43</v>
      </c>
      <c r="O17" s="110"/>
      <c r="P17" s="110"/>
      <c r="Q17" s="110"/>
      <c r="R17" s="110"/>
      <c r="S17" s="110"/>
      <c r="T17" s="110"/>
      <c r="U17" s="110"/>
      <c r="V17" s="110"/>
      <c r="W17" s="110"/>
      <c r="X17" s="110"/>
      <c r="Y17" s="110"/>
      <c r="Z17" s="110"/>
      <c r="AA17" s="110"/>
      <c r="AB17" s="110"/>
      <c r="AC17" s="110"/>
      <c r="AD17" s="110"/>
      <c r="AE17" s="109"/>
      <c r="AF17" s="109"/>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110"/>
      <c r="CE17" s="110"/>
      <c r="CF17" s="110"/>
      <c r="CG17" s="110"/>
      <c r="CH17" s="110"/>
      <c r="CI17" s="110"/>
      <c r="CJ17" s="110"/>
      <c r="CK17" s="110"/>
      <c r="CL17" s="110"/>
      <c r="CM17" s="110"/>
      <c r="CN17" s="110"/>
      <c r="CO17" s="110"/>
      <c r="CP17" s="110"/>
      <c r="CQ17" s="110"/>
      <c r="CR17" s="110"/>
      <c r="CS17" s="110"/>
      <c r="CT17" s="110"/>
      <c r="CU17" s="110"/>
      <c r="CV17" s="110"/>
      <c r="CW17" s="110"/>
      <c r="CX17" s="110"/>
      <c r="CY17" s="110"/>
      <c r="CZ17" s="110"/>
      <c r="DA17" s="110"/>
      <c r="DB17" s="110"/>
      <c r="DC17" s="110"/>
      <c r="DD17" s="110"/>
      <c r="DE17" s="110"/>
      <c r="DF17" s="110"/>
      <c r="DG17" s="110"/>
      <c r="DH17" s="110"/>
      <c r="DI17" s="54"/>
    </row>
    <row r="18" ht="19.55" customHeight="1" spans="1:113">
      <c r="A18" s="95" t="s">
        <v>101</v>
      </c>
      <c r="B18" s="95" t="s">
        <v>102</v>
      </c>
      <c r="C18" s="95" t="s">
        <v>104</v>
      </c>
      <c r="D18" s="96" t="s">
        <v>327</v>
      </c>
      <c r="E18" s="111">
        <f t="shared" si="0"/>
        <v>17855.22</v>
      </c>
      <c r="F18" s="111">
        <f>SUM(O18)</f>
        <v>17855.22</v>
      </c>
      <c r="G18" s="111"/>
      <c r="H18" s="111"/>
      <c r="I18" s="114"/>
      <c r="J18" s="111"/>
      <c r="K18" s="111"/>
      <c r="L18" s="114"/>
      <c r="M18" s="111"/>
      <c r="N18" s="111"/>
      <c r="O18" s="111">
        <v>17855.22</v>
      </c>
      <c r="P18" s="111"/>
      <c r="Q18" s="111"/>
      <c r="R18" s="111"/>
      <c r="S18" s="111"/>
      <c r="T18" s="111"/>
      <c r="U18" s="111"/>
      <c r="V18" s="111"/>
      <c r="W18" s="111"/>
      <c r="X18" s="111"/>
      <c r="Y18" s="111"/>
      <c r="Z18" s="111"/>
      <c r="AA18" s="111"/>
      <c r="AB18" s="111"/>
      <c r="AC18" s="111"/>
      <c r="AD18" s="111"/>
      <c r="AE18" s="114"/>
      <c r="AF18" s="114"/>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c r="BW18" s="111"/>
      <c r="BX18" s="111"/>
      <c r="BY18" s="111"/>
      <c r="BZ18" s="111"/>
      <c r="CA18" s="111"/>
      <c r="CB18" s="111"/>
      <c r="CC18" s="111"/>
      <c r="CD18" s="111"/>
      <c r="CE18" s="111"/>
      <c r="CF18" s="111"/>
      <c r="CG18" s="111"/>
      <c r="CH18" s="111"/>
      <c r="CI18" s="111"/>
      <c r="CJ18" s="111"/>
      <c r="CK18" s="111"/>
      <c r="CL18" s="111"/>
      <c r="CM18" s="111"/>
      <c r="CN18" s="111"/>
      <c r="CO18" s="111"/>
      <c r="CP18" s="111"/>
      <c r="CQ18" s="111"/>
      <c r="CR18" s="111"/>
      <c r="CS18" s="111"/>
      <c r="CT18" s="111"/>
      <c r="CU18" s="111"/>
      <c r="CV18" s="111"/>
      <c r="CW18" s="111"/>
      <c r="CX18" s="111"/>
      <c r="CY18" s="111"/>
      <c r="CZ18" s="111"/>
      <c r="DA18" s="111"/>
      <c r="DB18" s="111"/>
      <c r="DC18" s="111"/>
      <c r="DD18" s="111"/>
      <c r="DE18" s="111"/>
      <c r="DF18" s="111"/>
      <c r="DG18" s="111"/>
      <c r="DH18" s="111"/>
      <c r="DI18" s="54"/>
    </row>
    <row r="19" ht="19.55" customHeight="1" spans="1:113">
      <c r="A19" s="95" t="s">
        <v>106</v>
      </c>
      <c r="B19" s="95"/>
      <c r="C19" s="95"/>
      <c r="D19" s="96" t="s">
        <v>328</v>
      </c>
      <c r="E19" s="110">
        <f t="shared" si="0"/>
        <v>85200.12</v>
      </c>
      <c r="F19" s="110">
        <f>SUM(Q19)</f>
        <v>85200.12</v>
      </c>
      <c r="G19" s="110"/>
      <c r="H19" s="110"/>
      <c r="I19" s="109"/>
      <c r="J19" s="110"/>
      <c r="K19" s="110"/>
      <c r="L19" s="110"/>
      <c r="M19" s="110"/>
      <c r="N19" s="110"/>
      <c r="O19" s="110"/>
      <c r="P19" s="110"/>
      <c r="Q19" s="110">
        <v>85200.12</v>
      </c>
      <c r="R19" s="110"/>
      <c r="S19" s="110"/>
      <c r="T19" s="110"/>
      <c r="U19" s="110"/>
      <c r="V19" s="110"/>
      <c r="W19" s="110"/>
      <c r="X19" s="110"/>
      <c r="Y19" s="110"/>
      <c r="Z19" s="110"/>
      <c r="AA19" s="110"/>
      <c r="AB19" s="110"/>
      <c r="AC19" s="110"/>
      <c r="AD19" s="110"/>
      <c r="AE19" s="109"/>
      <c r="AF19" s="110"/>
      <c r="AG19" s="110"/>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c r="CB19" s="110"/>
      <c r="CC19" s="110"/>
      <c r="CD19" s="110"/>
      <c r="CE19" s="110"/>
      <c r="CF19" s="110"/>
      <c r="CG19" s="110"/>
      <c r="CH19" s="110"/>
      <c r="CI19" s="110"/>
      <c r="CJ19" s="110"/>
      <c r="CK19" s="110"/>
      <c r="CL19" s="110"/>
      <c r="CM19" s="110"/>
      <c r="CN19" s="110"/>
      <c r="CO19" s="110"/>
      <c r="CP19" s="110"/>
      <c r="CQ19" s="110"/>
      <c r="CR19" s="110"/>
      <c r="CS19" s="110"/>
      <c r="CT19" s="110"/>
      <c r="CU19" s="110"/>
      <c r="CV19" s="110"/>
      <c r="CW19" s="110"/>
      <c r="CX19" s="110"/>
      <c r="CY19" s="110"/>
      <c r="CZ19" s="110"/>
      <c r="DA19" s="110"/>
      <c r="DB19" s="110"/>
      <c r="DC19" s="110"/>
      <c r="DD19" s="110"/>
      <c r="DE19" s="110"/>
      <c r="DF19" s="110"/>
      <c r="DG19" s="110"/>
      <c r="DH19" s="110"/>
      <c r="DI19" s="54"/>
    </row>
    <row r="20" ht="19.55" customHeight="1" spans="1:113">
      <c r="A20" s="95" t="s">
        <v>106</v>
      </c>
      <c r="B20" s="95" t="s">
        <v>107</v>
      </c>
      <c r="C20" s="95"/>
      <c r="D20" s="96" t="s">
        <v>329</v>
      </c>
      <c r="E20" s="110">
        <f t="shared" si="0"/>
        <v>85200.12</v>
      </c>
      <c r="F20" s="110">
        <f>SUM(F19:F19)</f>
        <v>85200.12</v>
      </c>
      <c r="G20" s="110"/>
      <c r="H20" s="110"/>
      <c r="I20" s="109"/>
      <c r="J20" s="110"/>
      <c r="K20" s="110"/>
      <c r="L20" s="110"/>
      <c r="M20" s="110"/>
      <c r="N20" s="110"/>
      <c r="O20" s="110"/>
      <c r="P20" s="110"/>
      <c r="Q20" s="110">
        <v>85200.12</v>
      </c>
      <c r="R20" s="110"/>
      <c r="S20" s="110"/>
      <c r="T20" s="110"/>
      <c r="U20" s="110"/>
      <c r="V20" s="110"/>
      <c r="W20" s="110"/>
      <c r="X20" s="110"/>
      <c r="Y20" s="110"/>
      <c r="Z20" s="110"/>
      <c r="AA20" s="110"/>
      <c r="AB20" s="110"/>
      <c r="AC20" s="110"/>
      <c r="AD20" s="110"/>
      <c r="AE20" s="109"/>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110"/>
      <c r="CE20" s="110"/>
      <c r="CF20" s="110"/>
      <c r="CG20" s="110"/>
      <c r="CH20" s="110"/>
      <c r="CI20" s="110"/>
      <c r="CJ20" s="110"/>
      <c r="CK20" s="110"/>
      <c r="CL20" s="110"/>
      <c r="CM20" s="110"/>
      <c r="CN20" s="110"/>
      <c r="CO20" s="110"/>
      <c r="CP20" s="110"/>
      <c r="CQ20" s="110"/>
      <c r="CR20" s="110"/>
      <c r="CS20" s="110"/>
      <c r="CT20" s="110"/>
      <c r="CU20" s="110"/>
      <c r="CV20" s="110"/>
      <c r="CW20" s="110"/>
      <c r="CX20" s="110"/>
      <c r="CY20" s="110"/>
      <c r="CZ20" s="110"/>
      <c r="DA20" s="110"/>
      <c r="DB20" s="110"/>
      <c r="DC20" s="110"/>
      <c r="DD20" s="110"/>
      <c r="DE20" s="110"/>
      <c r="DF20" s="110"/>
      <c r="DG20" s="110"/>
      <c r="DH20" s="110"/>
      <c r="DI20" s="54"/>
    </row>
    <row r="21" ht="19.55" customHeight="1" spans="1:113">
      <c r="A21" s="95" t="s">
        <v>106</v>
      </c>
      <c r="B21" s="95" t="s">
        <v>107</v>
      </c>
      <c r="C21" s="95" t="s">
        <v>93</v>
      </c>
      <c r="D21" s="96" t="s">
        <v>203</v>
      </c>
      <c r="E21" s="110">
        <f t="shared" si="0"/>
        <v>85200.12</v>
      </c>
      <c r="F21" s="110">
        <f>SUM(F20:F20)</f>
        <v>85200.12</v>
      </c>
      <c r="G21" s="110"/>
      <c r="H21" s="110"/>
      <c r="I21" s="109"/>
      <c r="J21" s="110"/>
      <c r="K21" s="110"/>
      <c r="L21" s="110"/>
      <c r="M21" s="110"/>
      <c r="N21" s="110"/>
      <c r="O21" s="110"/>
      <c r="P21" s="110"/>
      <c r="Q21" s="110">
        <v>85200.12</v>
      </c>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10"/>
      <c r="CE21" s="110"/>
      <c r="CF21" s="110"/>
      <c r="CG21" s="110"/>
      <c r="CH21" s="110"/>
      <c r="CI21" s="110"/>
      <c r="CJ21" s="110"/>
      <c r="CK21" s="110"/>
      <c r="CL21" s="110"/>
      <c r="CM21" s="110"/>
      <c r="CN21" s="110"/>
      <c r="CO21" s="110"/>
      <c r="CP21" s="110"/>
      <c r="CQ21" s="110"/>
      <c r="CR21" s="110"/>
      <c r="CS21" s="110"/>
      <c r="CT21" s="110"/>
      <c r="CU21" s="110"/>
      <c r="CV21" s="110"/>
      <c r="CW21" s="110"/>
      <c r="CX21" s="110"/>
      <c r="CY21" s="110"/>
      <c r="CZ21" s="110"/>
      <c r="DA21" s="110"/>
      <c r="DB21" s="110"/>
      <c r="DC21" s="110"/>
      <c r="DD21" s="110"/>
      <c r="DE21" s="110"/>
      <c r="DF21" s="110"/>
      <c r="DG21" s="110"/>
      <c r="DH21" s="110"/>
      <c r="DI21" s="54"/>
    </row>
    <row r="22" ht="19.55" customHeight="1" spans="1:113">
      <c r="A22" s="52"/>
      <c r="B22" s="52"/>
      <c r="C22" s="52"/>
      <c r="D22" s="52"/>
      <c r="E22" s="50"/>
      <c r="F22" s="54"/>
      <c r="G22" s="50"/>
      <c r="H22" s="50"/>
      <c r="I22" s="50"/>
      <c r="J22" s="50"/>
      <c r="K22" s="50"/>
      <c r="L22" s="50"/>
      <c r="M22" s="54"/>
      <c r="N22" s="54"/>
      <c r="O22" s="54"/>
      <c r="P22" s="54"/>
      <c r="Q22" s="54"/>
      <c r="R22" s="54"/>
      <c r="S22" s="54"/>
      <c r="T22" s="54"/>
      <c r="U22" s="54"/>
      <c r="V22" s="50"/>
      <c r="W22" s="50"/>
      <c r="X22" s="50"/>
      <c r="Y22" s="54"/>
      <c r="Z22" s="54"/>
      <c r="AA22" s="54"/>
      <c r="AB22" s="54"/>
      <c r="AC22" s="54"/>
      <c r="AD22" s="50"/>
      <c r="AE22" s="50"/>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row>
    <row r="23" ht="19.55" customHeight="1" spans="1:113">
      <c r="A23" s="112"/>
      <c r="B23" s="112"/>
      <c r="C23" s="112"/>
      <c r="D23" s="112"/>
      <c r="E23" s="112"/>
      <c r="F23" s="113"/>
      <c r="G23" s="112"/>
      <c r="H23" s="112"/>
      <c r="I23" s="112"/>
      <c r="J23" s="112"/>
      <c r="K23" s="112"/>
      <c r="L23" s="112"/>
      <c r="M23" s="113"/>
      <c r="N23" s="113"/>
      <c r="O23" s="113"/>
      <c r="P23" s="113"/>
      <c r="Q23" s="113"/>
      <c r="R23" s="113"/>
      <c r="S23" s="113"/>
      <c r="T23" s="113"/>
      <c r="U23" s="113"/>
      <c r="V23" s="112"/>
      <c r="W23" s="112"/>
      <c r="X23" s="112"/>
      <c r="Y23" s="113"/>
      <c r="Z23" s="113"/>
      <c r="AA23" s="113"/>
      <c r="AB23" s="113"/>
      <c r="AC23" s="118"/>
      <c r="AD23" s="112"/>
      <c r="AE23" s="112"/>
      <c r="AF23" s="113"/>
      <c r="AG23" s="113"/>
      <c r="AH23" s="11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row>
    <row r="24" ht="19.55" customHeight="1" spans="1:113">
      <c r="A24" s="113"/>
      <c r="B24" s="113"/>
      <c r="C24" s="113"/>
      <c r="D24" s="113"/>
      <c r="E24" s="113"/>
      <c r="F24" s="113"/>
      <c r="G24" s="112"/>
      <c r="H24" s="112"/>
      <c r="I24" s="112"/>
      <c r="J24" s="112"/>
      <c r="K24" s="112"/>
      <c r="L24" s="112"/>
      <c r="M24" s="113"/>
      <c r="N24" s="113"/>
      <c r="O24" s="113"/>
      <c r="P24" s="113"/>
      <c r="Q24" s="113"/>
      <c r="R24" s="113"/>
      <c r="S24" s="113"/>
      <c r="T24" s="113"/>
      <c r="U24" s="113"/>
      <c r="V24" s="112"/>
      <c r="W24" s="112"/>
      <c r="X24" s="112"/>
      <c r="Y24" s="113"/>
      <c r="Z24" s="113"/>
      <c r="AA24" s="113"/>
      <c r="AB24" s="113"/>
      <c r="AC24" s="113"/>
      <c r="AD24" s="112"/>
      <c r="AE24" s="112"/>
      <c r="AF24" s="113"/>
      <c r="AG24" s="113"/>
      <c r="AH24" s="11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row>
    <row r="25" ht="19.55" customHeight="1" spans="1:113">
      <c r="A25" s="113"/>
      <c r="B25" s="113"/>
      <c r="C25" s="113"/>
      <c r="D25" s="113"/>
      <c r="E25" s="113"/>
      <c r="F25" s="113"/>
      <c r="G25" s="112"/>
      <c r="H25" s="112"/>
      <c r="I25" s="112"/>
      <c r="J25" s="112"/>
      <c r="K25" s="112"/>
      <c r="L25" s="112"/>
      <c r="M25" s="113"/>
      <c r="N25" s="113"/>
      <c r="O25" s="113"/>
      <c r="P25" s="113"/>
      <c r="Q25" s="113"/>
      <c r="R25" s="113"/>
      <c r="S25" s="113"/>
      <c r="T25" s="113"/>
      <c r="U25" s="113"/>
      <c r="V25" s="112"/>
      <c r="W25" s="112"/>
      <c r="X25" s="112"/>
      <c r="Y25" s="113"/>
      <c r="Z25" s="113"/>
      <c r="AA25" s="113"/>
      <c r="AB25" s="113"/>
      <c r="AC25" s="113"/>
      <c r="AD25" s="112"/>
      <c r="AE25" s="112"/>
      <c r="AF25" s="113"/>
      <c r="AG25" s="113"/>
      <c r="AH25" s="11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row>
    <row r="26" ht="19.55" customHeight="1" spans="1:113">
      <c r="A26" s="113"/>
      <c r="B26" s="113"/>
      <c r="C26" s="113"/>
      <c r="D26" s="113"/>
      <c r="E26" s="113"/>
      <c r="F26" s="113"/>
      <c r="G26" s="112"/>
      <c r="H26" s="112"/>
      <c r="I26" s="112"/>
      <c r="J26" s="112"/>
      <c r="K26" s="112"/>
      <c r="L26" s="112"/>
      <c r="M26" s="113"/>
      <c r="N26" s="113"/>
      <c r="O26" s="113"/>
      <c r="P26" s="113"/>
      <c r="Q26" s="113"/>
      <c r="R26" s="113"/>
      <c r="S26" s="113"/>
      <c r="T26" s="113"/>
      <c r="U26" s="113"/>
      <c r="V26" s="112"/>
      <c r="W26" s="112"/>
      <c r="X26" s="112"/>
      <c r="Y26" s="113"/>
      <c r="Z26" s="113"/>
      <c r="AA26" s="113"/>
      <c r="AB26" s="113"/>
      <c r="AC26" s="113"/>
      <c r="AD26" s="112"/>
      <c r="AE26" s="112"/>
      <c r="AF26" s="113"/>
      <c r="AG26" s="113"/>
      <c r="AH26" s="11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row>
    <row r="27" ht="19.55" customHeight="1" spans="1:113">
      <c r="A27" s="113"/>
      <c r="B27" s="113"/>
      <c r="C27" s="113"/>
      <c r="D27" s="113"/>
      <c r="E27" s="113"/>
      <c r="F27" s="113"/>
      <c r="G27" s="112"/>
      <c r="H27" s="112"/>
      <c r="I27" s="112"/>
      <c r="J27" s="112"/>
      <c r="K27" s="112"/>
      <c r="L27" s="112"/>
      <c r="M27" s="113"/>
      <c r="N27" s="113"/>
      <c r="O27" s="113"/>
      <c r="P27" s="113"/>
      <c r="Q27" s="113"/>
      <c r="R27" s="113"/>
      <c r="S27" s="113"/>
      <c r="T27" s="113"/>
      <c r="U27" s="113"/>
      <c r="V27" s="112"/>
      <c r="W27" s="112"/>
      <c r="X27" s="112"/>
      <c r="Y27" s="113"/>
      <c r="Z27" s="113"/>
      <c r="AA27" s="113"/>
      <c r="AB27" s="113"/>
      <c r="AC27" s="113"/>
      <c r="AD27" s="112"/>
      <c r="AE27" s="112"/>
      <c r="AF27" s="113"/>
      <c r="AG27" s="113"/>
      <c r="AH27" s="11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row>
    <row r="28" ht="19.55" customHeight="1" spans="1:113">
      <c r="A28" s="113"/>
      <c r="B28" s="113"/>
      <c r="C28" s="113"/>
      <c r="D28" s="113"/>
      <c r="E28" s="113"/>
      <c r="F28" s="113"/>
      <c r="G28" s="112"/>
      <c r="H28" s="112"/>
      <c r="I28" s="112"/>
      <c r="J28" s="112"/>
      <c r="K28" s="112"/>
      <c r="L28" s="112"/>
      <c r="M28" s="113"/>
      <c r="N28" s="113"/>
      <c r="O28" s="113"/>
      <c r="P28" s="113"/>
      <c r="Q28" s="113"/>
      <c r="R28" s="113"/>
      <c r="S28" s="113"/>
      <c r="T28" s="113"/>
      <c r="U28" s="113"/>
      <c r="V28" s="112"/>
      <c r="W28" s="112"/>
      <c r="X28" s="112"/>
      <c r="Y28" s="113"/>
      <c r="Z28" s="113"/>
      <c r="AA28" s="113"/>
      <c r="AB28" s="113"/>
      <c r="AC28" s="113"/>
      <c r="AD28" s="112"/>
      <c r="AE28" s="112"/>
      <c r="AF28" s="113"/>
      <c r="AG28" s="113"/>
      <c r="AH28" s="11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row>
    <row r="29" ht="19.55" customHeight="1" spans="1:113">
      <c r="A29" s="113"/>
      <c r="B29" s="113"/>
      <c r="C29" s="113"/>
      <c r="D29" s="113"/>
      <c r="E29" s="113"/>
      <c r="F29" s="113"/>
      <c r="G29" s="112"/>
      <c r="H29" s="112"/>
      <c r="I29" s="112"/>
      <c r="J29" s="112"/>
      <c r="K29" s="112"/>
      <c r="L29" s="112"/>
      <c r="M29" s="113"/>
      <c r="N29" s="113"/>
      <c r="O29" s="113"/>
      <c r="P29" s="113"/>
      <c r="Q29" s="113"/>
      <c r="R29" s="113"/>
      <c r="S29" s="113"/>
      <c r="T29" s="113"/>
      <c r="U29" s="113"/>
      <c r="V29" s="112"/>
      <c r="W29" s="112"/>
      <c r="X29" s="112"/>
      <c r="Y29" s="113"/>
      <c r="Z29" s="113"/>
      <c r="AA29" s="113"/>
      <c r="AB29" s="113"/>
      <c r="AC29" s="113"/>
      <c r="AD29" s="112"/>
      <c r="AE29" s="112"/>
      <c r="AF29" s="113"/>
      <c r="AG29" s="113"/>
      <c r="AH29" s="11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row>
    <row r="30" ht="19.55" customHeight="1" spans="1:113">
      <c r="A30" s="113"/>
      <c r="B30" s="113"/>
      <c r="C30" s="113"/>
      <c r="D30" s="113"/>
      <c r="E30" s="113"/>
      <c r="F30" s="113"/>
      <c r="G30" s="112"/>
      <c r="H30" s="112"/>
      <c r="I30" s="112"/>
      <c r="J30" s="112"/>
      <c r="K30" s="112"/>
      <c r="L30" s="112"/>
      <c r="M30" s="113"/>
      <c r="N30" s="113"/>
      <c r="O30" s="113"/>
      <c r="P30" s="113"/>
      <c r="Q30" s="113"/>
      <c r="R30" s="113"/>
      <c r="S30" s="113"/>
      <c r="T30" s="113"/>
      <c r="U30" s="113"/>
      <c r="V30" s="112"/>
      <c r="W30" s="112"/>
      <c r="X30" s="112"/>
      <c r="Y30" s="113"/>
      <c r="Z30" s="113"/>
      <c r="AA30" s="113"/>
      <c r="AB30" s="113"/>
      <c r="AC30" s="113"/>
      <c r="AD30" s="112"/>
      <c r="AE30" s="112"/>
      <c r="AF30" s="113"/>
      <c r="AG30" s="113"/>
      <c r="AH30" s="11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row>
    <row r="31" ht="19.55" customHeight="1" spans="1:113">
      <c r="A31" s="113"/>
      <c r="B31" s="113"/>
      <c r="C31" s="113"/>
      <c r="D31" s="113"/>
      <c r="E31" s="113"/>
      <c r="F31" s="113"/>
      <c r="G31" s="112"/>
      <c r="H31" s="112"/>
      <c r="I31" s="112"/>
      <c r="J31" s="112"/>
      <c r="K31" s="112"/>
      <c r="L31" s="112"/>
      <c r="M31" s="113"/>
      <c r="N31" s="113"/>
      <c r="O31" s="113"/>
      <c r="P31" s="113"/>
      <c r="Q31" s="113"/>
      <c r="R31" s="113"/>
      <c r="S31" s="113"/>
      <c r="T31" s="113"/>
      <c r="U31" s="113"/>
      <c r="V31" s="112"/>
      <c r="W31" s="112"/>
      <c r="X31" s="112"/>
      <c r="Y31" s="113"/>
      <c r="Z31" s="113"/>
      <c r="AA31" s="113"/>
      <c r="AB31" s="113"/>
      <c r="AC31" s="113"/>
      <c r="AD31" s="112"/>
      <c r="AE31" s="112"/>
      <c r="AF31" s="113"/>
      <c r="AG31" s="113"/>
      <c r="AH31" s="11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row>
    <row r="32" ht="19.55" customHeight="1" spans="1:113">
      <c r="A32" s="113"/>
      <c r="B32" s="113"/>
      <c r="C32" s="113"/>
      <c r="D32" s="113"/>
      <c r="E32" s="113"/>
      <c r="F32" s="113"/>
      <c r="G32" s="112"/>
      <c r="H32" s="112"/>
      <c r="I32" s="112"/>
      <c r="J32" s="112"/>
      <c r="K32" s="112"/>
      <c r="L32" s="112"/>
      <c r="M32" s="113"/>
      <c r="N32" s="113"/>
      <c r="O32" s="113"/>
      <c r="P32" s="113"/>
      <c r="Q32" s="113"/>
      <c r="R32" s="113"/>
      <c r="S32" s="113"/>
      <c r="T32" s="113"/>
      <c r="U32" s="113"/>
      <c r="V32" s="112"/>
      <c r="W32" s="112"/>
      <c r="X32" s="112"/>
      <c r="Y32" s="113"/>
      <c r="Z32" s="113"/>
      <c r="AA32" s="113"/>
      <c r="AB32" s="113"/>
      <c r="AC32" s="113"/>
      <c r="AD32" s="112"/>
      <c r="AE32" s="112"/>
      <c r="AF32" s="113"/>
      <c r="AG32" s="113"/>
      <c r="AH32" s="11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row>
    <row r="33" ht="19.55" customHeight="1" spans="1:113">
      <c r="A33" s="113"/>
      <c r="B33" s="113"/>
      <c r="C33" s="113"/>
      <c r="D33" s="113"/>
      <c r="E33" s="113"/>
      <c r="F33" s="113"/>
      <c r="G33" s="112"/>
      <c r="H33" s="112"/>
      <c r="I33" s="112"/>
      <c r="J33" s="112"/>
      <c r="K33" s="112"/>
      <c r="L33" s="112"/>
      <c r="M33" s="113"/>
      <c r="N33" s="113"/>
      <c r="O33" s="113"/>
      <c r="P33" s="113"/>
      <c r="Q33" s="113"/>
      <c r="R33" s="113"/>
      <c r="S33" s="113"/>
      <c r="T33" s="113"/>
      <c r="U33" s="113"/>
      <c r="V33" s="112"/>
      <c r="W33" s="112"/>
      <c r="X33" s="112"/>
      <c r="Y33" s="113"/>
      <c r="Z33" s="113"/>
      <c r="AA33" s="113"/>
      <c r="AB33" s="113"/>
      <c r="AC33" s="113"/>
      <c r="AD33" s="112"/>
      <c r="AE33" s="112"/>
      <c r="AF33" s="113"/>
      <c r="AG33" s="113"/>
      <c r="AH33" s="11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row>
    <row r="34" ht="19.55" customHeight="1" spans="1:113">
      <c r="A34" s="113"/>
      <c r="B34" s="113"/>
      <c r="C34" s="113"/>
      <c r="D34" s="113"/>
      <c r="E34" s="113"/>
      <c r="F34" s="113"/>
      <c r="G34" s="112"/>
      <c r="H34" s="112"/>
      <c r="I34" s="112"/>
      <c r="J34" s="112"/>
      <c r="K34" s="112"/>
      <c r="L34" s="112"/>
      <c r="M34" s="113"/>
      <c r="N34" s="113"/>
      <c r="O34" s="113"/>
      <c r="P34" s="113"/>
      <c r="Q34" s="113"/>
      <c r="R34" s="113"/>
      <c r="S34" s="113"/>
      <c r="T34" s="113"/>
      <c r="U34" s="113"/>
      <c r="V34" s="112"/>
      <c r="W34" s="112"/>
      <c r="X34" s="112"/>
      <c r="Y34" s="113"/>
      <c r="Z34" s="113"/>
      <c r="AA34" s="113"/>
      <c r="AB34" s="113"/>
      <c r="AC34" s="113"/>
      <c r="AD34" s="112"/>
      <c r="AE34" s="112"/>
      <c r="AF34" s="113"/>
      <c r="AG34" s="113"/>
      <c r="AH34" s="11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row>
    <row r="35" ht="19.55" customHeight="1" spans="1:113">
      <c r="A35" s="113"/>
      <c r="B35" s="113"/>
      <c r="C35" s="113"/>
      <c r="D35" s="113"/>
      <c r="E35" s="113"/>
      <c r="F35" s="113"/>
      <c r="G35" s="112"/>
      <c r="H35" s="112"/>
      <c r="I35" s="112"/>
      <c r="J35" s="112"/>
      <c r="K35" s="112"/>
      <c r="L35" s="112"/>
      <c r="M35" s="113"/>
      <c r="N35" s="113"/>
      <c r="O35" s="113"/>
      <c r="P35" s="113"/>
      <c r="Q35" s="113"/>
      <c r="R35" s="113"/>
      <c r="S35" s="113"/>
      <c r="T35" s="113"/>
      <c r="U35" s="113"/>
      <c r="V35" s="112"/>
      <c r="W35" s="112"/>
      <c r="X35" s="112"/>
      <c r="Y35" s="113"/>
      <c r="Z35" s="113"/>
      <c r="AA35" s="113"/>
      <c r="AB35" s="113"/>
      <c r="AC35" s="113"/>
      <c r="AD35" s="112"/>
      <c r="AE35" s="112"/>
      <c r="AF35" s="113"/>
      <c r="AG35" s="113"/>
      <c r="AH35" s="11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row>
  </sheetData>
  <mergeCells count="122">
    <mergeCell ref="A2:DH2"/>
    <mergeCell ref="A4:D4"/>
    <mergeCell ref="F4:S4"/>
    <mergeCell ref="T4:AU4"/>
    <mergeCell ref="AV4:BH4"/>
    <mergeCell ref="BI4:BM4"/>
    <mergeCell ref="BN4:BZ4"/>
    <mergeCell ref="CA4:CQ4"/>
    <mergeCell ref="CR4:CT4"/>
    <mergeCell ref="CU4:CZ4"/>
    <mergeCell ref="DA4:DC4"/>
    <mergeCell ref="DD4:DH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 ref="AV5:AV6"/>
    <mergeCell ref="AW5:AW6"/>
    <mergeCell ref="AX5:AX6"/>
    <mergeCell ref="AY5:AY6"/>
    <mergeCell ref="AZ5:AZ6"/>
    <mergeCell ref="BA5:BA6"/>
    <mergeCell ref="BB5:BB6"/>
    <mergeCell ref="BC5:BC6"/>
    <mergeCell ref="BD5:BD6"/>
    <mergeCell ref="BE5:BE6"/>
    <mergeCell ref="BF5:BF6"/>
    <mergeCell ref="BG5:BG6"/>
    <mergeCell ref="BH5:BH6"/>
    <mergeCell ref="BI5:BI6"/>
    <mergeCell ref="BJ5:BJ6"/>
    <mergeCell ref="BK5:BK6"/>
    <mergeCell ref="BL5:BL6"/>
    <mergeCell ref="BM5:BM6"/>
    <mergeCell ref="BN5:BN6"/>
    <mergeCell ref="BO5:BO6"/>
    <mergeCell ref="BP5:BP6"/>
    <mergeCell ref="BQ5:BQ6"/>
    <mergeCell ref="BR5:BR6"/>
    <mergeCell ref="BS5:BS6"/>
    <mergeCell ref="BT5:BT6"/>
    <mergeCell ref="BU5:BU6"/>
    <mergeCell ref="BV5:BV6"/>
    <mergeCell ref="BW5:BW6"/>
    <mergeCell ref="BX5:BX6"/>
    <mergeCell ref="BY5:BY6"/>
    <mergeCell ref="BZ5:BZ6"/>
    <mergeCell ref="CA5:CA6"/>
    <mergeCell ref="CB5:CB6"/>
    <mergeCell ref="CC5:CC6"/>
    <mergeCell ref="CD5:CD6"/>
    <mergeCell ref="CE5:CE6"/>
    <mergeCell ref="CF5:CF6"/>
    <mergeCell ref="CG5:CG6"/>
    <mergeCell ref="CH5:CH6"/>
    <mergeCell ref="CI5:CI6"/>
    <mergeCell ref="CJ5:CJ6"/>
    <mergeCell ref="CK5:CK6"/>
    <mergeCell ref="CL5:CL6"/>
    <mergeCell ref="CM5:CM6"/>
    <mergeCell ref="CN5:CN6"/>
    <mergeCell ref="CO5:CO6"/>
    <mergeCell ref="CP5:CP6"/>
    <mergeCell ref="CQ5:CQ6"/>
    <mergeCell ref="CR5:CR6"/>
    <mergeCell ref="CS5:CS6"/>
    <mergeCell ref="CT5:CT6"/>
    <mergeCell ref="CU5:CU6"/>
    <mergeCell ref="CV5:CV6"/>
    <mergeCell ref="CW5:CW6"/>
    <mergeCell ref="CX5:CX6"/>
    <mergeCell ref="CY5:CY6"/>
    <mergeCell ref="CZ5:CZ6"/>
    <mergeCell ref="DA5:DA6"/>
    <mergeCell ref="DB5:DB6"/>
    <mergeCell ref="DC5:DC6"/>
    <mergeCell ref="DD5:DD6"/>
    <mergeCell ref="DE5:DE6"/>
    <mergeCell ref="DF5:DF6"/>
    <mergeCell ref="DG5:DG6"/>
    <mergeCell ref="DH5:DH6"/>
  </mergeCells>
  <printOptions horizontalCentered="1"/>
  <pageMargins left="0.393700787401575" right="0.393700787401575" top="0.78740157480315" bottom="0.393700787401575" header="0" footer="0"/>
  <pageSetup paperSize="9" fitToHeight="100" orientation="landscape" errors="blank"/>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showGridLines="0" showZeros="0" topLeftCell="A5" workbookViewId="0">
      <selection activeCell="H18" sqref="H18"/>
    </sheetView>
  </sheetViews>
  <sheetFormatPr defaultColWidth="9.16666666666667" defaultRowHeight="12.75" customHeight="1" outlineLevelCol="7"/>
  <cols>
    <col min="1" max="1" width="8.16666666666667" customWidth="1"/>
    <col min="2" max="2" width="5.5" customWidth="1"/>
    <col min="4" max="4" width="40.5" customWidth="1"/>
    <col min="5" max="5" width="25.8333333333333" customWidth="1"/>
    <col min="6" max="7" width="21.8333333333333" customWidth="1"/>
    <col min="8" max="8" width="8.66666666666667" customWidth="1"/>
  </cols>
  <sheetData>
    <row r="1" ht="19.55" customHeight="1" spans="1:8">
      <c r="A1" s="56"/>
      <c r="B1" s="56"/>
      <c r="C1" s="56"/>
      <c r="D1" s="57"/>
      <c r="E1" s="56"/>
      <c r="F1" s="56"/>
      <c r="G1" s="23" t="s">
        <v>330</v>
      </c>
      <c r="H1" s="77"/>
    </row>
    <row r="2" ht="25.85" customHeight="1" spans="1:8">
      <c r="A2" s="20" t="s">
        <v>331</v>
      </c>
      <c r="B2" s="20"/>
      <c r="C2" s="20"/>
      <c r="D2" s="20"/>
      <c r="E2" s="20"/>
      <c r="F2" s="20"/>
      <c r="G2" s="20"/>
      <c r="H2" s="77"/>
    </row>
    <row r="3" ht="19.55" customHeight="1" spans="1:8">
      <c r="A3" s="83" t="s">
        <v>5</v>
      </c>
      <c r="B3" s="21"/>
      <c r="C3" s="21"/>
      <c r="D3" s="21"/>
      <c r="E3" s="17"/>
      <c r="F3" s="17"/>
      <c r="G3" s="23" t="s">
        <v>6</v>
      </c>
      <c r="H3" s="77"/>
    </row>
    <row r="4" ht="19.55" customHeight="1" spans="1:8">
      <c r="A4" s="98" t="s">
        <v>332</v>
      </c>
      <c r="B4" s="99"/>
      <c r="C4" s="99"/>
      <c r="D4" s="100"/>
      <c r="E4" s="101" t="s">
        <v>111</v>
      </c>
      <c r="F4" s="37"/>
      <c r="G4" s="37"/>
      <c r="H4" s="77"/>
    </row>
    <row r="5" ht="19.55" customHeight="1" spans="1:8">
      <c r="A5" s="28" t="s">
        <v>70</v>
      </c>
      <c r="B5" s="28"/>
      <c r="C5" s="102" t="s">
        <v>71</v>
      </c>
      <c r="D5" s="31" t="s">
        <v>333</v>
      </c>
      <c r="E5" s="31" t="s">
        <v>62</v>
      </c>
      <c r="F5" s="28" t="s">
        <v>334</v>
      </c>
      <c r="G5" s="103" t="s">
        <v>335</v>
      </c>
      <c r="H5" s="77"/>
    </row>
    <row r="6" ht="33.75" customHeight="1" spans="1:8">
      <c r="A6" s="31" t="s">
        <v>82</v>
      </c>
      <c r="B6" s="31" t="s">
        <v>83</v>
      </c>
      <c r="C6" s="102"/>
      <c r="D6" s="31"/>
      <c r="E6" s="31"/>
      <c r="F6" s="28"/>
      <c r="G6" s="103"/>
      <c r="H6" s="77"/>
    </row>
    <row r="7" ht="19.55" customHeight="1" spans="1:8">
      <c r="A7" s="84"/>
      <c r="B7" s="84"/>
      <c r="C7" s="84"/>
      <c r="D7" s="84" t="s">
        <v>62</v>
      </c>
      <c r="E7" s="85">
        <f>SUM(E8)</f>
        <v>1014901.79</v>
      </c>
      <c r="F7" s="85">
        <f>SUM(F8)</f>
        <v>824901.79</v>
      </c>
      <c r="G7" s="85">
        <f>SUM(G8)</f>
        <v>190000</v>
      </c>
      <c r="H7" s="82"/>
    </row>
    <row r="8" ht="19.55" customHeight="1" spans="1:8">
      <c r="A8" s="84"/>
      <c r="B8" s="84"/>
      <c r="C8" s="84" t="s">
        <v>90</v>
      </c>
      <c r="D8" s="84" t="s">
        <v>60</v>
      </c>
      <c r="E8" s="71">
        <f>SUM(E9+E19+E28)</f>
        <v>1014901.79</v>
      </c>
      <c r="F8" s="71">
        <f>SUM(F9+F28)</f>
        <v>824901.79</v>
      </c>
      <c r="G8" s="73">
        <f>SUM(G19)</f>
        <v>190000</v>
      </c>
      <c r="H8" s="77"/>
    </row>
    <row r="9" ht="19.55" customHeight="1" spans="1:8">
      <c r="A9" s="84" t="s">
        <v>336</v>
      </c>
      <c r="B9" s="84"/>
      <c r="C9" s="84"/>
      <c r="D9" s="84" t="s">
        <v>337</v>
      </c>
      <c r="E9" s="104">
        <f>SUM(E10:E18)</f>
        <v>819101.79</v>
      </c>
      <c r="F9" s="104">
        <f>SUM(F10:F18)</f>
        <v>819101.79</v>
      </c>
      <c r="G9" s="73"/>
      <c r="H9" s="79"/>
    </row>
    <row r="10" ht="19.55" customHeight="1" spans="1:8">
      <c r="A10" s="84" t="s">
        <v>338</v>
      </c>
      <c r="B10" s="84" t="s">
        <v>93</v>
      </c>
      <c r="C10" s="84" t="s">
        <v>94</v>
      </c>
      <c r="D10" s="84" t="s">
        <v>339</v>
      </c>
      <c r="E10" s="71">
        <v>227700</v>
      </c>
      <c r="F10" s="71">
        <v>227700</v>
      </c>
      <c r="G10" s="73"/>
      <c r="H10" s="79"/>
    </row>
    <row r="11" ht="19.55" customHeight="1" spans="1:8">
      <c r="A11" s="84" t="s">
        <v>338</v>
      </c>
      <c r="B11" s="84" t="s">
        <v>107</v>
      </c>
      <c r="C11" s="84" t="s">
        <v>94</v>
      </c>
      <c r="D11" s="84" t="s">
        <v>340</v>
      </c>
      <c r="E11" s="88">
        <v>291726</v>
      </c>
      <c r="F11" s="88">
        <v>291726</v>
      </c>
      <c r="G11" s="73"/>
      <c r="H11" s="79"/>
    </row>
    <row r="12" ht="19.55" customHeight="1" spans="1:8">
      <c r="A12" s="84" t="s">
        <v>338</v>
      </c>
      <c r="B12" s="84" t="s">
        <v>104</v>
      </c>
      <c r="C12" s="84" t="s">
        <v>94</v>
      </c>
      <c r="D12" s="84" t="s">
        <v>341</v>
      </c>
      <c r="E12" s="71">
        <v>18975</v>
      </c>
      <c r="F12" s="71">
        <v>18975</v>
      </c>
      <c r="G12" s="73"/>
      <c r="H12" s="79"/>
    </row>
    <row r="13" ht="19.55" customHeight="1" spans="1:8">
      <c r="A13" s="84" t="s">
        <v>338</v>
      </c>
      <c r="B13" s="84" t="s">
        <v>214</v>
      </c>
      <c r="C13" s="84" t="s">
        <v>94</v>
      </c>
      <c r="D13" s="84" t="s">
        <v>342</v>
      </c>
      <c r="E13" s="71">
        <v>87223.84</v>
      </c>
      <c r="F13" s="71">
        <v>87223.84</v>
      </c>
      <c r="G13" s="73"/>
      <c r="H13" s="79"/>
    </row>
    <row r="14" ht="19.55" customHeight="1" spans="1:8">
      <c r="A14" s="84" t="s">
        <v>338</v>
      </c>
      <c r="B14" s="84" t="s">
        <v>343</v>
      </c>
      <c r="C14" s="84" t="s">
        <v>94</v>
      </c>
      <c r="D14" s="84" t="s">
        <v>344</v>
      </c>
      <c r="E14" s="71">
        <v>43497.68</v>
      </c>
      <c r="F14" s="71">
        <v>43497.68</v>
      </c>
      <c r="G14" s="73"/>
      <c r="H14" s="79"/>
    </row>
    <row r="15" ht="19.55" customHeight="1" spans="1:8">
      <c r="A15" s="84" t="s">
        <v>338</v>
      </c>
      <c r="B15" s="84" t="s">
        <v>345</v>
      </c>
      <c r="C15" s="84" t="s">
        <v>94</v>
      </c>
      <c r="D15" s="84" t="s">
        <v>346</v>
      </c>
      <c r="E15" s="71">
        <v>38160.43</v>
      </c>
      <c r="F15" s="71">
        <v>38160.43</v>
      </c>
      <c r="G15" s="73"/>
      <c r="H15" s="79"/>
    </row>
    <row r="16" ht="19.55" customHeight="1" spans="1:8">
      <c r="A16" s="84" t="s">
        <v>338</v>
      </c>
      <c r="B16" s="84" t="s">
        <v>102</v>
      </c>
      <c r="C16" s="84" t="s">
        <v>94</v>
      </c>
      <c r="D16" s="84" t="s">
        <v>347</v>
      </c>
      <c r="E16" s="71">
        <v>17855.22</v>
      </c>
      <c r="F16" s="71">
        <v>17855.22</v>
      </c>
      <c r="G16" s="73"/>
      <c r="H16" s="79"/>
    </row>
    <row r="17" ht="19.55" customHeight="1" spans="1:8">
      <c r="A17" s="84" t="s">
        <v>338</v>
      </c>
      <c r="B17" s="84" t="s">
        <v>348</v>
      </c>
      <c r="C17" s="84" t="s">
        <v>94</v>
      </c>
      <c r="D17" s="84" t="s">
        <v>349</v>
      </c>
      <c r="E17" s="71">
        <v>8763.5</v>
      </c>
      <c r="F17" s="71">
        <v>8763.5</v>
      </c>
      <c r="G17" s="73"/>
      <c r="H17" s="79"/>
    </row>
    <row r="18" ht="19.55" customHeight="1" spans="1:8">
      <c r="A18" s="84" t="s">
        <v>338</v>
      </c>
      <c r="B18" s="84" t="s">
        <v>350</v>
      </c>
      <c r="C18" s="84" t="s">
        <v>94</v>
      </c>
      <c r="D18" s="84" t="s">
        <v>203</v>
      </c>
      <c r="E18" s="71">
        <v>85200.12</v>
      </c>
      <c r="F18" s="71">
        <v>85200.12</v>
      </c>
      <c r="G18" s="73"/>
      <c r="H18" s="79"/>
    </row>
    <row r="19" ht="19.55" customHeight="1" spans="1:8">
      <c r="A19" s="84" t="s">
        <v>351</v>
      </c>
      <c r="B19" s="84"/>
      <c r="C19" s="84"/>
      <c r="D19" s="84" t="s">
        <v>352</v>
      </c>
      <c r="E19" s="73">
        <f>SUM(E20:E27)</f>
        <v>190000</v>
      </c>
      <c r="F19" s="71"/>
      <c r="G19" s="73">
        <f>SUM(G20:G27)</f>
        <v>190000</v>
      </c>
      <c r="H19" s="79"/>
    </row>
    <row r="20" ht="19.55" customHeight="1" spans="1:8">
      <c r="A20" s="84" t="s">
        <v>353</v>
      </c>
      <c r="B20" s="84" t="s">
        <v>93</v>
      </c>
      <c r="C20" s="84" t="s">
        <v>94</v>
      </c>
      <c r="D20" s="84" t="s">
        <v>354</v>
      </c>
      <c r="E20" s="73">
        <v>63000</v>
      </c>
      <c r="F20" s="71"/>
      <c r="G20" s="73">
        <v>63000</v>
      </c>
      <c r="H20" s="79"/>
    </row>
    <row r="21" ht="19.55" customHeight="1" spans="1:8">
      <c r="A21" s="84" t="s">
        <v>353</v>
      </c>
      <c r="B21" s="84" t="s">
        <v>355</v>
      </c>
      <c r="C21" s="84" t="s">
        <v>94</v>
      </c>
      <c r="D21" s="84" t="s">
        <v>208</v>
      </c>
      <c r="E21" s="73">
        <v>800</v>
      </c>
      <c r="F21" s="73"/>
      <c r="G21" s="73">
        <v>800</v>
      </c>
      <c r="H21" s="79"/>
    </row>
    <row r="22" ht="19.55" customHeight="1" spans="1:8">
      <c r="A22" s="84" t="s">
        <v>353</v>
      </c>
      <c r="B22" s="84" t="s">
        <v>99</v>
      </c>
      <c r="C22" s="84" t="s">
        <v>94</v>
      </c>
      <c r="D22" s="84" t="s">
        <v>209</v>
      </c>
      <c r="E22" s="73">
        <v>4000</v>
      </c>
      <c r="F22" s="73"/>
      <c r="G22" s="73">
        <v>4000</v>
      </c>
      <c r="H22" s="79"/>
    </row>
    <row r="23" ht="19.55" customHeight="1" spans="1:8">
      <c r="A23" s="84" t="s">
        <v>353</v>
      </c>
      <c r="B23" s="84" t="s">
        <v>356</v>
      </c>
      <c r="C23" s="84" t="s">
        <v>94</v>
      </c>
      <c r="D23" s="84" t="s">
        <v>210</v>
      </c>
      <c r="E23" s="73">
        <v>8700</v>
      </c>
      <c r="F23" s="73"/>
      <c r="G23" s="73">
        <v>8700</v>
      </c>
      <c r="H23" s="79"/>
    </row>
    <row r="24" ht="19.55" customHeight="1" spans="1:8">
      <c r="A24" s="84" t="s">
        <v>353</v>
      </c>
      <c r="B24" s="84" t="s">
        <v>102</v>
      </c>
      <c r="C24" s="84" t="s">
        <v>94</v>
      </c>
      <c r="D24" s="84" t="s">
        <v>211</v>
      </c>
      <c r="E24" s="73">
        <v>45000</v>
      </c>
      <c r="F24" s="73"/>
      <c r="G24" s="73">
        <v>45000</v>
      </c>
      <c r="H24" s="79"/>
    </row>
    <row r="25" ht="19.55" customHeight="1" spans="1:8">
      <c r="A25" s="84" t="s">
        <v>353</v>
      </c>
      <c r="B25" s="84" t="s">
        <v>357</v>
      </c>
      <c r="C25" s="84" t="s">
        <v>94</v>
      </c>
      <c r="D25" s="84" t="s">
        <v>212</v>
      </c>
      <c r="E25" s="73">
        <v>20000</v>
      </c>
      <c r="F25" s="73"/>
      <c r="G25" s="73">
        <v>20000</v>
      </c>
      <c r="H25" s="79"/>
    </row>
    <row r="26" ht="19.55" customHeight="1" spans="1:8">
      <c r="A26" s="84" t="s">
        <v>353</v>
      </c>
      <c r="B26" s="84" t="s">
        <v>358</v>
      </c>
      <c r="C26" s="84" t="s">
        <v>94</v>
      </c>
      <c r="D26" s="84" t="s">
        <v>213</v>
      </c>
      <c r="E26" s="73">
        <v>1000</v>
      </c>
      <c r="F26" s="73"/>
      <c r="G26" s="73">
        <v>1000</v>
      </c>
      <c r="H26" s="79"/>
    </row>
    <row r="27" ht="19.55" customHeight="1" spans="1:8">
      <c r="A27" s="84" t="s">
        <v>353</v>
      </c>
      <c r="B27" s="84" t="s">
        <v>359</v>
      </c>
      <c r="C27" s="84" t="s">
        <v>94</v>
      </c>
      <c r="D27" s="84" t="s">
        <v>215</v>
      </c>
      <c r="E27" s="73">
        <v>47500</v>
      </c>
      <c r="F27" s="73"/>
      <c r="G27" s="73">
        <v>47500</v>
      </c>
      <c r="H27" s="79"/>
    </row>
    <row r="28" ht="19.55" customHeight="1" spans="1:8">
      <c r="A28" s="84" t="s">
        <v>360</v>
      </c>
      <c r="B28" s="84"/>
      <c r="C28" s="84"/>
      <c r="D28" s="84" t="s">
        <v>361</v>
      </c>
      <c r="E28" s="73">
        <v>5800</v>
      </c>
      <c r="F28" s="73">
        <v>5800</v>
      </c>
      <c r="G28" s="73"/>
      <c r="H28" s="79"/>
    </row>
    <row r="29" ht="19.55" customHeight="1" spans="1:8">
      <c r="A29" s="84" t="s">
        <v>362</v>
      </c>
      <c r="B29" s="84" t="s">
        <v>356</v>
      </c>
      <c r="C29" s="84" t="s">
        <v>94</v>
      </c>
      <c r="D29" s="84" t="s">
        <v>363</v>
      </c>
      <c r="E29" s="73">
        <v>5800</v>
      </c>
      <c r="F29" s="73">
        <v>5800</v>
      </c>
      <c r="G29" s="73"/>
      <c r="H29" s="79"/>
    </row>
  </sheetData>
  <mergeCells count="9">
    <mergeCell ref="A2:G2"/>
    <mergeCell ref="A4:D4"/>
    <mergeCell ref="E4:G4"/>
    <mergeCell ref="A5:B5"/>
    <mergeCell ref="C5:C6"/>
    <mergeCell ref="D5:D6"/>
    <mergeCell ref="E5:E6"/>
    <mergeCell ref="F5:F6"/>
    <mergeCell ref="G5:G6"/>
  </mergeCells>
  <printOptions horizontalCentered="1"/>
  <pageMargins left="0.393700787401575" right="0.393700787401575" top="0.78740157480315" bottom="0.393700787401575" header="0" footer="0"/>
  <pageSetup paperSize="9" fitToHeight="100" orientation="landscape" errors="blank"/>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I47"/>
  <sheetViews>
    <sheetView showGridLines="0" showZeros="0" workbookViewId="0">
      <selection activeCell="C6" sqref="A6:C6"/>
    </sheetView>
  </sheetViews>
  <sheetFormatPr defaultColWidth="9.16666666666667" defaultRowHeight="12.75" customHeight="1"/>
  <cols>
    <col min="1" max="3" width="5.66666666666667" customWidth="1"/>
    <col min="4" max="4" width="17" customWidth="1"/>
    <col min="5" max="5" width="78.5" customWidth="1"/>
    <col min="6" max="6" width="25" customWidth="1"/>
    <col min="7" max="243" width="10.6666666666667" customWidth="1"/>
  </cols>
  <sheetData>
    <row r="1" ht="19.55" customHeight="1" spans="1:243">
      <c r="A1" s="17"/>
      <c r="B1" s="18"/>
      <c r="C1" s="18"/>
      <c r="D1" s="18"/>
      <c r="E1" s="18"/>
      <c r="F1" s="19" t="s">
        <v>364</v>
      </c>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row>
    <row r="2" ht="19.55" customHeight="1" spans="1:243">
      <c r="A2" s="20" t="s">
        <v>365</v>
      </c>
      <c r="B2" s="20"/>
      <c r="C2" s="20"/>
      <c r="D2" s="20"/>
      <c r="E2" s="20"/>
      <c r="F2" s="2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row>
    <row r="3" ht="19.55" customHeight="1" spans="1:243">
      <c r="A3" s="83" t="s">
        <v>5</v>
      </c>
      <c r="B3" s="21"/>
      <c r="C3" s="21"/>
      <c r="D3" s="89"/>
      <c r="E3" s="89"/>
      <c r="F3" s="23" t="s">
        <v>6</v>
      </c>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row>
    <row r="4" ht="19.55" customHeight="1" spans="1:243">
      <c r="A4" s="24" t="s">
        <v>70</v>
      </c>
      <c r="B4" s="25"/>
      <c r="C4" s="26"/>
      <c r="D4" s="90" t="s">
        <v>71</v>
      </c>
      <c r="E4" s="59" t="s">
        <v>366</v>
      </c>
      <c r="F4" s="28" t="s">
        <v>75</v>
      </c>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row>
    <row r="5" ht="19.55" customHeight="1" spans="1:243">
      <c r="A5" s="32" t="s">
        <v>82</v>
      </c>
      <c r="B5" s="33" t="s">
        <v>83</v>
      </c>
      <c r="C5" s="34" t="s">
        <v>84</v>
      </c>
      <c r="D5" s="91"/>
      <c r="E5" s="59"/>
      <c r="F5" s="38"/>
      <c r="G5" s="55"/>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row>
    <row r="6" ht="19.55" customHeight="1" spans="1:243">
      <c r="A6" s="84"/>
      <c r="B6" s="84"/>
      <c r="C6" s="84"/>
      <c r="D6" s="92" t="s">
        <v>90</v>
      </c>
      <c r="E6" s="93" t="s">
        <v>60</v>
      </c>
      <c r="F6" s="94">
        <v>200000</v>
      </c>
      <c r="G6" s="55"/>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row>
    <row r="7" ht="19.55" customHeight="1" spans="1:243">
      <c r="A7" s="95" t="s">
        <v>91</v>
      </c>
      <c r="B7" s="95"/>
      <c r="C7" s="96"/>
      <c r="D7" s="88">
        <v>111</v>
      </c>
      <c r="E7" s="84" t="s">
        <v>317</v>
      </c>
      <c r="F7" s="88">
        <v>200000</v>
      </c>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row>
    <row r="8" ht="19.55" customHeight="1" spans="1:243">
      <c r="A8" s="95" t="s">
        <v>91</v>
      </c>
      <c r="B8" s="95" t="s">
        <v>92</v>
      </c>
      <c r="C8" s="96"/>
      <c r="D8" s="88">
        <v>111</v>
      </c>
      <c r="E8" s="84" t="s">
        <v>318</v>
      </c>
      <c r="F8" s="97">
        <v>200000</v>
      </c>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row>
    <row r="9" ht="19.55" customHeight="1" spans="1:243">
      <c r="A9" s="95" t="s">
        <v>91</v>
      </c>
      <c r="B9" s="95" t="s">
        <v>92</v>
      </c>
      <c r="C9" s="96" t="s">
        <v>93</v>
      </c>
      <c r="D9" s="88">
        <v>111</v>
      </c>
      <c r="E9" s="84" t="s">
        <v>319</v>
      </c>
      <c r="F9" s="97">
        <v>200000</v>
      </c>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row>
    <row r="10" ht="19.55" customHeight="1" spans="1:243">
      <c r="A10" s="45"/>
      <c r="B10" s="45"/>
      <c r="C10" s="45"/>
      <c r="D10" s="46"/>
      <c r="E10" s="46"/>
      <c r="F10" s="46"/>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row>
    <row r="11" ht="19.55" customHeight="1" spans="1:243">
      <c r="A11" s="45"/>
      <c r="B11" s="45"/>
      <c r="C11" s="45"/>
      <c r="D11" s="46"/>
      <c r="E11" s="46"/>
      <c r="F11" s="46"/>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row>
    <row r="12" ht="19.55" customHeight="1" spans="1:243">
      <c r="A12" s="45"/>
      <c r="B12" s="45"/>
      <c r="C12" s="45"/>
      <c r="D12" s="45"/>
      <c r="E12" s="45"/>
      <c r="F12" s="46"/>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c r="GD12" s="47"/>
      <c r="GE12" s="47"/>
      <c r="GF12" s="47"/>
      <c r="GG12" s="47"/>
      <c r="GH12" s="47"/>
      <c r="GI12" s="47"/>
      <c r="GJ12" s="47"/>
      <c r="GK12" s="47"/>
      <c r="GL12" s="47"/>
      <c r="GM12" s="47"/>
      <c r="GN12" s="47"/>
      <c r="GO12" s="47"/>
      <c r="GP12" s="47"/>
      <c r="GQ12" s="47"/>
      <c r="GR12" s="47"/>
      <c r="GS12" s="47"/>
      <c r="GT12" s="47"/>
      <c r="GU12" s="47"/>
      <c r="GV12" s="47"/>
      <c r="GW12" s="47"/>
      <c r="GX12" s="47"/>
      <c r="GY12" s="47"/>
      <c r="GZ12" s="47"/>
      <c r="HA12" s="47"/>
      <c r="HB12" s="47"/>
      <c r="HC12" s="47"/>
      <c r="HD12" s="47"/>
      <c r="HE12" s="47"/>
      <c r="HF12" s="47"/>
      <c r="HG12" s="47"/>
      <c r="HH12" s="47"/>
      <c r="HI12" s="47"/>
      <c r="HJ12" s="47"/>
      <c r="HK12" s="47"/>
      <c r="HL12" s="47"/>
      <c r="HM12" s="47"/>
      <c r="HN12" s="47"/>
      <c r="HO12" s="47"/>
      <c r="HP12" s="47"/>
      <c r="HQ12" s="47"/>
      <c r="HR12" s="47"/>
      <c r="HS12" s="47"/>
      <c r="HT12" s="47"/>
      <c r="HU12" s="47"/>
      <c r="HV12" s="47"/>
      <c r="HW12" s="47"/>
      <c r="HX12" s="47"/>
      <c r="HY12" s="47"/>
      <c r="HZ12" s="47"/>
      <c r="IA12" s="47"/>
      <c r="IB12" s="47"/>
      <c r="IC12" s="47"/>
      <c r="ID12" s="47"/>
      <c r="IE12" s="47"/>
      <c r="IF12" s="47"/>
      <c r="IG12" s="47"/>
      <c r="IH12" s="47"/>
      <c r="II12" s="47"/>
    </row>
    <row r="13" ht="19.55" customHeight="1" spans="1:243">
      <c r="A13" s="45"/>
      <c r="B13" s="45"/>
      <c r="C13" s="45"/>
      <c r="D13" s="46"/>
      <c r="E13" s="46"/>
      <c r="F13" s="46"/>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47"/>
      <c r="FE13" s="47"/>
      <c r="FF13" s="47"/>
      <c r="FG13" s="47"/>
      <c r="FH13" s="47"/>
      <c r="FI13" s="47"/>
      <c r="FJ13" s="47"/>
      <c r="FK13" s="47"/>
      <c r="FL13" s="47"/>
      <c r="FM13" s="47"/>
      <c r="FN13" s="47"/>
      <c r="FO13" s="47"/>
      <c r="FP13" s="47"/>
      <c r="FQ13" s="47"/>
      <c r="FR13" s="47"/>
      <c r="FS13" s="47"/>
      <c r="FT13" s="47"/>
      <c r="FU13" s="47"/>
      <c r="FV13" s="47"/>
      <c r="FW13" s="47"/>
      <c r="FX13" s="47"/>
      <c r="FY13" s="47"/>
      <c r="FZ13" s="47"/>
      <c r="GA13" s="47"/>
      <c r="GB13" s="47"/>
      <c r="GC13" s="47"/>
      <c r="GD13" s="47"/>
      <c r="GE13" s="47"/>
      <c r="GF13" s="47"/>
      <c r="GG13" s="47"/>
      <c r="GH13" s="47"/>
      <c r="GI13" s="47"/>
      <c r="GJ13" s="47"/>
      <c r="GK13" s="47"/>
      <c r="GL13" s="47"/>
      <c r="GM13" s="47"/>
      <c r="GN13" s="47"/>
      <c r="GO13" s="47"/>
      <c r="GP13" s="47"/>
      <c r="GQ13" s="47"/>
      <c r="GR13" s="47"/>
      <c r="GS13" s="47"/>
      <c r="GT13" s="47"/>
      <c r="GU13" s="47"/>
      <c r="GV13" s="47"/>
      <c r="GW13" s="47"/>
      <c r="GX13" s="47"/>
      <c r="GY13" s="47"/>
      <c r="GZ13" s="47"/>
      <c r="HA13" s="47"/>
      <c r="HB13" s="47"/>
      <c r="HC13" s="47"/>
      <c r="HD13" s="47"/>
      <c r="HE13" s="47"/>
      <c r="HF13" s="47"/>
      <c r="HG13" s="47"/>
      <c r="HH13" s="47"/>
      <c r="HI13" s="47"/>
      <c r="HJ13" s="47"/>
      <c r="HK13" s="47"/>
      <c r="HL13" s="47"/>
      <c r="HM13" s="47"/>
      <c r="HN13" s="47"/>
      <c r="HO13" s="47"/>
      <c r="HP13" s="47"/>
      <c r="HQ13" s="47"/>
      <c r="HR13" s="47"/>
      <c r="HS13" s="47"/>
      <c r="HT13" s="47"/>
      <c r="HU13" s="47"/>
      <c r="HV13" s="47"/>
      <c r="HW13" s="47"/>
      <c r="HX13" s="47"/>
      <c r="HY13" s="47"/>
      <c r="HZ13" s="47"/>
      <c r="IA13" s="47"/>
      <c r="IB13" s="47"/>
      <c r="IC13" s="47"/>
      <c r="ID13" s="47"/>
      <c r="IE13" s="47"/>
      <c r="IF13" s="47"/>
      <c r="IG13" s="47"/>
      <c r="IH13" s="47"/>
      <c r="II13" s="47"/>
    </row>
    <row r="14" ht="19.55" customHeight="1" spans="1:243">
      <c r="A14" s="47"/>
      <c r="B14" s="45"/>
      <c r="C14" s="45"/>
      <c r="D14" s="46"/>
      <c r="E14" s="46" t="s">
        <v>367</v>
      </c>
      <c r="F14" s="46"/>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47"/>
      <c r="FE14" s="47"/>
      <c r="FF14" s="47"/>
      <c r="FG14" s="47"/>
      <c r="FH14" s="47"/>
      <c r="FI14" s="47"/>
      <c r="FJ14" s="47"/>
      <c r="FK14" s="47"/>
      <c r="FL14" s="47"/>
      <c r="FM14" s="47"/>
      <c r="FN14" s="47"/>
      <c r="FO14" s="47"/>
      <c r="FP14" s="47"/>
      <c r="FQ14" s="47"/>
      <c r="FR14" s="47"/>
      <c r="FS14" s="47"/>
      <c r="FT14" s="47"/>
      <c r="FU14" s="47"/>
      <c r="FV14" s="47"/>
      <c r="FW14" s="47"/>
      <c r="FX14" s="47"/>
      <c r="FY14" s="47"/>
      <c r="FZ14" s="47"/>
      <c r="GA14" s="47"/>
      <c r="GB14" s="47"/>
      <c r="GC14" s="47"/>
      <c r="GD14" s="47"/>
      <c r="GE14" s="47"/>
      <c r="GF14" s="47"/>
      <c r="GG14" s="47"/>
      <c r="GH14" s="47"/>
      <c r="GI14" s="47"/>
      <c r="GJ14" s="47"/>
      <c r="GK14" s="47"/>
      <c r="GL14" s="47"/>
      <c r="GM14" s="47"/>
      <c r="GN14" s="47"/>
      <c r="GO14" s="47"/>
      <c r="GP14" s="47"/>
      <c r="GQ14" s="47"/>
      <c r="GR14" s="47"/>
      <c r="GS14" s="47"/>
      <c r="GT14" s="47"/>
      <c r="GU14" s="47"/>
      <c r="GV14" s="47"/>
      <c r="GW14" s="47"/>
      <c r="GX14" s="47"/>
      <c r="GY14" s="47"/>
      <c r="GZ14" s="47"/>
      <c r="HA14" s="47"/>
      <c r="HB14" s="47"/>
      <c r="HC14" s="47"/>
      <c r="HD14" s="47"/>
      <c r="HE14" s="47"/>
      <c r="HF14" s="47"/>
      <c r="HG14" s="47"/>
      <c r="HH14" s="47"/>
      <c r="HI14" s="47"/>
      <c r="HJ14" s="47"/>
      <c r="HK14" s="47"/>
      <c r="HL14" s="47"/>
      <c r="HM14" s="47"/>
      <c r="HN14" s="47"/>
      <c r="HO14" s="47"/>
      <c r="HP14" s="47"/>
      <c r="HQ14" s="47"/>
      <c r="HR14" s="47"/>
      <c r="HS14" s="47"/>
      <c r="HT14" s="47"/>
      <c r="HU14" s="47"/>
      <c r="HV14" s="47"/>
      <c r="HW14" s="47"/>
      <c r="HX14" s="47"/>
      <c r="HY14" s="47"/>
      <c r="HZ14" s="47"/>
      <c r="IA14" s="47"/>
      <c r="IB14" s="47"/>
      <c r="IC14" s="47"/>
      <c r="ID14" s="47"/>
      <c r="IE14" s="47"/>
      <c r="IF14" s="47"/>
      <c r="IG14" s="47"/>
      <c r="IH14" s="47"/>
      <c r="II14" s="47"/>
    </row>
    <row r="15" ht="19.55" customHeight="1" spans="1:243">
      <c r="A15" s="47"/>
      <c r="B15" s="47"/>
      <c r="C15" s="45"/>
      <c r="D15" s="45"/>
      <c r="E15" s="47"/>
      <c r="F15" s="46"/>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row>
    <row r="16" ht="19.55" customHeight="1" spans="1:243">
      <c r="A16" s="47"/>
      <c r="B16" s="47"/>
      <c r="C16" s="45"/>
      <c r="D16" s="46"/>
      <c r="E16" s="46"/>
      <c r="F16" s="46"/>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c r="GK16" s="47"/>
      <c r="GL16" s="47"/>
      <c r="GM16" s="47"/>
      <c r="GN16" s="47"/>
      <c r="GO16" s="47"/>
      <c r="GP16" s="47"/>
      <c r="GQ16" s="47"/>
      <c r="GR16" s="47"/>
      <c r="GS16" s="47"/>
      <c r="GT16" s="47"/>
      <c r="GU16" s="47"/>
      <c r="GV16" s="47"/>
      <c r="GW16" s="47"/>
      <c r="GX16" s="47"/>
      <c r="GY16" s="47"/>
      <c r="GZ16" s="47"/>
      <c r="HA16" s="47"/>
      <c r="HB16" s="47"/>
      <c r="HC16" s="47"/>
      <c r="HD16" s="47"/>
      <c r="HE16" s="47"/>
      <c r="HF16" s="47"/>
      <c r="HG16" s="47"/>
      <c r="HH16" s="47"/>
      <c r="HI16" s="47"/>
      <c r="HJ16" s="47"/>
      <c r="HK16" s="47"/>
      <c r="HL16" s="47"/>
      <c r="HM16" s="47"/>
      <c r="HN16" s="47"/>
      <c r="HO16" s="47"/>
      <c r="HP16" s="47"/>
      <c r="HQ16" s="47"/>
      <c r="HR16" s="47"/>
      <c r="HS16" s="47"/>
      <c r="HT16" s="47"/>
      <c r="HU16" s="47"/>
      <c r="HV16" s="47"/>
      <c r="HW16" s="47"/>
      <c r="HX16" s="47"/>
      <c r="HY16" s="47"/>
      <c r="HZ16" s="47"/>
      <c r="IA16" s="47"/>
      <c r="IB16" s="47"/>
      <c r="IC16" s="47"/>
      <c r="ID16" s="47"/>
      <c r="IE16" s="47"/>
      <c r="IF16" s="47"/>
      <c r="IG16" s="47"/>
      <c r="IH16" s="47"/>
      <c r="II16" s="47"/>
    </row>
    <row r="17" ht="19.55" customHeight="1" spans="1:243">
      <c r="A17" s="45"/>
      <c r="B17" s="47"/>
      <c r="C17" s="45"/>
      <c r="D17" s="46"/>
      <c r="E17" s="46"/>
      <c r="F17" s="46"/>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L17" s="47"/>
      <c r="FM17" s="47"/>
      <c r="FN17" s="47"/>
      <c r="FO17" s="47"/>
      <c r="FP17" s="47"/>
      <c r="FQ17" s="47"/>
      <c r="FR17" s="47"/>
      <c r="FS17" s="47"/>
      <c r="FT17" s="47"/>
      <c r="FU17" s="47"/>
      <c r="FV17" s="47"/>
      <c r="FW17" s="47"/>
      <c r="FX17" s="47"/>
      <c r="FY17" s="47"/>
      <c r="FZ17" s="47"/>
      <c r="GA17" s="47"/>
      <c r="GB17" s="47"/>
      <c r="GC17" s="47"/>
      <c r="GD17" s="47"/>
      <c r="GE17" s="47"/>
      <c r="GF17" s="47"/>
      <c r="GG17" s="47"/>
      <c r="GH17" s="47"/>
      <c r="GI17" s="47"/>
      <c r="GJ17" s="47"/>
      <c r="GK17" s="47"/>
      <c r="GL17" s="47"/>
      <c r="GM17" s="47"/>
      <c r="GN17" s="47"/>
      <c r="GO17" s="47"/>
      <c r="GP17" s="47"/>
      <c r="GQ17" s="47"/>
      <c r="GR17" s="47"/>
      <c r="GS17" s="47"/>
      <c r="GT17" s="47"/>
      <c r="GU17" s="47"/>
      <c r="GV17" s="47"/>
      <c r="GW17" s="47"/>
      <c r="GX17" s="47"/>
      <c r="GY17" s="47"/>
      <c r="GZ17" s="47"/>
      <c r="HA17" s="47"/>
      <c r="HB17" s="47"/>
      <c r="HC17" s="47"/>
      <c r="HD17" s="47"/>
      <c r="HE17" s="47"/>
      <c r="HF17" s="47"/>
      <c r="HG17" s="47"/>
      <c r="HH17" s="47"/>
      <c r="HI17" s="47"/>
      <c r="HJ17" s="47"/>
      <c r="HK17" s="47"/>
      <c r="HL17" s="47"/>
      <c r="HM17" s="47"/>
      <c r="HN17" s="47"/>
      <c r="HO17" s="47"/>
      <c r="HP17" s="47"/>
      <c r="HQ17" s="47"/>
      <c r="HR17" s="47"/>
      <c r="HS17" s="47"/>
      <c r="HT17" s="47"/>
      <c r="HU17" s="47"/>
      <c r="HV17" s="47"/>
      <c r="HW17" s="47"/>
      <c r="HX17" s="47"/>
      <c r="HY17" s="47"/>
      <c r="HZ17" s="47"/>
      <c r="IA17" s="47"/>
      <c r="IB17" s="47"/>
      <c r="IC17" s="47"/>
      <c r="ID17" s="47"/>
      <c r="IE17" s="47"/>
      <c r="IF17" s="47"/>
      <c r="IG17" s="47"/>
      <c r="IH17" s="47"/>
      <c r="II17" s="47"/>
    </row>
    <row r="18" ht="19.55" customHeight="1" spans="1:243">
      <c r="A18" s="45"/>
      <c r="B18" s="47"/>
      <c r="C18" s="47"/>
      <c r="D18" s="47"/>
      <c r="E18" s="47"/>
      <c r="F18" s="46"/>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47"/>
      <c r="FE18" s="47"/>
      <c r="FF18" s="47"/>
      <c r="FG18" s="47"/>
      <c r="FH18" s="47"/>
      <c r="FI18" s="47"/>
      <c r="FJ18" s="47"/>
      <c r="FK18" s="47"/>
      <c r="FL18" s="47"/>
      <c r="FM18" s="47"/>
      <c r="FN18" s="47"/>
      <c r="FO18" s="47"/>
      <c r="FP18" s="47"/>
      <c r="FQ18" s="47"/>
      <c r="FR18" s="47"/>
      <c r="FS18" s="47"/>
      <c r="FT18" s="47"/>
      <c r="FU18" s="47"/>
      <c r="FV18" s="47"/>
      <c r="FW18" s="47"/>
      <c r="FX18" s="47"/>
      <c r="FY18" s="47"/>
      <c r="FZ18" s="47"/>
      <c r="GA18" s="47"/>
      <c r="GB18" s="47"/>
      <c r="GC18" s="47"/>
      <c r="GD18" s="47"/>
      <c r="GE18" s="47"/>
      <c r="GF18" s="47"/>
      <c r="GG18" s="47"/>
      <c r="GH18" s="47"/>
      <c r="GI18" s="47"/>
      <c r="GJ18" s="47"/>
      <c r="GK18" s="47"/>
      <c r="GL18" s="47"/>
      <c r="GM18" s="47"/>
      <c r="GN18" s="47"/>
      <c r="GO18" s="47"/>
      <c r="GP18" s="47"/>
      <c r="GQ18" s="47"/>
      <c r="GR18" s="47"/>
      <c r="GS18" s="47"/>
      <c r="GT18" s="47"/>
      <c r="GU18" s="47"/>
      <c r="GV18" s="47"/>
      <c r="GW18" s="47"/>
      <c r="GX18" s="47"/>
      <c r="GY18" s="47"/>
      <c r="GZ18" s="47"/>
      <c r="HA18" s="47"/>
      <c r="HB18" s="47"/>
      <c r="HC18" s="47"/>
      <c r="HD18" s="47"/>
      <c r="HE18" s="47"/>
      <c r="HF18" s="47"/>
      <c r="HG18" s="47"/>
      <c r="HH18" s="47"/>
      <c r="HI18" s="47"/>
      <c r="HJ18" s="47"/>
      <c r="HK18" s="47"/>
      <c r="HL18" s="47"/>
      <c r="HM18" s="47"/>
      <c r="HN18" s="47"/>
      <c r="HO18" s="47"/>
      <c r="HP18" s="47"/>
      <c r="HQ18" s="47"/>
      <c r="HR18" s="47"/>
      <c r="HS18" s="47"/>
      <c r="HT18" s="47"/>
      <c r="HU18" s="47"/>
      <c r="HV18" s="47"/>
      <c r="HW18" s="47"/>
      <c r="HX18" s="47"/>
      <c r="HY18" s="47"/>
      <c r="HZ18" s="47"/>
      <c r="IA18" s="47"/>
      <c r="IB18" s="47"/>
      <c r="IC18" s="47"/>
      <c r="ID18" s="47"/>
      <c r="IE18" s="47"/>
      <c r="IF18" s="47"/>
      <c r="IG18" s="47"/>
      <c r="IH18" s="47"/>
      <c r="II18" s="47"/>
    </row>
    <row r="19" ht="19.55" customHeight="1" spans="1:243">
      <c r="A19" s="47"/>
      <c r="B19" s="47"/>
      <c r="C19" s="47"/>
      <c r="D19" s="46"/>
      <c r="E19" s="46"/>
      <c r="F19" s="46"/>
      <c r="G19" s="47"/>
      <c r="H19" s="45"/>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L19" s="47"/>
      <c r="FM19" s="47"/>
      <c r="FN19" s="47"/>
      <c r="FO19" s="47"/>
      <c r="FP19" s="47"/>
      <c r="FQ19" s="47"/>
      <c r="FR19" s="47"/>
      <c r="FS19" s="47"/>
      <c r="FT19" s="47"/>
      <c r="FU19" s="47"/>
      <c r="FV19" s="47"/>
      <c r="FW19" s="47"/>
      <c r="FX19" s="47"/>
      <c r="FY19" s="47"/>
      <c r="FZ19" s="47"/>
      <c r="GA19" s="47"/>
      <c r="GB19" s="47"/>
      <c r="GC19" s="47"/>
      <c r="GD19" s="47"/>
      <c r="GE19" s="47"/>
      <c r="GF19" s="47"/>
      <c r="GG19" s="47"/>
      <c r="GH19" s="47"/>
      <c r="GI19" s="47"/>
      <c r="GJ19" s="47"/>
      <c r="GK19" s="47"/>
      <c r="GL19" s="47"/>
      <c r="GM19" s="47"/>
      <c r="GN19" s="47"/>
      <c r="GO19" s="47"/>
      <c r="GP19" s="47"/>
      <c r="GQ19" s="47"/>
      <c r="GR19" s="47"/>
      <c r="GS19" s="47"/>
      <c r="GT19" s="47"/>
      <c r="GU19" s="47"/>
      <c r="GV19" s="47"/>
      <c r="GW19" s="47"/>
      <c r="GX19" s="47"/>
      <c r="GY19" s="47"/>
      <c r="GZ19" s="47"/>
      <c r="HA19" s="47"/>
      <c r="HB19" s="47"/>
      <c r="HC19" s="47"/>
      <c r="HD19" s="47"/>
      <c r="HE19" s="47"/>
      <c r="HF19" s="47"/>
      <c r="HG19" s="47"/>
      <c r="HH19" s="47"/>
      <c r="HI19" s="47"/>
      <c r="HJ19" s="47"/>
      <c r="HK19" s="47"/>
      <c r="HL19" s="47"/>
      <c r="HM19" s="47"/>
      <c r="HN19" s="47"/>
      <c r="HO19" s="47"/>
      <c r="HP19" s="47"/>
      <c r="HQ19" s="47"/>
      <c r="HR19" s="47"/>
      <c r="HS19" s="47"/>
      <c r="HT19" s="47"/>
      <c r="HU19" s="47"/>
      <c r="HV19" s="47"/>
      <c r="HW19" s="47"/>
      <c r="HX19" s="47"/>
      <c r="HY19" s="47"/>
      <c r="HZ19" s="47"/>
      <c r="IA19" s="47"/>
      <c r="IB19" s="47"/>
      <c r="IC19" s="47"/>
      <c r="ID19" s="47"/>
      <c r="IE19" s="47"/>
      <c r="IF19" s="47"/>
      <c r="IG19" s="47"/>
      <c r="IH19" s="47"/>
      <c r="II19" s="47"/>
    </row>
    <row r="20" ht="19.55" customHeight="1" spans="1:243">
      <c r="A20" s="47"/>
      <c r="B20" s="47"/>
      <c r="C20" s="47"/>
      <c r="D20" s="46"/>
      <c r="E20" s="46"/>
      <c r="F20" s="46"/>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row>
    <row r="21" ht="19.55" customHeight="1" spans="1:243">
      <c r="A21" s="47"/>
      <c r="B21" s="47"/>
      <c r="C21" s="47"/>
      <c r="D21" s="47"/>
      <c r="E21" s="47"/>
      <c r="F21" s="46"/>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47"/>
      <c r="FE21" s="47"/>
      <c r="FF21" s="47"/>
      <c r="FG21" s="47"/>
      <c r="FH21" s="47"/>
      <c r="FI21" s="47"/>
      <c r="FJ21" s="47"/>
      <c r="FK21" s="47"/>
      <c r="FL21" s="47"/>
      <c r="FM21" s="47"/>
      <c r="FN21" s="47"/>
      <c r="FO21" s="47"/>
      <c r="FP21" s="47"/>
      <c r="FQ21" s="47"/>
      <c r="FR21" s="47"/>
      <c r="FS21" s="47"/>
      <c r="FT21" s="47"/>
      <c r="FU21" s="47"/>
      <c r="FV21" s="47"/>
      <c r="FW21" s="47"/>
      <c r="FX21" s="47"/>
      <c r="FY21" s="47"/>
      <c r="FZ21" s="47"/>
      <c r="GA21" s="47"/>
      <c r="GB21" s="47"/>
      <c r="GC21" s="47"/>
      <c r="GD21" s="47"/>
      <c r="GE21" s="47"/>
      <c r="GF21" s="47"/>
      <c r="GG21" s="47"/>
      <c r="GH21" s="47"/>
      <c r="GI21" s="47"/>
      <c r="GJ21" s="47"/>
      <c r="GK21" s="47"/>
      <c r="GL21" s="47"/>
      <c r="GM21" s="47"/>
      <c r="GN21" s="47"/>
      <c r="GO21" s="47"/>
      <c r="GP21" s="47"/>
      <c r="GQ21" s="47"/>
      <c r="GR21" s="47"/>
      <c r="GS21" s="47"/>
      <c r="GT21" s="47"/>
      <c r="GU21" s="47"/>
      <c r="GV21" s="47"/>
      <c r="GW21" s="47"/>
      <c r="GX21" s="47"/>
      <c r="GY21" s="47"/>
      <c r="GZ21" s="47"/>
      <c r="HA21" s="47"/>
      <c r="HB21" s="47"/>
      <c r="HC21" s="47"/>
      <c r="HD21" s="47"/>
      <c r="HE21" s="47"/>
      <c r="HF21" s="47"/>
      <c r="HG21" s="47"/>
      <c r="HH21" s="47"/>
      <c r="HI21" s="47"/>
      <c r="HJ21" s="47"/>
      <c r="HK21" s="47"/>
      <c r="HL21" s="47"/>
      <c r="HM21" s="47"/>
      <c r="HN21" s="47"/>
      <c r="HO21" s="47"/>
      <c r="HP21" s="47"/>
      <c r="HQ21" s="47"/>
      <c r="HR21" s="47"/>
      <c r="HS21" s="47"/>
      <c r="HT21" s="47"/>
      <c r="HU21" s="47"/>
      <c r="HV21" s="47"/>
      <c r="HW21" s="47"/>
      <c r="HX21" s="47"/>
      <c r="HY21" s="47"/>
      <c r="HZ21" s="47"/>
      <c r="IA21" s="47"/>
      <c r="IB21" s="47"/>
      <c r="IC21" s="47"/>
      <c r="ID21" s="47"/>
      <c r="IE21" s="47"/>
      <c r="IF21" s="47"/>
      <c r="IG21" s="47"/>
      <c r="IH21" s="47"/>
      <c r="II21" s="47"/>
    </row>
    <row r="22" ht="19.55" customHeight="1" spans="1:243">
      <c r="A22" s="47"/>
      <c r="B22" s="47"/>
      <c r="C22" s="47"/>
      <c r="D22" s="46"/>
      <c r="E22" s="46"/>
      <c r="F22" s="46"/>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47"/>
      <c r="FE22" s="47"/>
      <c r="FF22" s="47"/>
      <c r="FG22" s="47"/>
      <c r="FH22" s="47"/>
      <c r="FI22" s="47"/>
      <c r="FJ22" s="47"/>
      <c r="FK22" s="47"/>
      <c r="FL22" s="47"/>
      <c r="FM22" s="47"/>
      <c r="FN22" s="47"/>
      <c r="FO22" s="47"/>
      <c r="FP22" s="47"/>
      <c r="FQ22" s="47"/>
      <c r="FR22" s="47"/>
      <c r="FS22" s="47"/>
      <c r="FT22" s="47"/>
      <c r="FU22" s="47"/>
      <c r="FV22" s="47"/>
      <c r="FW22" s="47"/>
      <c r="FX22" s="47"/>
      <c r="FY22" s="47"/>
      <c r="FZ22" s="47"/>
      <c r="GA22" s="47"/>
      <c r="GB22" s="47"/>
      <c r="GC22" s="47"/>
      <c r="GD22" s="47"/>
      <c r="GE22" s="47"/>
      <c r="GF22" s="47"/>
      <c r="GG22" s="47"/>
      <c r="GH22" s="47"/>
      <c r="GI22" s="47"/>
      <c r="GJ22" s="47"/>
      <c r="GK22" s="47"/>
      <c r="GL22" s="47"/>
      <c r="GM22" s="47"/>
      <c r="GN22" s="47"/>
      <c r="GO22" s="47"/>
      <c r="GP22" s="47"/>
      <c r="GQ22" s="47"/>
      <c r="GR22" s="47"/>
      <c r="GS22" s="47"/>
      <c r="GT22" s="47"/>
      <c r="GU22" s="47"/>
      <c r="GV22" s="47"/>
      <c r="GW22" s="47"/>
      <c r="GX22" s="47"/>
      <c r="GY22" s="47"/>
      <c r="GZ22" s="47"/>
      <c r="HA22" s="47"/>
      <c r="HB22" s="47"/>
      <c r="HC22" s="47"/>
      <c r="HD22" s="47"/>
      <c r="HE22" s="47"/>
      <c r="HF22" s="47"/>
      <c r="HG22" s="47"/>
      <c r="HH22" s="47"/>
      <c r="HI22" s="47"/>
      <c r="HJ22" s="47"/>
      <c r="HK22" s="47"/>
      <c r="HL22" s="47"/>
      <c r="HM22" s="47"/>
      <c r="HN22" s="47"/>
      <c r="HO22" s="47"/>
      <c r="HP22" s="47"/>
      <c r="HQ22" s="47"/>
      <c r="HR22" s="47"/>
      <c r="HS22" s="47"/>
      <c r="HT22" s="47"/>
      <c r="HU22" s="47"/>
      <c r="HV22" s="47"/>
      <c r="HW22" s="47"/>
      <c r="HX22" s="47"/>
      <c r="HY22" s="47"/>
      <c r="HZ22" s="47"/>
      <c r="IA22" s="47"/>
      <c r="IB22" s="47"/>
      <c r="IC22" s="47"/>
      <c r="ID22" s="47"/>
      <c r="IE22" s="47"/>
      <c r="IF22" s="47"/>
      <c r="IG22" s="47"/>
      <c r="IH22" s="47"/>
      <c r="II22" s="47"/>
    </row>
    <row r="23" ht="19.55" customHeight="1" spans="1:243">
      <c r="A23" s="47"/>
      <c r="B23" s="47"/>
      <c r="C23" s="47"/>
      <c r="D23" s="46"/>
      <c r="E23" s="46"/>
      <c r="F23" s="46"/>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c r="DB23" s="47"/>
      <c r="DC23" s="47"/>
      <c r="DD23" s="47"/>
      <c r="DE23" s="47"/>
      <c r="DF23" s="47"/>
      <c r="DG23" s="47"/>
      <c r="DH23" s="47"/>
      <c r="DI23" s="47"/>
      <c r="DJ23" s="47"/>
      <c r="DK23" s="47"/>
      <c r="DL23" s="47"/>
      <c r="DM23" s="47"/>
      <c r="DN23" s="47"/>
      <c r="DO23" s="47"/>
      <c r="DP23" s="47"/>
      <c r="DQ23" s="47"/>
      <c r="DR23" s="47"/>
      <c r="DS23" s="47"/>
      <c r="DT23" s="47"/>
      <c r="DU23" s="47"/>
      <c r="DV23" s="47"/>
      <c r="DW23" s="47"/>
      <c r="DX23" s="47"/>
      <c r="DY23" s="47"/>
      <c r="DZ23" s="47"/>
      <c r="EA23" s="47"/>
      <c r="EB23" s="47"/>
      <c r="EC23" s="47"/>
      <c r="ED23" s="47"/>
      <c r="EE23" s="47"/>
      <c r="EF23" s="47"/>
      <c r="EG23" s="47"/>
      <c r="EH23" s="47"/>
      <c r="EI23" s="47"/>
      <c r="EJ23" s="47"/>
      <c r="EK23" s="47"/>
      <c r="EL23" s="47"/>
      <c r="EM23" s="47"/>
      <c r="EN23" s="47"/>
      <c r="EO23" s="47"/>
      <c r="EP23" s="47"/>
      <c r="EQ23" s="47"/>
      <c r="ER23" s="47"/>
      <c r="ES23" s="47"/>
      <c r="ET23" s="47"/>
      <c r="EU23" s="47"/>
      <c r="EV23" s="47"/>
      <c r="EW23" s="47"/>
      <c r="EX23" s="47"/>
      <c r="EY23" s="47"/>
      <c r="EZ23" s="47"/>
      <c r="FA23" s="47"/>
      <c r="FB23" s="47"/>
      <c r="FC23" s="47"/>
      <c r="FD23" s="47"/>
      <c r="FE23" s="47"/>
      <c r="FF23" s="47"/>
      <c r="FG23" s="47"/>
      <c r="FH23" s="47"/>
      <c r="FI23" s="47"/>
      <c r="FJ23" s="47"/>
      <c r="FK23" s="47"/>
      <c r="FL23" s="47"/>
      <c r="FM23" s="47"/>
      <c r="FN23" s="47"/>
      <c r="FO23" s="47"/>
      <c r="FP23" s="47"/>
      <c r="FQ23" s="47"/>
      <c r="FR23" s="47"/>
      <c r="FS23" s="47"/>
      <c r="FT23" s="47"/>
      <c r="FU23" s="47"/>
      <c r="FV23" s="47"/>
      <c r="FW23" s="47"/>
      <c r="FX23" s="47"/>
      <c r="FY23" s="47"/>
      <c r="FZ23" s="47"/>
      <c r="GA23" s="47"/>
      <c r="GB23" s="47"/>
      <c r="GC23" s="47"/>
      <c r="GD23" s="47"/>
      <c r="GE23" s="47"/>
      <c r="GF23" s="47"/>
      <c r="GG23" s="47"/>
      <c r="GH23" s="47"/>
      <c r="GI23" s="47"/>
      <c r="GJ23" s="47"/>
      <c r="GK23" s="47"/>
      <c r="GL23" s="47"/>
      <c r="GM23" s="47"/>
      <c r="GN23" s="47"/>
      <c r="GO23" s="47"/>
      <c r="GP23" s="47"/>
      <c r="GQ23" s="47"/>
      <c r="GR23" s="47"/>
      <c r="GS23" s="47"/>
      <c r="GT23" s="47"/>
      <c r="GU23" s="47"/>
      <c r="GV23" s="47"/>
      <c r="GW23" s="47"/>
      <c r="GX23" s="47"/>
      <c r="GY23" s="47"/>
      <c r="GZ23" s="47"/>
      <c r="HA23" s="47"/>
      <c r="HB23" s="47"/>
      <c r="HC23" s="47"/>
      <c r="HD23" s="47"/>
      <c r="HE23" s="47"/>
      <c r="HF23" s="47"/>
      <c r="HG23" s="47"/>
      <c r="HH23" s="47"/>
      <c r="HI23" s="47"/>
      <c r="HJ23" s="47"/>
      <c r="HK23" s="47"/>
      <c r="HL23" s="47"/>
      <c r="HM23" s="47"/>
      <c r="HN23" s="47"/>
      <c r="HO23" s="47"/>
      <c r="HP23" s="47"/>
      <c r="HQ23" s="47"/>
      <c r="HR23" s="47"/>
      <c r="HS23" s="47"/>
      <c r="HT23" s="47"/>
      <c r="HU23" s="47"/>
      <c r="HV23" s="47"/>
      <c r="HW23" s="47"/>
      <c r="HX23" s="47"/>
      <c r="HY23" s="47"/>
      <c r="HZ23" s="47"/>
      <c r="IA23" s="47"/>
      <c r="IB23" s="47"/>
      <c r="IC23" s="47"/>
      <c r="ID23" s="47"/>
      <c r="IE23" s="47"/>
      <c r="IF23" s="47"/>
      <c r="IG23" s="47"/>
      <c r="IH23" s="47"/>
      <c r="II23" s="47"/>
    </row>
    <row r="24" ht="19.55" customHeight="1" spans="1:243">
      <c r="A24" s="47"/>
      <c r="B24" s="47"/>
      <c r="C24" s="47"/>
      <c r="D24" s="47"/>
      <c r="E24" s="47"/>
      <c r="F24" s="46"/>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row>
    <row r="25" ht="19.55" customHeight="1" spans="1:243">
      <c r="A25" s="47"/>
      <c r="B25" s="47"/>
      <c r="C25" s="47"/>
      <c r="D25" s="46"/>
      <c r="E25" s="46"/>
      <c r="F25" s="46"/>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row>
    <row r="26" ht="19.55" customHeight="1" spans="1:243">
      <c r="A26" s="47"/>
      <c r="B26" s="47"/>
      <c r="C26" s="47"/>
      <c r="D26" s="46"/>
      <c r="E26" s="46"/>
      <c r="F26" s="46"/>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47"/>
      <c r="FE26" s="47"/>
      <c r="FF26" s="47"/>
      <c r="FG26" s="47"/>
      <c r="FH26" s="47"/>
      <c r="FI26" s="47"/>
      <c r="FJ26" s="47"/>
      <c r="FK26" s="47"/>
      <c r="FL26" s="47"/>
      <c r="FM26" s="47"/>
      <c r="FN26" s="47"/>
      <c r="FO26" s="47"/>
      <c r="FP26" s="47"/>
      <c r="FQ26" s="47"/>
      <c r="FR26" s="47"/>
      <c r="FS26" s="47"/>
      <c r="FT26" s="47"/>
      <c r="FU26" s="47"/>
      <c r="FV26" s="47"/>
      <c r="FW26" s="47"/>
      <c r="FX26" s="47"/>
      <c r="FY26" s="47"/>
      <c r="FZ26" s="47"/>
      <c r="GA26" s="47"/>
      <c r="GB26" s="47"/>
      <c r="GC26" s="47"/>
      <c r="GD26" s="47"/>
      <c r="GE26" s="47"/>
      <c r="GF26" s="47"/>
      <c r="GG26" s="47"/>
      <c r="GH26" s="47"/>
      <c r="GI26" s="47"/>
      <c r="GJ26" s="47"/>
      <c r="GK26" s="47"/>
      <c r="GL26" s="47"/>
      <c r="GM26" s="47"/>
      <c r="GN26" s="47"/>
      <c r="GO26" s="47"/>
      <c r="GP26" s="47"/>
      <c r="GQ26" s="47"/>
      <c r="GR26" s="47"/>
      <c r="GS26" s="47"/>
      <c r="GT26" s="47"/>
      <c r="GU26" s="47"/>
      <c r="GV26" s="47"/>
      <c r="GW26" s="47"/>
      <c r="GX26" s="47"/>
      <c r="GY26" s="47"/>
      <c r="GZ26" s="47"/>
      <c r="HA26" s="47"/>
      <c r="HB26" s="47"/>
      <c r="HC26" s="47"/>
      <c r="HD26" s="47"/>
      <c r="HE26" s="47"/>
      <c r="HF26" s="47"/>
      <c r="HG26" s="47"/>
      <c r="HH26" s="47"/>
      <c r="HI26" s="47"/>
      <c r="HJ26" s="47"/>
      <c r="HK26" s="47"/>
      <c r="HL26" s="47"/>
      <c r="HM26" s="47"/>
      <c r="HN26" s="47"/>
      <c r="HO26" s="47"/>
      <c r="HP26" s="47"/>
      <c r="HQ26" s="47"/>
      <c r="HR26" s="47"/>
      <c r="HS26" s="47"/>
      <c r="HT26" s="47"/>
      <c r="HU26" s="47"/>
      <c r="HV26" s="47"/>
      <c r="HW26" s="47"/>
      <c r="HX26" s="47"/>
      <c r="HY26" s="47"/>
      <c r="HZ26" s="47"/>
      <c r="IA26" s="47"/>
      <c r="IB26" s="47"/>
      <c r="IC26" s="47"/>
      <c r="ID26" s="47"/>
      <c r="IE26" s="47"/>
      <c r="IF26" s="47"/>
      <c r="IG26" s="47"/>
      <c r="IH26" s="47"/>
      <c r="II26" s="47"/>
    </row>
    <row r="27" ht="19.55" customHeight="1" spans="1:243">
      <c r="A27" s="47"/>
      <c r="B27" s="47"/>
      <c r="C27" s="47"/>
      <c r="D27" s="47"/>
      <c r="E27" s="47"/>
      <c r="F27" s="46"/>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I27" s="47"/>
      <c r="GJ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c r="HL27" s="47"/>
      <c r="HM27" s="47"/>
      <c r="HN27" s="47"/>
      <c r="HO27" s="47"/>
      <c r="HP27" s="47"/>
      <c r="HQ27" s="47"/>
      <c r="HR27" s="47"/>
      <c r="HS27" s="47"/>
      <c r="HT27" s="47"/>
      <c r="HU27" s="47"/>
      <c r="HV27" s="47"/>
      <c r="HW27" s="47"/>
      <c r="HX27" s="47"/>
      <c r="HY27" s="47"/>
      <c r="HZ27" s="47"/>
      <c r="IA27" s="47"/>
      <c r="IB27" s="47"/>
      <c r="IC27" s="47"/>
      <c r="ID27" s="47"/>
      <c r="IE27" s="47"/>
      <c r="IF27" s="47"/>
      <c r="IG27" s="47"/>
      <c r="IH27" s="47"/>
      <c r="II27" s="47"/>
    </row>
    <row r="28" ht="19.55" customHeight="1" spans="1:243">
      <c r="A28" s="47"/>
      <c r="B28" s="47"/>
      <c r="C28" s="47"/>
      <c r="D28" s="46"/>
      <c r="E28" s="46"/>
      <c r="F28" s="46"/>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I28" s="47"/>
      <c r="GJ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c r="HL28" s="47"/>
      <c r="HM28" s="47"/>
      <c r="HN28" s="47"/>
      <c r="HO28" s="47"/>
      <c r="HP28" s="47"/>
      <c r="HQ28" s="47"/>
      <c r="HR28" s="47"/>
      <c r="HS28" s="47"/>
      <c r="HT28" s="47"/>
      <c r="HU28" s="47"/>
      <c r="HV28" s="47"/>
      <c r="HW28" s="47"/>
      <c r="HX28" s="47"/>
      <c r="HY28" s="47"/>
      <c r="HZ28" s="47"/>
      <c r="IA28" s="47"/>
      <c r="IB28" s="47"/>
      <c r="IC28" s="47"/>
      <c r="ID28" s="47"/>
      <c r="IE28" s="47"/>
      <c r="IF28" s="47"/>
      <c r="IG28" s="47"/>
      <c r="IH28" s="47"/>
      <c r="II28" s="47"/>
    </row>
    <row r="29" ht="19.55" customHeight="1" spans="1:243">
      <c r="A29" s="47"/>
      <c r="B29" s="47"/>
      <c r="C29" s="47"/>
      <c r="D29" s="46"/>
      <c r="E29" s="46"/>
      <c r="F29" s="46"/>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I29" s="47"/>
      <c r="GJ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c r="HL29" s="47"/>
      <c r="HM29" s="47"/>
      <c r="HN29" s="47"/>
      <c r="HO29" s="47"/>
      <c r="HP29" s="47"/>
      <c r="HQ29" s="47"/>
      <c r="HR29" s="47"/>
      <c r="HS29" s="47"/>
      <c r="HT29" s="47"/>
      <c r="HU29" s="47"/>
      <c r="HV29" s="47"/>
      <c r="HW29" s="47"/>
      <c r="HX29" s="47"/>
      <c r="HY29" s="47"/>
      <c r="HZ29" s="47"/>
      <c r="IA29" s="47"/>
      <c r="IB29" s="47"/>
      <c r="IC29" s="47"/>
      <c r="ID29" s="47"/>
      <c r="IE29" s="47"/>
      <c r="IF29" s="47"/>
      <c r="IG29" s="47"/>
      <c r="IH29" s="47"/>
      <c r="II29" s="47"/>
    </row>
    <row r="30" ht="19.55" customHeight="1" spans="1:243">
      <c r="A30" s="47"/>
      <c r="B30" s="47"/>
      <c r="C30" s="47"/>
      <c r="D30" s="47"/>
      <c r="E30" s="47"/>
      <c r="F30" s="46"/>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c r="IB30" s="47"/>
      <c r="IC30" s="47"/>
      <c r="ID30" s="47"/>
      <c r="IE30" s="47"/>
      <c r="IF30" s="47"/>
      <c r="IG30" s="47"/>
      <c r="IH30" s="47"/>
      <c r="II30" s="47"/>
    </row>
    <row r="31" ht="19.55" customHeight="1" spans="1:243">
      <c r="A31" s="47"/>
      <c r="B31" s="47"/>
      <c r="C31" s="47"/>
      <c r="D31" s="47"/>
      <c r="E31" s="48"/>
      <c r="F31" s="46"/>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c r="GF31" s="47"/>
      <c r="GG31" s="47"/>
      <c r="GH31" s="47"/>
      <c r="GI31" s="47"/>
      <c r="GJ31" s="47"/>
      <c r="GK31" s="47"/>
      <c r="GL31" s="47"/>
      <c r="GM31" s="47"/>
      <c r="GN31" s="47"/>
      <c r="GO31" s="47"/>
      <c r="GP31" s="47"/>
      <c r="GQ31" s="47"/>
      <c r="GR31" s="47"/>
      <c r="GS31" s="47"/>
      <c r="GT31" s="47"/>
      <c r="GU31" s="47"/>
      <c r="GV31" s="47"/>
      <c r="GW31" s="47"/>
      <c r="GX31" s="47"/>
      <c r="GY31" s="47"/>
      <c r="GZ31" s="47"/>
      <c r="HA31" s="47"/>
      <c r="HB31" s="47"/>
      <c r="HC31" s="47"/>
      <c r="HD31" s="47"/>
      <c r="HE31" s="47"/>
      <c r="HF31" s="47"/>
      <c r="HG31" s="47"/>
      <c r="HH31" s="47"/>
      <c r="HI31" s="47"/>
      <c r="HJ31" s="47"/>
      <c r="HK31" s="47"/>
      <c r="HL31" s="47"/>
      <c r="HM31" s="47"/>
      <c r="HN31" s="47"/>
      <c r="HO31" s="47"/>
      <c r="HP31" s="47"/>
      <c r="HQ31" s="47"/>
      <c r="HR31" s="47"/>
      <c r="HS31" s="47"/>
      <c r="HT31" s="47"/>
      <c r="HU31" s="47"/>
      <c r="HV31" s="47"/>
      <c r="HW31" s="47"/>
      <c r="HX31" s="47"/>
      <c r="HY31" s="47"/>
      <c r="HZ31" s="47"/>
      <c r="IA31" s="47"/>
      <c r="IB31" s="47"/>
      <c r="IC31" s="47"/>
      <c r="ID31" s="47"/>
      <c r="IE31" s="47"/>
      <c r="IF31" s="47"/>
      <c r="IG31" s="47"/>
      <c r="IH31" s="47"/>
      <c r="II31" s="47"/>
    </row>
    <row r="32" ht="19.55" customHeight="1" spans="1:243">
      <c r="A32" s="47"/>
      <c r="B32" s="47"/>
      <c r="C32" s="47"/>
      <c r="D32" s="47"/>
      <c r="E32" s="48"/>
      <c r="F32" s="46"/>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47"/>
      <c r="FB32" s="47"/>
      <c r="FC32" s="47"/>
      <c r="FD32" s="47"/>
      <c r="FE32" s="47"/>
      <c r="FF32" s="47"/>
      <c r="FG32" s="47"/>
      <c r="FH32" s="47"/>
      <c r="FI32" s="47"/>
      <c r="FJ32" s="47"/>
      <c r="FK32" s="47"/>
      <c r="FL32" s="47"/>
      <c r="FM32" s="47"/>
      <c r="FN32" s="47"/>
      <c r="FO32" s="47"/>
      <c r="FP32" s="47"/>
      <c r="FQ32" s="47"/>
      <c r="FR32" s="47"/>
      <c r="FS32" s="47"/>
      <c r="FT32" s="47"/>
      <c r="FU32" s="47"/>
      <c r="FV32" s="47"/>
      <c r="FW32" s="47"/>
      <c r="FX32" s="47"/>
      <c r="FY32" s="47"/>
      <c r="FZ32" s="47"/>
      <c r="GA32" s="47"/>
      <c r="GB32" s="47"/>
      <c r="GC32" s="47"/>
      <c r="GD32" s="47"/>
      <c r="GE32" s="47"/>
      <c r="GF32" s="47"/>
      <c r="GG32" s="47"/>
      <c r="GH32" s="47"/>
      <c r="GI32" s="47"/>
      <c r="GJ32" s="47"/>
      <c r="GK32" s="47"/>
      <c r="GL32" s="47"/>
      <c r="GM32" s="47"/>
      <c r="GN32" s="47"/>
      <c r="GO32" s="47"/>
      <c r="GP32" s="47"/>
      <c r="GQ32" s="47"/>
      <c r="GR32" s="47"/>
      <c r="GS32" s="47"/>
      <c r="GT32" s="47"/>
      <c r="GU32" s="47"/>
      <c r="GV32" s="47"/>
      <c r="GW32" s="47"/>
      <c r="GX32" s="47"/>
      <c r="GY32" s="47"/>
      <c r="GZ32" s="47"/>
      <c r="HA32" s="47"/>
      <c r="HB32" s="47"/>
      <c r="HC32" s="47"/>
      <c r="HD32" s="47"/>
      <c r="HE32" s="47"/>
      <c r="HF32" s="47"/>
      <c r="HG32" s="47"/>
      <c r="HH32" s="47"/>
      <c r="HI32" s="47"/>
      <c r="HJ32" s="47"/>
      <c r="HK32" s="47"/>
      <c r="HL32" s="47"/>
      <c r="HM32" s="47"/>
      <c r="HN32" s="47"/>
      <c r="HO32" s="47"/>
      <c r="HP32" s="47"/>
      <c r="HQ32" s="47"/>
      <c r="HR32" s="47"/>
      <c r="HS32" s="47"/>
      <c r="HT32" s="47"/>
      <c r="HU32" s="47"/>
      <c r="HV32" s="47"/>
      <c r="HW32" s="47"/>
      <c r="HX32" s="47"/>
      <c r="HY32" s="47"/>
      <c r="HZ32" s="47"/>
      <c r="IA32" s="47"/>
      <c r="IB32" s="47"/>
      <c r="IC32" s="47"/>
      <c r="ID32" s="47"/>
      <c r="IE32" s="47"/>
      <c r="IF32" s="47"/>
      <c r="IG32" s="47"/>
      <c r="IH32" s="47"/>
      <c r="II32" s="47"/>
    </row>
    <row r="33" ht="19.55" customHeight="1" spans="1:243">
      <c r="A33" s="47"/>
      <c r="B33" s="47"/>
      <c r="C33" s="47"/>
      <c r="D33" s="47"/>
      <c r="E33" s="47"/>
      <c r="F33" s="46"/>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47"/>
      <c r="FC33" s="47"/>
      <c r="FD33" s="47"/>
      <c r="FE33" s="47"/>
      <c r="FF33" s="47"/>
      <c r="FG33" s="47"/>
      <c r="FH33" s="47"/>
      <c r="FI33" s="47"/>
      <c r="FJ33" s="47"/>
      <c r="FK33" s="47"/>
      <c r="FL33" s="47"/>
      <c r="FM33" s="47"/>
      <c r="FN33" s="47"/>
      <c r="FO33" s="47"/>
      <c r="FP33" s="47"/>
      <c r="FQ33" s="47"/>
      <c r="FR33" s="47"/>
      <c r="FS33" s="47"/>
      <c r="FT33" s="47"/>
      <c r="FU33" s="47"/>
      <c r="FV33" s="47"/>
      <c r="FW33" s="47"/>
      <c r="FX33" s="47"/>
      <c r="FY33" s="47"/>
      <c r="FZ33" s="47"/>
      <c r="GA33" s="47"/>
      <c r="GB33" s="47"/>
      <c r="GC33" s="47"/>
      <c r="GD33" s="47"/>
      <c r="GE33" s="47"/>
      <c r="GF33" s="47"/>
      <c r="GG33" s="47"/>
      <c r="GH33" s="47"/>
      <c r="GI33" s="47"/>
      <c r="GJ33" s="47"/>
      <c r="GK33" s="47"/>
      <c r="GL33" s="47"/>
      <c r="GM33" s="47"/>
      <c r="GN33" s="47"/>
      <c r="GO33" s="47"/>
      <c r="GP33" s="47"/>
      <c r="GQ33" s="47"/>
      <c r="GR33" s="47"/>
      <c r="GS33" s="47"/>
      <c r="GT33" s="47"/>
      <c r="GU33" s="47"/>
      <c r="GV33" s="47"/>
      <c r="GW33" s="47"/>
      <c r="GX33" s="47"/>
      <c r="GY33" s="47"/>
      <c r="GZ33" s="47"/>
      <c r="HA33" s="47"/>
      <c r="HB33" s="47"/>
      <c r="HC33" s="47"/>
      <c r="HD33" s="47"/>
      <c r="HE33" s="47"/>
      <c r="HF33" s="47"/>
      <c r="HG33" s="47"/>
      <c r="HH33" s="47"/>
      <c r="HI33" s="47"/>
      <c r="HJ33" s="47"/>
      <c r="HK33" s="47"/>
      <c r="HL33" s="47"/>
      <c r="HM33" s="47"/>
      <c r="HN33" s="47"/>
      <c r="HO33" s="47"/>
      <c r="HP33" s="47"/>
      <c r="HQ33" s="47"/>
      <c r="HR33" s="47"/>
      <c r="HS33" s="47"/>
      <c r="HT33" s="47"/>
      <c r="HU33" s="47"/>
      <c r="HV33" s="47"/>
      <c r="HW33" s="47"/>
      <c r="HX33" s="47"/>
      <c r="HY33" s="47"/>
      <c r="HZ33" s="47"/>
      <c r="IA33" s="47"/>
      <c r="IB33" s="47"/>
      <c r="IC33" s="47"/>
      <c r="ID33" s="47"/>
      <c r="IE33" s="47"/>
      <c r="IF33" s="47"/>
      <c r="IG33" s="47"/>
      <c r="IH33" s="47"/>
      <c r="II33" s="47"/>
    </row>
    <row r="34" ht="19.55" customHeight="1" spans="1:243">
      <c r="A34" s="47"/>
      <c r="B34" s="47"/>
      <c r="C34" s="47"/>
      <c r="D34" s="47"/>
      <c r="E34" s="49"/>
      <c r="F34" s="46"/>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c r="CQ34" s="47"/>
      <c r="CR34" s="47"/>
      <c r="CS34" s="47"/>
      <c r="CT34" s="47"/>
      <c r="CU34" s="47"/>
      <c r="CV34" s="47"/>
      <c r="CW34" s="47"/>
      <c r="CX34" s="47"/>
      <c r="CY34" s="47"/>
      <c r="CZ34" s="47"/>
      <c r="DA34" s="47"/>
      <c r="DB34" s="47"/>
      <c r="DC34" s="47"/>
      <c r="DD34" s="47"/>
      <c r="DE34" s="47"/>
      <c r="DF34" s="47"/>
      <c r="DG34" s="47"/>
      <c r="DH34" s="47"/>
      <c r="DI34" s="47"/>
      <c r="DJ34" s="47"/>
      <c r="DK34" s="47"/>
      <c r="DL34" s="47"/>
      <c r="DM34" s="47"/>
      <c r="DN34" s="47"/>
      <c r="DO34" s="47"/>
      <c r="DP34" s="47"/>
      <c r="DQ34" s="47"/>
      <c r="DR34" s="47"/>
      <c r="DS34" s="47"/>
      <c r="DT34" s="47"/>
      <c r="DU34" s="47"/>
      <c r="DV34" s="47"/>
      <c r="DW34" s="47"/>
      <c r="DX34" s="47"/>
      <c r="DY34" s="47"/>
      <c r="DZ34" s="47"/>
      <c r="EA34" s="47"/>
      <c r="EB34" s="47"/>
      <c r="EC34" s="47"/>
      <c r="ED34" s="47"/>
      <c r="EE34" s="47"/>
      <c r="EF34" s="47"/>
      <c r="EG34" s="47"/>
      <c r="EH34" s="47"/>
      <c r="EI34" s="47"/>
      <c r="EJ34" s="47"/>
      <c r="EK34" s="47"/>
      <c r="EL34" s="47"/>
      <c r="EM34" s="47"/>
      <c r="EN34" s="47"/>
      <c r="EO34" s="47"/>
      <c r="EP34" s="47"/>
      <c r="EQ34" s="47"/>
      <c r="ER34" s="47"/>
      <c r="ES34" s="47"/>
      <c r="ET34" s="47"/>
      <c r="EU34" s="47"/>
      <c r="EV34" s="47"/>
      <c r="EW34" s="47"/>
      <c r="EX34" s="47"/>
      <c r="EY34" s="47"/>
      <c r="EZ34" s="47"/>
      <c r="FA34" s="47"/>
      <c r="FB34" s="47"/>
      <c r="FC34" s="47"/>
      <c r="FD34" s="47"/>
      <c r="FE34" s="47"/>
      <c r="FF34" s="47"/>
      <c r="FG34" s="47"/>
      <c r="FH34" s="47"/>
      <c r="FI34" s="47"/>
      <c r="FJ34" s="47"/>
      <c r="FK34" s="47"/>
      <c r="FL34" s="47"/>
      <c r="FM34" s="47"/>
      <c r="FN34" s="47"/>
      <c r="FO34" s="47"/>
      <c r="FP34" s="47"/>
      <c r="FQ34" s="47"/>
      <c r="FR34" s="47"/>
      <c r="FS34" s="47"/>
      <c r="FT34" s="47"/>
      <c r="FU34" s="47"/>
      <c r="FV34" s="47"/>
      <c r="FW34" s="47"/>
      <c r="FX34" s="47"/>
      <c r="FY34" s="47"/>
      <c r="FZ34" s="47"/>
      <c r="GA34" s="47"/>
      <c r="GB34" s="47"/>
      <c r="GC34" s="47"/>
      <c r="GD34" s="47"/>
      <c r="GE34" s="47"/>
      <c r="GF34" s="47"/>
      <c r="GG34" s="47"/>
      <c r="GH34" s="47"/>
      <c r="GI34" s="47"/>
      <c r="GJ34" s="47"/>
      <c r="GK34" s="47"/>
      <c r="GL34" s="47"/>
      <c r="GM34" s="47"/>
      <c r="GN34" s="47"/>
      <c r="GO34" s="47"/>
      <c r="GP34" s="47"/>
      <c r="GQ34" s="47"/>
      <c r="GR34" s="47"/>
      <c r="GS34" s="47"/>
      <c r="GT34" s="47"/>
      <c r="GU34" s="47"/>
      <c r="GV34" s="47"/>
      <c r="GW34" s="47"/>
      <c r="GX34" s="47"/>
      <c r="GY34" s="47"/>
      <c r="GZ34" s="47"/>
      <c r="HA34" s="47"/>
      <c r="HB34" s="47"/>
      <c r="HC34" s="47"/>
      <c r="HD34" s="47"/>
      <c r="HE34" s="47"/>
      <c r="HF34" s="47"/>
      <c r="HG34" s="47"/>
      <c r="HH34" s="47"/>
      <c r="HI34" s="47"/>
      <c r="HJ34" s="47"/>
      <c r="HK34" s="47"/>
      <c r="HL34" s="47"/>
      <c r="HM34" s="47"/>
      <c r="HN34" s="47"/>
      <c r="HO34" s="47"/>
      <c r="HP34" s="47"/>
      <c r="HQ34" s="47"/>
      <c r="HR34" s="47"/>
      <c r="HS34" s="47"/>
      <c r="HT34" s="47"/>
      <c r="HU34" s="47"/>
      <c r="HV34" s="47"/>
      <c r="HW34" s="47"/>
      <c r="HX34" s="47"/>
      <c r="HY34" s="47"/>
      <c r="HZ34" s="47"/>
      <c r="IA34" s="47"/>
      <c r="IB34" s="47"/>
      <c r="IC34" s="47"/>
      <c r="ID34" s="47"/>
      <c r="IE34" s="47"/>
      <c r="IF34" s="47"/>
      <c r="IG34" s="47"/>
      <c r="IH34" s="47"/>
      <c r="II34" s="47"/>
    </row>
    <row r="35" ht="19.55" customHeight="1" spans="1:243">
      <c r="A35" s="50"/>
      <c r="B35" s="50"/>
      <c r="C35" s="50"/>
      <c r="D35" s="50"/>
      <c r="E35" s="51"/>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50"/>
      <c r="CE35" s="50"/>
      <c r="CF35" s="50"/>
      <c r="CG35" s="50"/>
      <c r="CH35" s="50"/>
      <c r="CI35" s="50"/>
      <c r="CJ35" s="50"/>
      <c r="CK35" s="50"/>
      <c r="CL35" s="50"/>
      <c r="CM35" s="50"/>
      <c r="CN35" s="50"/>
      <c r="CO35" s="50"/>
      <c r="CP35" s="50"/>
      <c r="CQ35" s="50"/>
      <c r="CR35" s="50"/>
      <c r="CS35" s="50"/>
      <c r="CT35" s="50"/>
      <c r="CU35" s="50"/>
      <c r="CV35" s="50"/>
      <c r="CW35" s="50"/>
      <c r="CX35" s="50"/>
      <c r="CY35" s="50"/>
      <c r="CZ35" s="50"/>
      <c r="DA35" s="50"/>
      <c r="DB35" s="50"/>
      <c r="DC35" s="50"/>
      <c r="DD35" s="50"/>
      <c r="DE35" s="50"/>
      <c r="DF35" s="50"/>
      <c r="DG35" s="50"/>
      <c r="DH35" s="50"/>
      <c r="DI35" s="50"/>
      <c r="DJ35" s="50"/>
      <c r="DK35" s="50"/>
      <c r="DL35" s="50"/>
      <c r="DM35" s="50"/>
      <c r="DN35" s="50"/>
      <c r="DO35" s="50"/>
      <c r="DP35" s="50"/>
      <c r="DQ35" s="50"/>
      <c r="DR35" s="50"/>
      <c r="DS35" s="50"/>
      <c r="DT35" s="50"/>
      <c r="DU35" s="50"/>
      <c r="DV35" s="50"/>
      <c r="DW35" s="50"/>
      <c r="DX35" s="50"/>
      <c r="DY35" s="50"/>
      <c r="DZ35" s="50"/>
      <c r="EA35" s="50"/>
      <c r="EB35" s="50"/>
      <c r="EC35" s="50"/>
      <c r="ED35" s="50"/>
      <c r="EE35" s="50"/>
      <c r="EF35" s="50"/>
      <c r="EG35" s="50"/>
      <c r="EH35" s="50"/>
      <c r="EI35" s="50"/>
      <c r="EJ35" s="50"/>
      <c r="EK35" s="50"/>
      <c r="EL35" s="50"/>
      <c r="EM35" s="50"/>
      <c r="EN35" s="50"/>
      <c r="EO35" s="50"/>
      <c r="EP35" s="50"/>
      <c r="EQ35" s="50"/>
      <c r="ER35" s="50"/>
      <c r="ES35" s="50"/>
      <c r="ET35" s="50"/>
      <c r="EU35" s="50"/>
      <c r="EV35" s="50"/>
      <c r="EW35" s="50"/>
      <c r="EX35" s="50"/>
      <c r="EY35" s="50"/>
      <c r="EZ35" s="50"/>
      <c r="FA35" s="50"/>
      <c r="FB35" s="50"/>
      <c r="FC35" s="50"/>
      <c r="FD35" s="50"/>
      <c r="FE35" s="50"/>
      <c r="FF35" s="50"/>
      <c r="FG35" s="50"/>
      <c r="FH35" s="50"/>
      <c r="FI35" s="50"/>
      <c r="FJ35" s="50"/>
      <c r="FK35" s="50"/>
      <c r="FL35" s="50"/>
      <c r="FM35" s="50"/>
      <c r="FN35" s="50"/>
      <c r="FO35" s="50"/>
      <c r="FP35" s="50"/>
      <c r="FQ35" s="50"/>
      <c r="FR35" s="50"/>
      <c r="FS35" s="50"/>
      <c r="FT35" s="50"/>
      <c r="FU35" s="50"/>
      <c r="FV35" s="50"/>
      <c r="FW35" s="50"/>
      <c r="FX35" s="50"/>
      <c r="FY35" s="50"/>
      <c r="FZ35" s="50"/>
      <c r="GA35" s="50"/>
      <c r="GB35" s="50"/>
      <c r="GC35" s="50"/>
      <c r="GD35" s="50"/>
      <c r="GE35" s="50"/>
      <c r="GF35" s="50"/>
      <c r="GG35" s="50"/>
      <c r="GH35" s="50"/>
      <c r="GI35" s="50"/>
      <c r="GJ35" s="50"/>
      <c r="GK35" s="50"/>
      <c r="GL35" s="50"/>
      <c r="GM35" s="50"/>
      <c r="GN35" s="50"/>
      <c r="GO35" s="50"/>
      <c r="GP35" s="50"/>
      <c r="GQ35" s="50"/>
      <c r="GR35" s="50"/>
      <c r="GS35" s="50"/>
      <c r="GT35" s="50"/>
      <c r="GU35" s="50"/>
      <c r="GV35" s="50"/>
      <c r="GW35" s="50"/>
      <c r="GX35" s="50"/>
      <c r="GY35" s="50"/>
      <c r="GZ35" s="50"/>
      <c r="HA35" s="50"/>
      <c r="HB35" s="50"/>
      <c r="HC35" s="50"/>
      <c r="HD35" s="50"/>
      <c r="HE35" s="50"/>
      <c r="HF35" s="50"/>
      <c r="HG35" s="50"/>
      <c r="HH35" s="50"/>
      <c r="HI35" s="50"/>
      <c r="HJ35" s="50"/>
      <c r="HK35" s="50"/>
      <c r="HL35" s="50"/>
      <c r="HM35" s="50"/>
      <c r="HN35" s="50"/>
      <c r="HO35" s="50"/>
      <c r="HP35" s="50"/>
      <c r="HQ35" s="50"/>
      <c r="HR35" s="50"/>
      <c r="HS35" s="50"/>
      <c r="HT35" s="50"/>
      <c r="HU35" s="50"/>
      <c r="HV35" s="50"/>
      <c r="HW35" s="50"/>
      <c r="HX35" s="50"/>
      <c r="HY35" s="50"/>
      <c r="HZ35" s="50"/>
      <c r="IA35" s="50"/>
      <c r="IB35" s="50"/>
      <c r="IC35" s="50"/>
      <c r="ID35" s="50"/>
      <c r="IE35" s="50"/>
      <c r="IF35" s="50"/>
      <c r="IG35" s="50"/>
      <c r="IH35" s="50"/>
      <c r="II35" s="50"/>
    </row>
    <row r="36" ht="19.55" customHeight="1" spans="1:243">
      <c r="A36" s="52"/>
      <c r="B36" s="52"/>
      <c r="C36" s="52"/>
      <c r="D36" s="52"/>
      <c r="E36" s="52"/>
      <c r="F36" s="53"/>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c r="EY36" s="54"/>
      <c r="EZ36" s="54"/>
      <c r="FA36" s="54"/>
      <c r="FB36" s="54"/>
      <c r="FC36" s="54"/>
      <c r="FD36" s="54"/>
      <c r="FE36" s="54"/>
      <c r="FF36" s="54"/>
      <c r="FG36" s="54"/>
      <c r="FH36" s="54"/>
      <c r="FI36" s="54"/>
      <c r="FJ36" s="54"/>
      <c r="FK36" s="54"/>
      <c r="FL36" s="54"/>
      <c r="FM36" s="54"/>
      <c r="FN36" s="54"/>
      <c r="FO36" s="54"/>
      <c r="FP36" s="54"/>
      <c r="FQ36" s="54"/>
      <c r="FR36" s="54"/>
      <c r="FS36" s="54"/>
      <c r="FT36" s="54"/>
      <c r="FU36" s="54"/>
      <c r="FV36" s="54"/>
      <c r="FW36" s="54"/>
      <c r="FX36" s="54"/>
      <c r="FY36" s="54"/>
      <c r="FZ36" s="54"/>
      <c r="GA36" s="54"/>
      <c r="GB36" s="54"/>
      <c r="GC36" s="54"/>
      <c r="GD36" s="54"/>
      <c r="GE36" s="54"/>
      <c r="GF36" s="54"/>
      <c r="GG36" s="54"/>
      <c r="GH36" s="54"/>
      <c r="GI36" s="54"/>
      <c r="GJ36" s="54"/>
      <c r="GK36" s="54"/>
      <c r="GL36" s="54"/>
      <c r="GM36" s="54"/>
      <c r="GN36" s="54"/>
      <c r="GO36" s="54"/>
      <c r="GP36" s="54"/>
      <c r="GQ36" s="54"/>
      <c r="GR36" s="54"/>
      <c r="GS36" s="54"/>
      <c r="GT36" s="54"/>
      <c r="GU36" s="54"/>
      <c r="GV36" s="54"/>
      <c r="GW36" s="54"/>
      <c r="GX36" s="54"/>
      <c r="GY36" s="54"/>
      <c r="GZ36" s="54"/>
      <c r="HA36" s="54"/>
      <c r="HB36" s="54"/>
      <c r="HC36" s="54"/>
      <c r="HD36" s="54"/>
      <c r="HE36" s="54"/>
      <c r="HF36" s="54"/>
      <c r="HG36" s="54"/>
      <c r="HH36" s="54"/>
      <c r="HI36" s="54"/>
      <c r="HJ36" s="54"/>
      <c r="HK36" s="54"/>
      <c r="HL36" s="54"/>
      <c r="HM36" s="54"/>
      <c r="HN36" s="54"/>
      <c r="HO36" s="54"/>
      <c r="HP36" s="54"/>
      <c r="HQ36" s="54"/>
      <c r="HR36" s="54"/>
      <c r="HS36" s="54"/>
      <c r="HT36" s="54"/>
      <c r="HU36" s="54"/>
      <c r="HV36" s="54"/>
      <c r="HW36" s="54"/>
      <c r="HX36" s="54"/>
      <c r="HY36" s="54"/>
      <c r="HZ36" s="54"/>
      <c r="IA36" s="54"/>
      <c r="IB36" s="54"/>
      <c r="IC36" s="54"/>
      <c r="ID36" s="54"/>
      <c r="IE36" s="54"/>
      <c r="IF36" s="54"/>
      <c r="IG36" s="54"/>
      <c r="IH36" s="54"/>
      <c r="II36" s="54"/>
    </row>
    <row r="37" ht="19.55" customHeight="1" spans="1:243">
      <c r="A37" s="50"/>
      <c r="B37" s="50"/>
      <c r="C37" s="50"/>
      <c r="D37" s="50"/>
      <c r="E37" s="50"/>
      <c r="F37" s="53"/>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c r="EY37" s="54"/>
      <c r="EZ37" s="54"/>
      <c r="FA37" s="54"/>
      <c r="FB37" s="54"/>
      <c r="FC37" s="54"/>
      <c r="FD37" s="54"/>
      <c r="FE37" s="54"/>
      <c r="FF37" s="54"/>
      <c r="FG37" s="54"/>
      <c r="FH37" s="54"/>
      <c r="FI37" s="54"/>
      <c r="FJ37" s="54"/>
      <c r="FK37" s="54"/>
      <c r="FL37" s="54"/>
      <c r="FM37" s="54"/>
      <c r="FN37" s="54"/>
      <c r="FO37" s="54"/>
      <c r="FP37" s="54"/>
      <c r="FQ37" s="54"/>
      <c r="FR37" s="54"/>
      <c r="FS37" s="54"/>
      <c r="FT37" s="54"/>
      <c r="FU37" s="54"/>
      <c r="FV37" s="54"/>
      <c r="FW37" s="54"/>
      <c r="FX37" s="54"/>
      <c r="FY37" s="54"/>
      <c r="FZ37" s="54"/>
      <c r="GA37" s="54"/>
      <c r="GB37" s="54"/>
      <c r="GC37" s="54"/>
      <c r="GD37" s="54"/>
      <c r="GE37" s="54"/>
      <c r="GF37" s="54"/>
      <c r="GG37" s="54"/>
      <c r="GH37" s="54"/>
      <c r="GI37" s="54"/>
      <c r="GJ37" s="54"/>
      <c r="GK37" s="54"/>
      <c r="GL37" s="54"/>
      <c r="GM37" s="54"/>
      <c r="GN37" s="54"/>
      <c r="GO37" s="54"/>
      <c r="GP37" s="54"/>
      <c r="GQ37" s="54"/>
      <c r="GR37" s="54"/>
      <c r="GS37" s="54"/>
      <c r="GT37" s="54"/>
      <c r="GU37" s="54"/>
      <c r="GV37" s="54"/>
      <c r="GW37" s="54"/>
      <c r="GX37" s="54"/>
      <c r="GY37" s="54"/>
      <c r="GZ37" s="54"/>
      <c r="HA37" s="54"/>
      <c r="HB37" s="54"/>
      <c r="HC37" s="54"/>
      <c r="HD37" s="54"/>
      <c r="HE37" s="54"/>
      <c r="HF37" s="54"/>
      <c r="HG37" s="54"/>
      <c r="HH37" s="54"/>
      <c r="HI37" s="54"/>
      <c r="HJ37" s="54"/>
      <c r="HK37" s="54"/>
      <c r="HL37" s="54"/>
      <c r="HM37" s="54"/>
      <c r="HN37" s="54"/>
      <c r="HO37" s="54"/>
      <c r="HP37" s="54"/>
      <c r="HQ37" s="54"/>
      <c r="HR37" s="54"/>
      <c r="HS37" s="54"/>
      <c r="HT37" s="54"/>
      <c r="HU37" s="54"/>
      <c r="HV37" s="54"/>
      <c r="HW37" s="54"/>
      <c r="HX37" s="54"/>
      <c r="HY37" s="54"/>
      <c r="HZ37" s="54"/>
      <c r="IA37" s="54"/>
      <c r="IB37" s="54"/>
      <c r="IC37" s="54"/>
      <c r="ID37" s="54"/>
      <c r="IE37" s="54"/>
      <c r="IF37" s="54"/>
      <c r="IG37" s="54"/>
      <c r="IH37" s="54"/>
      <c r="II37" s="54"/>
    </row>
    <row r="38" ht="19.55" customHeight="1" spans="1:243">
      <c r="A38" s="54"/>
      <c r="B38" s="54"/>
      <c r="C38" s="54"/>
      <c r="D38" s="54"/>
      <c r="E38" s="54"/>
      <c r="F38" s="53"/>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c r="EY38" s="54"/>
      <c r="EZ38" s="54"/>
      <c r="FA38" s="54"/>
      <c r="FB38" s="54"/>
      <c r="FC38" s="54"/>
      <c r="FD38" s="54"/>
      <c r="FE38" s="54"/>
      <c r="FF38" s="54"/>
      <c r="FG38" s="54"/>
      <c r="FH38" s="54"/>
      <c r="FI38" s="54"/>
      <c r="FJ38" s="54"/>
      <c r="FK38" s="54"/>
      <c r="FL38" s="54"/>
      <c r="FM38" s="54"/>
      <c r="FN38" s="54"/>
      <c r="FO38" s="54"/>
      <c r="FP38" s="54"/>
      <c r="FQ38" s="54"/>
      <c r="FR38" s="54"/>
      <c r="FS38" s="54"/>
      <c r="FT38" s="54"/>
      <c r="FU38" s="54"/>
      <c r="FV38" s="54"/>
      <c r="FW38" s="54"/>
      <c r="FX38" s="54"/>
      <c r="FY38" s="54"/>
      <c r="FZ38" s="54"/>
      <c r="GA38" s="54"/>
      <c r="GB38" s="54"/>
      <c r="GC38" s="54"/>
      <c r="GD38" s="54"/>
      <c r="GE38" s="54"/>
      <c r="GF38" s="54"/>
      <c r="GG38" s="54"/>
      <c r="GH38" s="54"/>
      <c r="GI38" s="54"/>
      <c r="GJ38" s="54"/>
      <c r="GK38" s="54"/>
      <c r="GL38" s="54"/>
      <c r="GM38" s="54"/>
      <c r="GN38" s="54"/>
      <c r="GO38" s="54"/>
      <c r="GP38" s="54"/>
      <c r="GQ38" s="54"/>
      <c r="GR38" s="54"/>
      <c r="GS38" s="54"/>
      <c r="GT38" s="54"/>
      <c r="GU38" s="54"/>
      <c r="GV38" s="54"/>
      <c r="GW38" s="54"/>
      <c r="GX38" s="54"/>
      <c r="GY38" s="54"/>
      <c r="GZ38" s="54"/>
      <c r="HA38" s="54"/>
      <c r="HB38" s="54"/>
      <c r="HC38" s="54"/>
      <c r="HD38" s="54"/>
      <c r="HE38" s="54"/>
      <c r="HF38" s="54"/>
      <c r="HG38" s="54"/>
      <c r="HH38" s="54"/>
      <c r="HI38" s="54"/>
      <c r="HJ38" s="54"/>
      <c r="HK38" s="54"/>
      <c r="HL38" s="54"/>
      <c r="HM38" s="54"/>
      <c r="HN38" s="54"/>
      <c r="HO38" s="54"/>
      <c r="HP38" s="54"/>
      <c r="HQ38" s="54"/>
      <c r="HR38" s="54"/>
      <c r="HS38" s="54"/>
      <c r="HT38" s="54"/>
      <c r="HU38" s="54"/>
      <c r="HV38" s="54"/>
      <c r="HW38" s="54"/>
      <c r="HX38" s="54"/>
      <c r="HY38" s="54"/>
      <c r="HZ38" s="54"/>
      <c r="IA38" s="54"/>
      <c r="IB38" s="54"/>
      <c r="IC38" s="54"/>
      <c r="ID38" s="54"/>
      <c r="IE38" s="54"/>
      <c r="IF38" s="54"/>
      <c r="IG38" s="54"/>
      <c r="IH38" s="54"/>
      <c r="II38" s="54"/>
    </row>
    <row r="39" ht="19.55" customHeight="1" spans="1:243">
      <c r="A39" s="54"/>
      <c r="B39" s="54"/>
      <c r="C39" s="54"/>
      <c r="D39" s="54"/>
      <c r="E39" s="54"/>
      <c r="F39" s="53"/>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c r="EO39" s="54"/>
      <c r="EP39" s="54"/>
      <c r="EQ39" s="54"/>
      <c r="ER39" s="54"/>
      <c r="ES39" s="54"/>
      <c r="ET39" s="54"/>
      <c r="EU39" s="54"/>
      <c r="EV39" s="54"/>
      <c r="EW39" s="54"/>
      <c r="EX39" s="54"/>
      <c r="EY39" s="54"/>
      <c r="EZ39" s="54"/>
      <c r="FA39" s="54"/>
      <c r="FB39" s="54"/>
      <c r="FC39" s="54"/>
      <c r="FD39" s="54"/>
      <c r="FE39" s="54"/>
      <c r="FF39" s="54"/>
      <c r="FG39" s="54"/>
      <c r="FH39" s="54"/>
      <c r="FI39" s="54"/>
      <c r="FJ39" s="54"/>
      <c r="FK39" s="54"/>
      <c r="FL39" s="54"/>
      <c r="FM39" s="54"/>
      <c r="FN39" s="54"/>
      <c r="FO39" s="54"/>
      <c r="FP39" s="54"/>
      <c r="FQ39" s="54"/>
      <c r="FR39" s="54"/>
      <c r="FS39" s="54"/>
      <c r="FT39" s="54"/>
      <c r="FU39" s="54"/>
      <c r="FV39" s="54"/>
      <c r="FW39" s="54"/>
      <c r="FX39" s="54"/>
      <c r="FY39" s="54"/>
      <c r="FZ39" s="54"/>
      <c r="GA39" s="54"/>
      <c r="GB39" s="54"/>
      <c r="GC39" s="54"/>
      <c r="GD39" s="54"/>
      <c r="GE39" s="54"/>
      <c r="GF39" s="54"/>
      <c r="GG39" s="54"/>
      <c r="GH39" s="54"/>
      <c r="GI39" s="54"/>
      <c r="GJ39" s="54"/>
      <c r="GK39" s="54"/>
      <c r="GL39" s="54"/>
      <c r="GM39" s="54"/>
      <c r="GN39" s="54"/>
      <c r="GO39" s="54"/>
      <c r="GP39" s="54"/>
      <c r="GQ39" s="54"/>
      <c r="GR39" s="54"/>
      <c r="GS39" s="54"/>
      <c r="GT39" s="54"/>
      <c r="GU39" s="54"/>
      <c r="GV39" s="54"/>
      <c r="GW39" s="54"/>
      <c r="GX39" s="54"/>
      <c r="GY39" s="54"/>
      <c r="GZ39" s="54"/>
      <c r="HA39" s="54"/>
      <c r="HB39" s="54"/>
      <c r="HC39" s="54"/>
      <c r="HD39" s="54"/>
      <c r="HE39" s="54"/>
      <c r="HF39" s="54"/>
      <c r="HG39" s="54"/>
      <c r="HH39" s="54"/>
      <c r="HI39" s="54"/>
      <c r="HJ39" s="54"/>
      <c r="HK39" s="54"/>
      <c r="HL39" s="54"/>
      <c r="HM39" s="54"/>
      <c r="HN39" s="54"/>
      <c r="HO39" s="54"/>
      <c r="HP39" s="54"/>
      <c r="HQ39" s="54"/>
      <c r="HR39" s="54"/>
      <c r="HS39" s="54"/>
      <c r="HT39" s="54"/>
      <c r="HU39" s="54"/>
      <c r="HV39" s="54"/>
      <c r="HW39" s="54"/>
      <c r="HX39" s="54"/>
      <c r="HY39" s="54"/>
      <c r="HZ39" s="54"/>
      <c r="IA39" s="54"/>
      <c r="IB39" s="54"/>
      <c r="IC39" s="54"/>
      <c r="ID39" s="54"/>
      <c r="IE39" s="54"/>
      <c r="IF39" s="54"/>
      <c r="IG39" s="54"/>
      <c r="IH39" s="54"/>
      <c r="II39" s="54"/>
    </row>
    <row r="40" ht="19.55" customHeight="1" spans="1:243">
      <c r="A40" s="54"/>
      <c r="B40" s="54"/>
      <c r="C40" s="54"/>
      <c r="D40" s="54"/>
      <c r="E40" s="54"/>
      <c r="F40" s="53"/>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c r="FT40" s="54"/>
      <c r="FU40" s="54"/>
      <c r="FV40" s="54"/>
      <c r="FW40" s="54"/>
      <c r="FX40" s="54"/>
      <c r="FY40" s="54"/>
      <c r="FZ40" s="54"/>
      <c r="GA40" s="54"/>
      <c r="GB40" s="54"/>
      <c r="GC40" s="54"/>
      <c r="GD40" s="54"/>
      <c r="GE40" s="54"/>
      <c r="GF40" s="54"/>
      <c r="GG40" s="54"/>
      <c r="GH40" s="54"/>
      <c r="GI40" s="54"/>
      <c r="GJ40" s="54"/>
      <c r="GK40" s="54"/>
      <c r="GL40" s="54"/>
      <c r="GM40" s="54"/>
      <c r="GN40" s="54"/>
      <c r="GO40" s="54"/>
      <c r="GP40" s="54"/>
      <c r="GQ40" s="54"/>
      <c r="GR40" s="54"/>
      <c r="GS40" s="54"/>
      <c r="GT40" s="54"/>
      <c r="GU40" s="54"/>
      <c r="GV40" s="54"/>
      <c r="GW40" s="54"/>
      <c r="GX40" s="54"/>
      <c r="GY40" s="54"/>
      <c r="GZ40" s="54"/>
      <c r="HA40" s="54"/>
      <c r="HB40" s="54"/>
      <c r="HC40" s="54"/>
      <c r="HD40" s="54"/>
      <c r="HE40" s="54"/>
      <c r="HF40" s="54"/>
      <c r="HG40" s="54"/>
      <c r="HH40" s="54"/>
      <c r="HI40" s="54"/>
      <c r="HJ40" s="54"/>
      <c r="HK40" s="54"/>
      <c r="HL40" s="54"/>
      <c r="HM40" s="54"/>
      <c r="HN40" s="54"/>
      <c r="HO40" s="54"/>
      <c r="HP40" s="54"/>
      <c r="HQ40" s="54"/>
      <c r="HR40" s="54"/>
      <c r="HS40" s="54"/>
      <c r="HT40" s="54"/>
      <c r="HU40" s="54"/>
      <c r="HV40" s="54"/>
      <c r="HW40" s="54"/>
      <c r="HX40" s="54"/>
      <c r="HY40" s="54"/>
      <c r="HZ40" s="54"/>
      <c r="IA40" s="54"/>
      <c r="IB40" s="54"/>
      <c r="IC40" s="54"/>
      <c r="ID40" s="54"/>
      <c r="IE40" s="54"/>
      <c r="IF40" s="54"/>
      <c r="IG40" s="54"/>
      <c r="IH40" s="54"/>
      <c r="II40" s="54"/>
    </row>
    <row r="41" ht="19.55" customHeight="1" spans="1:243">
      <c r="A41" s="54"/>
      <c r="B41" s="54"/>
      <c r="C41" s="54"/>
      <c r="D41" s="54"/>
      <c r="E41" s="54"/>
      <c r="F41" s="53"/>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c r="FY41" s="54"/>
      <c r="FZ41" s="54"/>
      <c r="GA41" s="54"/>
      <c r="GB41" s="54"/>
      <c r="GC41" s="54"/>
      <c r="GD41" s="54"/>
      <c r="GE41" s="54"/>
      <c r="GF41" s="54"/>
      <c r="GG41" s="54"/>
      <c r="GH41" s="54"/>
      <c r="GI41" s="54"/>
      <c r="GJ41" s="54"/>
      <c r="GK41" s="54"/>
      <c r="GL41" s="54"/>
      <c r="GM41" s="54"/>
      <c r="GN41" s="54"/>
      <c r="GO41" s="54"/>
      <c r="GP41" s="54"/>
      <c r="GQ41" s="54"/>
      <c r="GR41" s="54"/>
      <c r="GS41" s="54"/>
      <c r="GT41" s="54"/>
      <c r="GU41" s="54"/>
      <c r="GV41" s="54"/>
      <c r="GW41" s="54"/>
      <c r="GX41" s="54"/>
      <c r="GY41" s="54"/>
      <c r="GZ41" s="54"/>
      <c r="HA41" s="54"/>
      <c r="HB41" s="54"/>
      <c r="HC41" s="54"/>
      <c r="HD41" s="54"/>
      <c r="HE41" s="54"/>
      <c r="HF41" s="54"/>
      <c r="HG41" s="54"/>
      <c r="HH41" s="54"/>
      <c r="HI41" s="54"/>
      <c r="HJ41" s="54"/>
      <c r="HK41" s="54"/>
      <c r="HL41" s="54"/>
      <c r="HM41" s="54"/>
      <c r="HN41" s="54"/>
      <c r="HO41" s="54"/>
      <c r="HP41" s="54"/>
      <c r="HQ41" s="54"/>
      <c r="HR41" s="54"/>
      <c r="HS41" s="54"/>
      <c r="HT41" s="54"/>
      <c r="HU41" s="54"/>
      <c r="HV41" s="54"/>
      <c r="HW41" s="54"/>
      <c r="HX41" s="54"/>
      <c r="HY41" s="54"/>
      <c r="HZ41" s="54"/>
      <c r="IA41" s="54"/>
      <c r="IB41" s="54"/>
      <c r="IC41" s="54"/>
      <c r="ID41" s="54"/>
      <c r="IE41" s="54"/>
      <c r="IF41" s="54"/>
      <c r="IG41" s="54"/>
      <c r="IH41" s="54"/>
      <c r="II41" s="54"/>
    </row>
    <row r="42" ht="19.55" customHeight="1" spans="1:243">
      <c r="A42" s="54"/>
      <c r="B42" s="54"/>
      <c r="C42" s="54"/>
      <c r="D42" s="54"/>
      <c r="E42" s="54"/>
      <c r="F42" s="53"/>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c r="EO42" s="54"/>
      <c r="EP42" s="54"/>
      <c r="EQ42" s="54"/>
      <c r="ER42" s="54"/>
      <c r="ES42" s="54"/>
      <c r="ET42" s="54"/>
      <c r="EU42" s="54"/>
      <c r="EV42" s="54"/>
      <c r="EW42" s="54"/>
      <c r="EX42" s="54"/>
      <c r="EY42" s="54"/>
      <c r="EZ42" s="54"/>
      <c r="FA42" s="54"/>
      <c r="FB42" s="54"/>
      <c r="FC42" s="54"/>
      <c r="FD42" s="54"/>
      <c r="FE42" s="54"/>
      <c r="FF42" s="54"/>
      <c r="FG42" s="54"/>
      <c r="FH42" s="54"/>
      <c r="FI42" s="54"/>
      <c r="FJ42" s="54"/>
      <c r="FK42" s="54"/>
      <c r="FL42" s="54"/>
      <c r="FM42" s="54"/>
      <c r="FN42" s="54"/>
      <c r="FO42" s="54"/>
      <c r="FP42" s="54"/>
      <c r="FQ42" s="54"/>
      <c r="FR42" s="54"/>
      <c r="FS42" s="54"/>
      <c r="FT42" s="54"/>
      <c r="FU42" s="54"/>
      <c r="FV42" s="54"/>
      <c r="FW42" s="54"/>
      <c r="FX42" s="54"/>
      <c r="FY42" s="54"/>
      <c r="FZ42" s="54"/>
      <c r="GA42" s="54"/>
      <c r="GB42" s="54"/>
      <c r="GC42" s="54"/>
      <c r="GD42" s="54"/>
      <c r="GE42" s="54"/>
      <c r="GF42" s="54"/>
      <c r="GG42" s="54"/>
      <c r="GH42" s="54"/>
      <c r="GI42" s="54"/>
      <c r="GJ42" s="54"/>
      <c r="GK42" s="54"/>
      <c r="GL42" s="54"/>
      <c r="GM42" s="54"/>
      <c r="GN42" s="54"/>
      <c r="GO42" s="54"/>
      <c r="GP42" s="54"/>
      <c r="GQ42" s="54"/>
      <c r="GR42" s="54"/>
      <c r="GS42" s="54"/>
      <c r="GT42" s="54"/>
      <c r="GU42" s="54"/>
      <c r="GV42" s="54"/>
      <c r="GW42" s="54"/>
      <c r="GX42" s="54"/>
      <c r="GY42" s="54"/>
      <c r="GZ42" s="54"/>
      <c r="HA42" s="54"/>
      <c r="HB42" s="54"/>
      <c r="HC42" s="54"/>
      <c r="HD42" s="54"/>
      <c r="HE42" s="54"/>
      <c r="HF42" s="54"/>
      <c r="HG42" s="54"/>
      <c r="HH42" s="54"/>
      <c r="HI42" s="54"/>
      <c r="HJ42" s="54"/>
      <c r="HK42" s="54"/>
      <c r="HL42" s="54"/>
      <c r="HM42" s="54"/>
      <c r="HN42" s="54"/>
      <c r="HO42" s="54"/>
      <c r="HP42" s="54"/>
      <c r="HQ42" s="54"/>
      <c r="HR42" s="54"/>
      <c r="HS42" s="54"/>
      <c r="HT42" s="54"/>
      <c r="HU42" s="54"/>
      <c r="HV42" s="54"/>
      <c r="HW42" s="54"/>
      <c r="HX42" s="54"/>
      <c r="HY42" s="54"/>
      <c r="HZ42" s="54"/>
      <c r="IA42" s="54"/>
      <c r="IB42" s="54"/>
      <c r="IC42" s="54"/>
      <c r="ID42" s="54"/>
      <c r="IE42" s="54"/>
      <c r="IF42" s="54"/>
      <c r="IG42" s="54"/>
      <c r="IH42" s="54"/>
      <c r="II42" s="54"/>
    </row>
    <row r="43" ht="19.55" customHeight="1" spans="1:243">
      <c r="A43" s="54"/>
      <c r="B43" s="54"/>
      <c r="C43" s="54"/>
      <c r="D43" s="54"/>
      <c r="E43" s="54"/>
      <c r="F43" s="53"/>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c r="EO43" s="54"/>
      <c r="EP43" s="54"/>
      <c r="EQ43" s="54"/>
      <c r="ER43" s="54"/>
      <c r="ES43" s="54"/>
      <c r="ET43" s="54"/>
      <c r="EU43" s="54"/>
      <c r="EV43" s="54"/>
      <c r="EW43" s="54"/>
      <c r="EX43" s="54"/>
      <c r="EY43" s="54"/>
      <c r="EZ43" s="54"/>
      <c r="FA43" s="54"/>
      <c r="FB43" s="54"/>
      <c r="FC43" s="54"/>
      <c r="FD43" s="54"/>
      <c r="FE43" s="54"/>
      <c r="FF43" s="54"/>
      <c r="FG43" s="54"/>
      <c r="FH43" s="54"/>
      <c r="FI43" s="54"/>
      <c r="FJ43" s="54"/>
      <c r="FK43" s="54"/>
      <c r="FL43" s="54"/>
      <c r="FM43" s="54"/>
      <c r="FN43" s="54"/>
      <c r="FO43" s="54"/>
      <c r="FP43" s="54"/>
      <c r="FQ43" s="54"/>
      <c r="FR43" s="54"/>
      <c r="FS43" s="54"/>
      <c r="FT43" s="54"/>
      <c r="FU43" s="54"/>
      <c r="FV43" s="54"/>
      <c r="FW43" s="54"/>
      <c r="FX43" s="54"/>
      <c r="FY43" s="54"/>
      <c r="FZ43" s="54"/>
      <c r="GA43" s="54"/>
      <c r="GB43" s="54"/>
      <c r="GC43" s="54"/>
      <c r="GD43" s="54"/>
      <c r="GE43" s="54"/>
      <c r="GF43" s="54"/>
      <c r="GG43" s="54"/>
      <c r="GH43" s="54"/>
      <c r="GI43" s="54"/>
      <c r="GJ43" s="54"/>
      <c r="GK43" s="54"/>
      <c r="GL43" s="54"/>
      <c r="GM43" s="54"/>
      <c r="GN43" s="54"/>
      <c r="GO43" s="54"/>
      <c r="GP43" s="54"/>
      <c r="GQ43" s="54"/>
      <c r="GR43" s="54"/>
      <c r="GS43" s="54"/>
      <c r="GT43" s="54"/>
      <c r="GU43" s="54"/>
      <c r="GV43" s="54"/>
      <c r="GW43" s="54"/>
      <c r="GX43" s="54"/>
      <c r="GY43" s="54"/>
      <c r="GZ43" s="54"/>
      <c r="HA43" s="54"/>
      <c r="HB43" s="54"/>
      <c r="HC43" s="54"/>
      <c r="HD43" s="54"/>
      <c r="HE43" s="54"/>
      <c r="HF43" s="54"/>
      <c r="HG43" s="54"/>
      <c r="HH43" s="54"/>
      <c r="HI43" s="54"/>
      <c r="HJ43" s="54"/>
      <c r="HK43" s="54"/>
      <c r="HL43" s="54"/>
      <c r="HM43" s="54"/>
      <c r="HN43" s="54"/>
      <c r="HO43" s="54"/>
      <c r="HP43" s="54"/>
      <c r="HQ43" s="54"/>
      <c r="HR43" s="54"/>
      <c r="HS43" s="54"/>
      <c r="HT43" s="54"/>
      <c r="HU43" s="54"/>
      <c r="HV43" s="54"/>
      <c r="HW43" s="54"/>
      <c r="HX43" s="54"/>
      <c r="HY43" s="54"/>
      <c r="HZ43" s="54"/>
      <c r="IA43" s="54"/>
      <c r="IB43" s="54"/>
      <c r="IC43" s="54"/>
      <c r="ID43" s="54"/>
      <c r="IE43" s="54"/>
      <c r="IF43" s="54"/>
      <c r="IG43" s="54"/>
      <c r="IH43" s="54"/>
      <c r="II43" s="54"/>
    </row>
    <row r="44" ht="19.55" customHeight="1" spans="1:243">
      <c r="A44" s="54"/>
      <c r="B44" s="54"/>
      <c r="C44" s="54"/>
      <c r="D44" s="54"/>
      <c r="E44" s="54"/>
      <c r="F44" s="53"/>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c r="EO44" s="54"/>
      <c r="EP44" s="54"/>
      <c r="EQ44" s="54"/>
      <c r="ER44" s="54"/>
      <c r="ES44" s="54"/>
      <c r="ET44" s="54"/>
      <c r="EU44" s="54"/>
      <c r="EV44" s="54"/>
      <c r="EW44" s="54"/>
      <c r="EX44" s="54"/>
      <c r="EY44" s="54"/>
      <c r="EZ44" s="54"/>
      <c r="FA44" s="54"/>
      <c r="FB44" s="54"/>
      <c r="FC44" s="54"/>
      <c r="FD44" s="54"/>
      <c r="FE44" s="54"/>
      <c r="FF44" s="54"/>
      <c r="FG44" s="54"/>
      <c r="FH44" s="54"/>
      <c r="FI44" s="54"/>
      <c r="FJ44" s="54"/>
      <c r="FK44" s="54"/>
      <c r="FL44" s="54"/>
      <c r="FM44" s="54"/>
      <c r="FN44" s="54"/>
      <c r="FO44" s="54"/>
      <c r="FP44" s="54"/>
      <c r="FQ44" s="54"/>
      <c r="FR44" s="54"/>
      <c r="FS44" s="54"/>
      <c r="FT44" s="54"/>
      <c r="FU44" s="54"/>
      <c r="FV44" s="54"/>
      <c r="FW44" s="54"/>
      <c r="FX44" s="54"/>
      <c r="FY44" s="54"/>
      <c r="FZ44" s="54"/>
      <c r="GA44" s="54"/>
      <c r="GB44" s="54"/>
      <c r="GC44" s="54"/>
      <c r="GD44" s="54"/>
      <c r="GE44" s="54"/>
      <c r="GF44" s="54"/>
      <c r="GG44" s="54"/>
      <c r="GH44" s="54"/>
      <c r="GI44" s="54"/>
      <c r="GJ44" s="54"/>
      <c r="GK44" s="54"/>
      <c r="GL44" s="54"/>
      <c r="GM44" s="54"/>
      <c r="GN44" s="54"/>
      <c r="GO44" s="54"/>
      <c r="GP44" s="54"/>
      <c r="GQ44" s="54"/>
      <c r="GR44" s="54"/>
      <c r="GS44" s="54"/>
      <c r="GT44" s="54"/>
      <c r="GU44" s="54"/>
      <c r="GV44" s="54"/>
      <c r="GW44" s="54"/>
      <c r="GX44" s="54"/>
      <c r="GY44" s="54"/>
      <c r="GZ44" s="54"/>
      <c r="HA44" s="54"/>
      <c r="HB44" s="54"/>
      <c r="HC44" s="54"/>
      <c r="HD44" s="54"/>
      <c r="HE44" s="54"/>
      <c r="HF44" s="54"/>
      <c r="HG44" s="54"/>
      <c r="HH44" s="54"/>
      <c r="HI44" s="54"/>
      <c r="HJ44" s="54"/>
      <c r="HK44" s="54"/>
      <c r="HL44" s="54"/>
      <c r="HM44" s="54"/>
      <c r="HN44" s="54"/>
      <c r="HO44" s="54"/>
      <c r="HP44" s="54"/>
      <c r="HQ44" s="54"/>
      <c r="HR44" s="54"/>
      <c r="HS44" s="54"/>
      <c r="HT44" s="54"/>
      <c r="HU44" s="54"/>
      <c r="HV44" s="54"/>
      <c r="HW44" s="54"/>
      <c r="HX44" s="54"/>
      <c r="HY44" s="54"/>
      <c r="HZ44" s="54"/>
      <c r="IA44" s="54"/>
      <c r="IB44" s="54"/>
      <c r="IC44" s="54"/>
      <c r="ID44" s="54"/>
      <c r="IE44" s="54"/>
      <c r="IF44" s="54"/>
      <c r="IG44" s="54"/>
      <c r="IH44" s="54"/>
      <c r="II44" s="54"/>
    </row>
    <row r="45" ht="19.55" customHeight="1" spans="1:243">
      <c r="A45" s="54"/>
      <c r="B45" s="54"/>
      <c r="C45" s="54"/>
      <c r="D45" s="54"/>
      <c r="E45" s="54"/>
      <c r="F45" s="53"/>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c r="ED45" s="54"/>
      <c r="EE45" s="54"/>
      <c r="EF45" s="54"/>
      <c r="EG45" s="54"/>
      <c r="EH45" s="54"/>
      <c r="EI45" s="54"/>
      <c r="EJ45" s="54"/>
      <c r="EK45" s="54"/>
      <c r="EL45" s="54"/>
      <c r="EM45" s="54"/>
      <c r="EN45" s="54"/>
      <c r="EO45" s="54"/>
      <c r="EP45" s="54"/>
      <c r="EQ45" s="54"/>
      <c r="ER45" s="54"/>
      <c r="ES45" s="54"/>
      <c r="ET45" s="54"/>
      <c r="EU45" s="54"/>
      <c r="EV45" s="54"/>
      <c r="EW45" s="54"/>
      <c r="EX45" s="54"/>
      <c r="EY45" s="54"/>
      <c r="EZ45" s="54"/>
      <c r="FA45" s="54"/>
      <c r="FB45" s="54"/>
      <c r="FC45" s="54"/>
      <c r="FD45" s="54"/>
      <c r="FE45" s="54"/>
      <c r="FF45" s="54"/>
      <c r="FG45" s="54"/>
      <c r="FH45" s="54"/>
      <c r="FI45" s="54"/>
      <c r="FJ45" s="54"/>
      <c r="FK45" s="54"/>
      <c r="FL45" s="54"/>
      <c r="FM45" s="54"/>
      <c r="FN45" s="54"/>
      <c r="FO45" s="54"/>
      <c r="FP45" s="54"/>
      <c r="FQ45" s="54"/>
      <c r="FR45" s="54"/>
      <c r="FS45" s="54"/>
      <c r="FT45" s="54"/>
      <c r="FU45" s="54"/>
      <c r="FV45" s="54"/>
      <c r="FW45" s="54"/>
      <c r="FX45" s="54"/>
      <c r="FY45" s="54"/>
      <c r="FZ45" s="54"/>
      <c r="GA45" s="54"/>
      <c r="GB45" s="54"/>
      <c r="GC45" s="54"/>
      <c r="GD45" s="54"/>
      <c r="GE45" s="54"/>
      <c r="GF45" s="54"/>
      <c r="GG45" s="54"/>
      <c r="GH45" s="54"/>
      <c r="GI45" s="54"/>
      <c r="GJ45" s="54"/>
      <c r="GK45" s="54"/>
      <c r="GL45" s="54"/>
      <c r="GM45" s="54"/>
      <c r="GN45" s="54"/>
      <c r="GO45" s="54"/>
      <c r="GP45" s="54"/>
      <c r="GQ45" s="54"/>
      <c r="GR45" s="54"/>
      <c r="GS45" s="54"/>
      <c r="GT45" s="54"/>
      <c r="GU45" s="54"/>
      <c r="GV45" s="54"/>
      <c r="GW45" s="54"/>
      <c r="GX45" s="54"/>
      <c r="GY45" s="54"/>
      <c r="GZ45" s="54"/>
      <c r="HA45" s="54"/>
      <c r="HB45" s="54"/>
      <c r="HC45" s="54"/>
      <c r="HD45" s="54"/>
      <c r="HE45" s="54"/>
      <c r="HF45" s="54"/>
      <c r="HG45" s="54"/>
      <c r="HH45" s="54"/>
      <c r="HI45" s="54"/>
      <c r="HJ45" s="54"/>
      <c r="HK45" s="54"/>
      <c r="HL45" s="54"/>
      <c r="HM45" s="54"/>
      <c r="HN45" s="54"/>
      <c r="HO45" s="54"/>
      <c r="HP45" s="54"/>
      <c r="HQ45" s="54"/>
      <c r="HR45" s="54"/>
      <c r="HS45" s="54"/>
      <c r="HT45" s="54"/>
      <c r="HU45" s="54"/>
      <c r="HV45" s="54"/>
      <c r="HW45" s="54"/>
      <c r="HX45" s="54"/>
      <c r="HY45" s="54"/>
      <c r="HZ45" s="54"/>
      <c r="IA45" s="54"/>
      <c r="IB45" s="54"/>
      <c r="IC45" s="54"/>
      <c r="ID45" s="54"/>
      <c r="IE45" s="54"/>
      <c r="IF45" s="54"/>
      <c r="IG45" s="54"/>
      <c r="IH45" s="54"/>
      <c r="II45" s="54"/>
    </row>
    <row r="46" ht="19.55" customHeight="1" spans="1:243">
      <c r="A46" s="54"/>
      <c r="B46" s="54"/>
      <c r="C46" s="54"/>
      <c r="D46" s="54"/>
      <c r="E46" s="54"/>
      <c r="F46" s="53"/>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c r="GP46" s="54"/>
      <c r="GQ46" s="54"/>
      <c r="GR46" s="54"/>
      <c r="GS46" s="54"/>
      <c r="GT46" s="54"/>
      <c r="GU46" s="54"/>
      <c r="GV46" s="54"/>
      <c r="GW46" s="54"/>
      <c r="GX46" s="54"/>
      <c r="GY46" s="54"/>
      <c r="GZ46" s="54"/>
      <c r="HA46" s="54"/>
      <c r="HB46" s="54"/>
      <c r="HC46" s="54"/>
      <c r="HD46" s="54"/>
      <c r="HE46" s="54"/>
      <c r="HF46" s="54"/>
      <c r="HG46" s="54"/>
      <c r="HH46" s="54"/>
      <c r="HI46" s="54"/>
      <c r="HJ46" s="54"/>
      <c r="HK46" s="54"/>
      <c r="HL46" s="54"/>
      <c r="HM46" s="54"/>
      <c r="HN46" s="54"/>
      <c r="HO46" s="54"/>
      <c r="HP46" s="54"/>
      <c r="HQ46" s="54"/>
      <c r="HR46" s="54"/>
      <c r="HS46" s="54"/>
      <c r="HT46" s="54"/>
      <c r="HU46" s="54"/>
      <c r="HV46" s="54"/>
      <c r="HW46" s="54"/>
      <c r="HX46" s="54"/>
      <c r="HY46" s="54"/>
      <c r="HZ46" s="54"/>
      <c r="IA46" s="54"/>
      <c r="IB46" s="54"/>
      <c r="IC46" s="54"/>
      <c r="ID46" s="54"/>
      <c r="IE46" s="54"/>
      <c r="IF46" s="54"/>
      <c r="IG46" s="54"/>
      <c r="IH46" s="54"/>
      <c r="II46" s="54"/>
    </row>
    <row r="47" ht="19.55" customHeight="1" spans="1:243">
      <c r="A47" s="54"/>
      <c r="B47" s="54"/>
      <c r="C47" s="54"/>
      <c r="D47" s="54"/>
      <c r="E47" s="54"/>
      <c r="F47" s="53"/>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c r="DQ47" s="54"/>
      <c r="DR47" s="54"/>
      <c r="DS47" s="54"/>
      <c r="DT47" s="54"/>
      <c r="DU47" s="54"/>
      <c r="DV47" s="54"/>
      <c r="DW47" s="54"/>
      <c r="DX47" s="54"/>
      <c r="DY47" s="54"/>
      <c r="DZ47" s="54"/>
      <c r="EA47" s="54"/>
      <c r="EB47" s="54"/>
      <c r="EC47" s="54"/>
      <c r="ED47" s="54"/>
      <c r="EE47" s="54"/>
      <c r="EF47" s="54"/>
      <c r="EG47" s="54"/>
      <c r="EH47" s="54"/>
      <c r="EI47" s="54"/>
      <c r="EJ47" s="54"/>
      <c r="EK47" s="54"/>
      <c r="EL47" s="54"/>
      <c r="EM47" s="54"/>
      <c r="EN47" s="54"/>
      <c r="EO47" s="54"/>
      <c r="EP47" s="54"/>
      <c r="EQ47" s="54"/>
      <c r="ER47" s="54"/>
      <c r="ES47" s="54"/>
      <c r="ET47" s="54"/>
      <c r="EU47" s="54"/>
      <c r="EV47" s="54"/>
      <c r="EW47" s="54"/>
      <c r="EX47" s="54"/>
      <c r="EY47" s="54"/>
      <c r="EZ47" s="54"/>
      <c r="FA47" s="54"/>
      <c r="FB47" s="54"/>
      <c r="FC47" s="54"/>
      <c r="FD47" s="54"/>
      <c r="FE47" s="54"/>
      <c r="FF47" s="54"/>
      <c r="FG47" s="54"/>
      <c r="FH47" s="54"/>
      <c r="FI47" s="54"/>
      <c r="FJ47" s="54"/>
      <c r="FK47" s="54"/>
      <c r="FL47" s="54"/>
      <c r="FM47" s="54"/>
      <c r="FN47" s="54"/>
      <c r="FO47" s="54"/>
      <c r="FP47" s="54"/>
      <c r="FQ47" s="54"/>
      <c r="FR47" s="54"/>
      <c r="FS47" s="54"/>
      <c r="FT47" s="54"/>
      <c r="FU47" s="54"/>
      <c r="FV47" s="54"/>
      <c r="FW47" s="54"/>
      <c r="FX47" s="54"/>
      <c r="FY47" s="54"/>
      <c r="FZ47" s="54"/>
      <c r="GA47" s="54"/>
      <c r="GB47" s="54"/>
      <c r="GC47" s="54"/>
      <c r="GD47" s="54"/>
      <c r="GE47" s="54"/>
      <c r="GF47" s="54"/>
      <c r="GG47" s="54"/>
      <c r="GH47" s="54"/>
      <c r="GI47" s="54"/>
      <c r="GJ47" s="54"/>
      <c r="GK47" s="54"/>
      <c r="GL47" s="54"/>
      <c r="GM47" s="54"/>
      <c r="GN47" s="54"/>
      <c r="GO47" s="54"/>
      <c r="GP47" s="54"/>
      <c r="GQ47" s="54"/>
      <c r="GR47" s="54"/>
      <c r="GS47" s="54"/>
      <c r="GT47" s="54"/>
      <c r="GU47" s="54"/>
      <c r="GV47" s="54"/>
      <c r="GW47" s="54"/>
      <c r="GX47" s="54"/>
      <c r="GY47" s="54"/>
      <c r="GZ47" s="54"/>
      <c r="HA47" s="54"/>
      <c r="HB47" s="54"/>
      <c r="HC47" s="54"/>
      <c r="HD47" s="54"/>
      <c r="HE47" s="54"/>
      <c r="HF47" s="54"/>
      <c r="HG47" s="54"/>
      <c r="HH47" s="54"/>
      <c r="HI47" s="54"/>
      <c r="HJ47" s="54"/>
      <c r="HK47" s="54"/>
      <c r="HL47" s="54"/>
      <c r="HM47" s="54"/>
      <c r="HN47" s="54"/>
      <c r="HO47" s="54"/>
      <c r="HP47" s="54"/>
      <c r="HQ47" s="54"/>
      <c r="HR47" s="54"/>
      <c r="HS47" s="54"/>
      <c r="HT47" s="54"/>
      <c r="HU47" s="54"/>
      <c r="HV47" s="54"/>
      <c r="HW47" s="54"/>
      <c r="HX47" s="54"/>
      <c r="HY47" s="54"/>
      <c r="HZ47" s="54"/>
      <c r="IA47" s="54"/>
      <c r="IB47" s="54"/>
      <c r="IC47" s="54"/>
      <c r="ID47" s="54"/>
      <c r="IE47" s="54"/>
      <c r="IF47" s="54"/>
      <c r="IG47" s="54"/>
      <c r="IH47" s="54"/>
      <c r="II47" s="54"/>
    </row>
  </sheetData>
  <mergeCells count="5">
    <mergeCell ref="A2:F2"/>
    <mergeCell ref="A4:C4"/>
    <mergeCell ref="D4:D5"/>
    <mergeCell ref="E4:E5"/>
    <mergeCell ref="F4:F5"/>
  </mergeCells>
  <printOptions horizontalCentered="1"/>
  <pageMargins left="0.393700787401575" right="0.393700787401575" top="0.78740157480315" bottom="0.393700787401575" header="0" footer="0"/>
  <pageSetup paperSize="9" fitToHeight="1000" orientation="landscape" errors="blank"/>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项目绩效目标表</vt:lpstr>
      <vt:lpstr>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张媛</cp:lastModifiedBy>
  <cp:revision>0</cp:revision>
  <dcterms:created xsi:type="dcterms:W3CDTF">2022-04-27T17:13:00Z</dcterms:created>
  <dcterms:modified xsi:type="dcterms:W3CDTF">2022-04-28T02:38:49Z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3F5E17CC83D4450DAA95AC8A9D137AD9</vt:lpwstr>
  </property>
</Properties>
</file>