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" sheetId="14" r:id="rId14"/>
    <sheet name="部门整体绩效目标申报表" sheetId="15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DATAMEMBER0" localSheetId="14">"Detail"</definedName>
    <definedName name="DETAILDATAMEMBER1" localSheetId="14">"Master"</definedName>
    <definedName name="DETAILLEVEL0" localSheetId="14">部门整体绩效目标申报表!#REF!</definedName>
    <definedName name="DETAILLEVEL1" localSheetId="14">部门整体绩效目标申报表!$A$1:$H$13</definedName>
    <definedName name="DETAILRANGE" localSheetId="1">'1'!$A$42:$D$42</definedName>
    <definedName name="DETAILRANGE" localSheetId="2">'1-1'!$A$16:$T$16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'3-2'!$A$6:$F$6</definedName>
    <definedName name="DETAILRANGE" localSheetId="9">'3-3'!#REF!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13">部门预算项目绩效目标!$A$7:$L$7</definedName>
    <definedName name="DETAILRANGE" localSheetId="14">部门整体绩效目标申报表!$A$1:$H$42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'3-3'!$A$1:$H$8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13">部门预算项目绩效目标!$A$1:$L$6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'1-1'!$A$1:$T$16</definedName>
    <definedName name="_xlnm.Print_Area" localSheetId="3">'1-2'!$A$1:$J$15</definedName>
    <definedName name="_xlnm.Print_Area" localSheetId="4">'2'!$A$1:$H$39</definedName>
    <definedName name="_xlnm.Print_Area" localSheetId="5">'2-1'!$A$1:$AI$24</definedName>
    <definedName name="_xlnm.Print_Area" localSheetId="6">'3'!$A$1:$DH$22</definedName>
    <definedName name="_xlnm.Print_Area" localSheetId="7">'3-1'!$A$1:$G$38</definedName>
    <definedName name="_xlnm.Print_Area" localSheetId="8">'3-2'!$A$1:$F$6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13">部门预算项目绩效目标!$A$1:$L$7</definedName>
    <definedName name="_xlnm.Print_Area" localSheetId="14">部门整体绩效目标申报表!$A$1:$H$42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 localSheetId="13">部门预算项目绩效目标!$1:$6</definedName>
    <definedName name="_xlnm.Print_Titles" localSheetId="14">部门整体绩效目标申报表!$1:$42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<sst xmlns="http://schemas.openxmlformats.org/spreadsheetml/2006/main" count="939" uniqueCount="441">
  <si>
    <t>附件2：</t>
  </si>
  <si>
    <t>黑水县森林公安局</t>
  </si>
  <si>
    <t>2020年部门预算</t>
  </si>
  <si>
    <t>报送日期：2021年04月24日</t>
  </si>
  <si>
    <t>表1</t>
  </si>
  <si>
    <t>部门收支总表</t>
  </si>
  <si>
    <t>单位名称：黑水县森林公安局</t>
  </si>
  <si>
    <t>单位：元</t>
  </si>
  <si>
    <t>收          入</t>
  </si>
  <si>
    <t>支             出</t>
  </si>
  <si>
    <t>项              目</t>
  </si>
  <si>
    <r>
      <t>2020</t>
    </r>
    <r>
      <rPr>
        <sz val="10"/>
        <rFont val="宋体"/>
        <charset val="134"/>
      </rPr>
      <t>年预算数</t>
    </r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</si>
  <si>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</si>
  <si>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</si>
  <si>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</si>
  <si>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</si>
  <si>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</si>
  <si>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</si>
  <si>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</si>
  <si>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</si>
  <si>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</si>
  <si>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</si>
  <si>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</si>
  <si>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</si>
  <si>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</si>
  <si>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</si>
  <si>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</si>
  <si>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</si>
  <si>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</si>
  <si>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</si>
  <si>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</si>
  <si>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</si>
  <si>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</si>
  <si>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</si>
  <si>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</si>
  <si>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</si>
  <si>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</si>
  <si>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</si>
  <si>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</si>
  <si>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</si>
  <si>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</si>
  <si>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</si>
  <si>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</si>
  <si>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</si>
  <si>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</si>
  <si>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</si>
  <si>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</si>
  <si>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</si>
  <si>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</si>
  <si>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</si>
  <si>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</si>
  <si>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</si>
  <si>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</si>
  <si>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r>
      <rPr>
        <sz val="10"/>
        <rFont val="宋体"/>
        <charset val="134"/>
      </rPr>
      <t>上年结转小计</t>
    </r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</si>
  <si>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</si>
  <si>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</si>
  <si>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</si>
  <si>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</si>
  <si>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</si>
  <si>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</si>
  <si>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</si>
  <si>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</si>
  <si>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</si>
  <si>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</si>
  <si>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</si>
  <si>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</si>
  <si>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</si>
  <si>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</si>
  <si>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</si>
  <si>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</si>
  <si>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</si>
  <si>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</si>
  <si>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</si>
  <si>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</si>
  <si>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</si>
  <si>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</si>
  <si>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</si>
  <si>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</si>
  <si>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</si>
  <si>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</si>
  <si>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</si>
  <si>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</si>
  <si>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</si>
  <si>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</si>
  <si>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</si>
  <si>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黑水县公安局</t>
  </si>
  <si>
    <t>204</t>
  </si>
  <si>
    <t/>
  </si>
  <si>
    <t>116101</t>
  </si>
  <si>
    <t>公共安全支出</t>
  </si>
  <si>
    <t>02</t>
  </si>
  <si>
    <t>01</t>
  </si>
  <si>
    <t xml:space="preserve">  行政运行(公安)</t>
  </si>
  <si>
    <t xml:space="preserve">  一般行政管理事务(公安)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</si>
  <si>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</si>
  <si>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</si>
  <si>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</si>
  <si>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</si>
  <si>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</si>
  <si>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</si>
  <si>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</si>
  <si>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</si>
  <si>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</si>
  <si>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</si>
  <si>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</si>
  <si>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</si>
  <si>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</si>
  <si>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</si>
  <si>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</si>
  <si>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</si>
  <si>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</si>
  <si>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</si>
  <si>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</si>
  <si>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</si>
  <si>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</si>
  <si>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2020年预算数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</si>
  <si>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</si>
  <si>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</si>
  <si>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</si>
  <si>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</si>
  <si>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</si>
  <si>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</si>
  <si>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</si>
  <si>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</si>
  <si>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</si>
  <si>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</si>
  <si>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</si>
  <si>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</si>
  <si>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</si>
  <si>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</si>
  <si>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</si>
  <si>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</si>
  <si>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</si>
  <si>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</si>
  <si>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</si>
  <si>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</si>
  <si>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</si>
  <si>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</si>
  <si>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</si>
  <si>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</si>
  <si>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</si>
  <si>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</si>
  <si>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</si>
  <si>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</si>
  <si>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</si>
  <si>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</si>
  <si>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</si>
  <si>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</si>
  <si>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</si>
  <si>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</si>
  <si>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</si>
  <si>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</si>
  <si>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</si>
  <si>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</si>
  <si>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</si>
  <si>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</si>
  <si>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</si>
  <si>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</si>
  <si>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</si>
  <si>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</si>
  <si>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</si>
  <si>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</si>
  <si>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</si>
  <si>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</si>
  <si>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</si>
  <si>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</si>
  <si>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</si>
  <si>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</si>
  <si>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</si>
  <si>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</si>
  <si>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</si>
  <si>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</si>
  <si>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>99</t>
  </si>
  <si>
    <t xml:space="preserve">    其他工资福利支出</t>
  </si>
  <si>
    <t>502</t>
  </si>
  <si>
    <t xml:space="preserve">  机关商品和服务支出（政府预算）</t>
  </si>
  <si>
    <t xml:space="preserve">    办公经费</t>
  </si>
  <si>
    <t xml:space="preserve">    培训费</t>
  </si>
  <si>
    <t xml:space="preserve">    委托业务费</t>
  </si>
  <si>
    <t xml:space="preserve">    公务接待费</t>
  </si>
  <si>
    <t>08</t>
  </si>
  <si>
    <t xml:space="preserve">    公务用车运行维护费</t>
  </si>
  <si>
    <t>09</t>
  </si>
  <si>
    <t xml:space="preserve">    维修（护）费</t>
  </si>
  <si>
    <t xml:space="preserve">    其他商品和服务支出</t>
  </si>
  <si>
    <t>509</t>
  </si>
  <si>
    <t xml:space="preserve">  对个人和家庭的补助（政府预算）</t>
  </si>
  <si>
    <t xml:space="preserve">    社会福利和救助</t>
  </si>
  <si>
    <t xml:space="preserve">    其他对个人和家庭补助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</si>
  <si>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</si>
  <si>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</si>
  <si>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</si>
  <si>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</si>
  <si>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</si>
  <si>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</si>
  <si>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</si>
  <si>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</si>
  <si>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</si>
  <si>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</si>
  <si>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</si>
  <si>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</si>
  <si>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</si>
  <si>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</si>
  <si>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</si>
  <si>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</si>
  <si>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</si>
  <si>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</si>
  <si>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</si>
  <si>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</si>
  <si>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</si>
  <si>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</si>
  <si>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</si>
  <si>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</si>
  <si>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</si>
  <si>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</si>
  <si>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</si>
  <si>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</si>
  <si>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</si>
  <si>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</si>
  <si>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</si>
  <si>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</si>
  <si>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</si>
  <si>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</si>
  <si>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</si>
  <si>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</si>
  <si>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</si>
  <si>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</si>
  <si>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</si>
  <si>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</si>
  <si>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</si>
  <si>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</si>
  <si>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</si>
  <si>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</si>
  <si>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</si>
  <si>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</si>
  <si>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</si>
  <si>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</si>
  <si>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</si>
  <si>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</si>
  <si>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</si>
  <si>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</si>
  <si>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</si>
  <si>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</si>
  <si>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</si>
  <si>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</si>
  <si>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</si>
  <si>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</si>
  <si>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</si>
  <si>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</si>
  <si>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</si>
  <si>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</si>
  <si>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</si>
  <si>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</si>
  <si>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</si>
  <si>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</si>
  <si>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</si>
  <si>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</si>
  <si>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</si>
  <si>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</si>
  <si>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</si>
  <si>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</si>
  <si>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</si>
  <si>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</si>
  <si>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</si>
  <si>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</si>
  <si>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</si>
  <si>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</si>
  <si>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</si>
  <si>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</si>
  <si>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</si>
  <si>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</si>
  <si>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</si>
  <si>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</si>
  <si>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</si>
  <si>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</si>
  <si>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</si>
  <si>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</si>
  <si>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</si>
  <si>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</si>
  <si>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</si>
  <si>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</si>
  <si>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</si>
  <si>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</si>
  <si>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r>
      <rPr>
        <sz val="9"/>
        <rFont val="宋体"/>
        <charset val="134"/>
      </rPr>
      <t>类</t>
    </r>
  </si>
  <si>
    <r>
      <rPr>
        <sz val="9"/>
        <rFont val="宋体"/>
        <charset val="134"/>
      </rPr>
      <t>款</t>
    </r>
  </si>
  <si>
    <r>
      <rPr>
        <sz val="9"/>
        <rFont val="宋体"/>
        <charset val="134"/>
      </rPr>
      <t>项</t>
    </r>
  </si>
  <si>
    <r>
      <rPr>
        <sz val="9"/>
        <color indexed="8"/>
        <rFont val="宋体"/>
        <charset val="134"/>
      </rPr>
      <t>公共安全支出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</si>
  <si>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公安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</si>
  <si>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行政运行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公安</t>
    </r>
    <r>
      <rPr>
        <sz val="9"/>
        <color indexed="8"/>
        <rFont val="Arial"/>
        <charset val="134"/>
      </rPr>
      <t>)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</si>
  <si>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一般行政管理事务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公安</t>
    </r>
    <r>
      <rPr>
        <sz val="9"/>
        <color indexed="8"/>
        <rFont val="Arial"/>
        <charset val="134"/>
      </rPr>
      <t>)</t>
    </r>
  </si>
  <si>
    <r>
      <rPr>
        <sz val="9"/>
        <color indexed="8"/>
        <rFont val="宋体"/>
        <charset val="134"/>
      </rPr>
      <t>社会保障和就业支出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</si>
  <si>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行政事业单位离退休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</si>
  <si>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机关事业单位基本养老保险缴费支出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</si>
  <si>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机关事业单位职业年金缴费支出</t>
    </r>
  </si>
  <si>
    <r>
      <rPr>
        <sz val="9"/>
        <color indexed="8"/>
        <rFont val="宋体"/>
        <charset val="134"/>
      </rPr>
      <t>卫生健康支出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</si>
  <si>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</si>
  <si>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</si>
  <si>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</t>
    </r>
  </si>
  <si>
    <r>
      <rPr>
        <sz val="9"/>
        <color indexed="8"/>
        <rFont val="宋体"/>
        <charset val="134"/>
      </rPr>
      <t>住房保障支出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</si>
  <si>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住房改革支出</t>
    </r>
  </si>
  <si>
    <r>
      <rPr>
        <sz val="9"/>
        <color indexed="8"/>
        <rFont val="Arial"/>
        <charset val="134"/>
      </rPr>
      <t xml:space="preserve">    </t>
    </r>
    <r>
      <rPr>
        <sz val="9"/>
        <rFont val="宋体"/>
        <charset val="134"/>
      </rPr>
      <t>住房公积金</t>
    </r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</si>
  <si>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</si>
  <si>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</si>
  <si>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</si>
  <si>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</si>
  <si>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</si>
  <si>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</si>
  <si>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</si>
  <si>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工资福利支出</t>
    </r>
  </si>
  <si>
    <t xml:space="preserve">  301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</si>
  <si>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基本工资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</si>
  <si>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津贴补贴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</si>
  <si>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</si>
  <si>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</si>
  <si>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职业年金缴费</t>
    </r>
  </si>
  <si>
    <t>10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</si>
  <si>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职工基本医疗保险缴费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</si>
  <si>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公务员医疗补助缴费</t>
    </r>
  </si>
  <si>
    <t>12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</si>
  <si>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其他社会保障缴费</t>
    </r>
  </si>
  <si>
    <t>13</t>
  </si>
  <si>
    <r>
      <rPr>
        <b/>
        <sz val="9"/>
        <color indexed="8"/>
        <rFont val="Arial"/>
        <charset val="134"/>
      </rPr>
      <t xml:space="preserve">    </t>
    </r>
    <r>
      <rPr>
        <b/>
        <sz val="9"/>
        <color indexed="8"/>
        <rFont val="宋体"/>
        <charset val="134"/>
      </rPr>
      <t>住房公积金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</si>
  <si>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其他工资福利支出</t>
    </r>
  </si>
  <si>
    <t>302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</si>
  <si>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商品和服务支出</t>
    </r>
  </si>
  <si>
    <t xml:space="preserve">  302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</si>
  <si>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办公费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</si>
  <si>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</si>
  <si>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电费</t>
    </r>
  </si>
  <si>
    <t>07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</si>
  <si>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邮电费</t>
    </r>
  </si>
  <si>
    <t xml:space="preserve">  物业管理费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</si>
  <si>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差旅费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</si>
  <si>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维修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护</t>
    </r>
    <r>
      <rPr>
        <sz val="9"/>
        <color indexed="8"/>
        <rFont val="Arial"/>
        <charset val="134"/>
      </rPr>
      <t>)</t>
    </r>
    <r>
      <rPr>
        <sz val="9"/>
        <color indexed="8"/>
        <rFont val="宋体"/>
        <charset val="134"/>
      </rPr>
      <t>费</t>
    </r>
  </si>
  <si>
    <t xml:space="preserve">  租赁费</t>
  </si>
  <si>
    <t xml:space="preserve">  培训费</t>
  </si>
  <si>
    <t>17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</si>
  <si>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公务接待费</t>
    </r>
  </si>
  <si>
    <t>26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</si>
  <si>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劳务费</t>
    </r>
  </si>
  <si>
    <t>31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</si>
  <si>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公务用车运行维护费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</si>
  <si>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其他商品和服务支出</t>
    </r>
  </si>
  <si>
    <t>303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</si>
  <si>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对个人和家庭的补助</t>
    </r>
  </si>
  <si>
    <t xml:space="preserve">  303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</si>
  <si>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生活补助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</si>
  <si>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医疗费补助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</si>
  <si>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奖励金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</si>
  <si>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其他对个人和家庭的补助支出</t>
    </r>
  </si>
  <si>
    <t>表3-2</t>
  </si>
  <si>
    <t>一般公共预算项目支出预算表</t>
  </si>
  <si>
    <t>单位名称：黑水县公安局</t>
  </si>
  <si>
    <t>单位名称（项目）</t>
  </si>
  <si>
    <t>部门编码</t>
  </si>
  <si>
    <t>项目名称</t>
  </si>
  <si>
    <t>一般公共预算小计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</si>
  <si>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</si>
  <si>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</si>
  <si>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</si>
  <si>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</si>
  <si>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</si>
  <si>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</si>
  <si>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</si>
  <si>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</si>
  <si>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</si>
  <si>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r>
      <rPr>
        <sz val="10"/>
        <color indexed="8"/>
        <rFont val="宋体"/>
        <charset val="134"/>
      </rPr>
      <t>合计</t>
    </r>
  </si>
  <si>
    <t>表4</t>
  </si>
  <si>
    <t>政府性基金支出预算表</t>
  </si>
  <si>
    <t>本年政府性基金预算支出</t>
  </si>
  <si>
    <t>功能科目名称</t>
  </si>
  <si>
    <t>金额(基本支出)</t>
  </si>
  <si>
    <t>金额(项目支出)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</si>
  <si>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</si>
  <si>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</si>
  <si>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</si>
  <si>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</si>
  <si>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</si>
  <si>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</si>
  <si>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</si>
  <si>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</si>
  <si>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</si>
  <si>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</si>
  <si>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2020年部门预算项目绩效目标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</si>
  <si>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</si>
  <si>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</si>
  <si>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</si>
  <si>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</si>
  <si>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</si>
  <si>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</si>
  <si>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</si>
  <si>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</si>
  <si>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</si>
  <si>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</si>
  <si>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</si>
  <si>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</si>
  <si>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</si>
  <si>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完成三级指标名称</t>
  </si>
  <si>
    <t>完成三级指标值</t>
  </si>
  <si>
    <t>效益三级指标名称</t>
  </si>
  <si>
    <t>效益三级指标值</t>
  </si>
  <si>
    <t>满意度三级指标名称</t>
  </si>
  <si>
    <t>满意度三级指标值</t>
  </si>
  <si>
    <t>部门整体支出绩效目标申报表</t>
  </si>
  <si>
    <t>（2020年度）</t>
  </si>
  <si>
    <t>年度
主要
任务</t>
  </si>
  <si>
    <t>任务名称</t>
  </si>
  <si>
    <t>主要内容</t>
  </si>
  <si>
    <t>预算金额（元）</t>
  </si>
  <si>
    <t>总额</t>
  </si>
  <si>
    <t>任务1</t>
  </si>
  <si>
    <t>保证人员工资到位，机关正常运转，维护好黑水林区治安秩序良好。</t>
  </si>
  <si>
    <t>任务2</t>
  </si>
  <si>
    <t>任务3</t>
  </si>
  <si>
    <t>任务4</t>
  </si>
  <si>
    <t>任务5</t>
  </si>
  <si>
    <t>金额合计</t>
  </si>
  <si>
    <t>年度
总体
目标</t>
  </si>
  <si>
    <t>公安机关正常运转，各项工作积极稳妥开展，确保我县社会治安秩序良好，群众满意度提升。</t>
  </si>
  <si>
    <t>年
度
绩
效
指
标</t>
  </si>
  <si>
    <t>一级指标</t>
  </si>
  <si>
    <t>二级指标</t>
  </si>
  <si>
    <t>指标值（包含数字及文字描述）</t>
  </si>
  <si>
    <t>完成指标</t>
  </si>
  <si>
    <t>数量指标</t>
  </si>
  <si>
    <t>指标1：</t>
  </si>
  <si>
    <t>人员经费按时足额到位</t>
  </si>
  <si>
    <t>保障在职20人，辅警2人及赡养人员经费按时足额到位</t>
  </si>
  <si>
    <t>指标2：</t>
  </si>
  <si>
    <t>机关正常运转，工作资源得到充分保证</t>
  </si>
  <si>
    <t>森林公安内设部门及派出所机构正常运转</t>
  </si>
  <si>
    <t>指标3：</t>
  </si>
  <si>
    <t>指标4：</t>
  </si>
  <si>
    <t>质量指标</t>
  </si>
  <si>
    <t>时效指标</t>
  </si>
  <si>
    <t>成本指标</t>
  </si>
  <si>
    <t>经济效益
指标</t>
  </si>
  <si>
    <t>社会效益
指标</t>
  </si>
  <si>
    <t>生态效益
指标</t>
  </si>
  <si>
    <t>可持续影响
指标</t>
  </si>
  <si>
    <t>满意度
指标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</si>
</sst>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#.00"/>
    <numFmt numFmtId="177" formatCode="&quot;\&quot;#,##0.00_);\(&quot;\&quot;#,##0.00\)"/>
    <numFmt numFmtId="178" formatCode="#,##0.0000"/>
  </numFmts>
  <fonts count="51">
    <font>
      <sz val="9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b/>
      <sz val="9"/>
      <color indexed="8"/>
      <name val="Arial"/>
      <charset val="134"/>
    </font>
    <font>
      <sz val="9"/>
      <color rgb="FF000000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  <scheme val="major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42" fontId="34" fillId="0" borderId="0" applyFon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6" fillId="23" borderId="52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5" borderId="49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47" applyNumberFormat="0" applyFill="0" applyAlignment="0" applyProtection="0">
      <alignment vertical="center"/>
    </xf>
    <xf numFmtId="0" fontId="32" fillId="0" borderId="47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0" borderId="51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14" borderId="48" applyNumberFormat="0" applyAlignment="0" applyProtection="0">
      <alignment vertical="center"/>
    </xf>
    <xf numFmtId="0" fontId="47" fillId="14" borderId="52" applyNumberFormat="0" applyAlignment="0" applyProtection="0">
      <alignment vertical="center"/>
    </xf>
    <xf numFmtId="0" fontId="31" fillId="5" borderId="46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53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0" borderId="0"/>
  </cellStyleXfs>
  <cellXfs count="312">
    <xf numFmtId="1" fontId="0" fillId="0" borderId="0" xfId="0" applyNumberFormat="1" applyFont="1" applyFill="1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shrinkToFit="1"/>
    </xf>
    <xf numFmtId="0" fontId="6" fillId="0" borderId="1" xfId="49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wrapText="1"/>
    </xf>
    <xf numFmtId="0" fontId="6" fillId="0" borderId="1" xfId="49" applyFont="1" applyBorder="1" applyAlignment="1">
      <alignment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1" fontId="6" fillId="0" borderId="4" xfId="0" applyFont="1" applyFill="1" applyBorder="1" applyAlignment="1">
      <alignment horizontal="center" vertical="center"/>
    </xf>
    <xf numFmtId="1" fontId="6" fillId="0" borderId="5" xfId="0" applyFont="1" applyFill="1" applyBorder="1" applyAlignment="1">
      <alignment horizontal="left" vertical="center"/>
    </xf>
    <xf numFmtId="1" fontId="6" fillId="0" borderId="1" xfId="0" applyFont="1" applyFill="1" applyBorder="1" applyAlignment="1">
      <alignment horizontal="left" vertical="center"/>
    </xf>
    <xf numFmtId="1" fontId="6" fillId="0" borderId="5" xfId="0" applyFont="1" applyFill="1" applyBorder="1" applyAlignment="1">
      <alignment horizontal="left" vertical="center" wrapText="1"/>
    </xf>
    <xf numFmtId="1" fontId="6" fillId="0" borderId="1" xfId="0" applyFont="1" applyFill="1" applyBorder="1" applyAlignment="1">
      <alignment horizontal="left" vertical="center" wrapText="1"/>
    </xf>
    <xf numFmtId="0" fontId="6" fillId="0" borderId="5" xfId="49" applyFont="1" applyBorder="1" applyAlignment="1">
      <alignment horizontal="left" vertical="center" wrapText="1"/>
    </xf>
    <xf numFmtId="1" fontId="6" fillId="0" borderId="4" xfId="0" applyFont="1" applyBorder="1" applyAlignment="1">
      <alignment vertical="center"/>
    </xf>
    <xf numFmtId="1" fontId="6" fillId="0" borderId="5" xfId="0" applyFont="1" applyBorder="1" applyAlignment="1">
      <alignment horizontal="left" vertical="center"/>
    </xf>
    <xf numFmtId="1" fontId="6" fillId="0" borderId="1" xfId="0" applyFont="1" applyBorder="1" applyAlignment="1">
      <alignment horizontal="left" vertical="center"/>
    </xf>
    <xf numFmtId="0" fontId="6" fillId="0" borderId="4" xfId="49" applyFont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6" xfId="49" applyFont="1" applyBorder="1" applyAlignment="1">
      <alignment horizontal="center" vertical="center" wrapText="1"/>
    </xf>
    <xf numFmtId="0" fontId="1" fillId="0" borderId="0" xfId="49" applyBorder="1" applyAlignment="1">
      <alignment vertical="center" wrapText="1"/>
    </xf>
    <xf numFmtId="1" fontId="0" fillId="0" borderId="0" xfId="0" applyFont="1"/>
    <xf numFmtId="49" fontId="8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1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 wrapText="1"/>
    </xf>
    <xf numFmtId="0" fontId="6" fillId="0" borderId="0" xfId="0" applyNumberFormat="1" applyFont="1" applyFill="1"/>
    <xf numFmtId="0" fontId="6" fillId="2" borderId="0" xfId="0" applyNumberFormat="1" applyFont="1" applyFill="1"/>
    <xf numFmtId="0" fontId="6" fillId="2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>
      <alignment horizontal="right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vertical="center" wrapText="1"/>
    </xf>
    <xf numFmtId="3" fontId="6" fillId="0" borderId="15" xfId="0" applyNumberFormat="1" applyFont="1" applyBorder="1" applyAlignment="1" applyProtection="1">
      <alignment vertical="center" wrapText="1"/>
    </xf>
    <xf numFmtId="3" fontId="6" fillId="0" borderId="9" xfId="0" applyNumberFormat="1" applyFont="1" applyBorder="1" applyAlignment="1" applyProtection="1">
      <alignment vertical="center" wrapText="1"/>
    </xf>
    <xf numFmtId="3" fontId="6" fillId="0" borderId="16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10" fillId="2" borderId="0" xfId="0" applyNumberFormat="1" applyFont="1" applyFill="1" applyAlignment="1" applyProtection="1">
      <alignment vertical="center" wrapText="1"/>
    </xf>
    <xf numFmtId="0" fontId="11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12" fillId="2" borderId="0" xfId="0" applyNumberFormat="1" applyFont="1" applyFill="1"/>
    <xf numFmtId="0" fontId="6" fillId="2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/>
    <xf numFmtId="0" fontId="6" fillId="0" borderId="4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" fontId="6" fillId="0" borderId="17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3" fontId="6" fillId="0" borderId="8" xfId="0" applyNumberFormat="1" applyFont="1" applyBorder="1" applyAlignment="1" applyProtection="1">
      <alignment vertical="center" wrapText="1"/>
    </xf>
    <xf numFmtId="3" fontId="6" fillId="0" borderId="19" xfId="0" applyNumberFormat="1" applyFont="1" applyBorder="1" applyAlignment="1" applyProtection="1">
      <alignment vertical="center" wrapText="1"/>
    </xf>
    <xf numFmtId="3" fontId="6" fillId="0" borderId="20" xfId="0" applyNumberFormat="1" applyFont="1" applyBorder="1" applyAlignment="1" applyProtection="1">
      <alignment vertical="center" wrapText="1"/>
    </xf>
    <xf numFmtId="3" fontId="6" fillId="0" borderId="10" xfId="0" applyNumberFormat="1" applyFont="1" applyBorder="1" applyAlignment="1" applyProtection="1">
      <alignment vertical="center" wrapText="1"/>
    </xf>
    <xf numFmtId="0" fontId="13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1" fontId="6" fillId="0" borderId="1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horizontal="center" vertical="center"/>
    </xf>
    <xf numFmtId="43" fontId="18" fillId="0" borderId="2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 applyProtection="1">
      <alignment horizontal="left"/>
    </xf>
    <xf numFmtId="1" fontId="6" fillId="0" borderId="23" xfId="0" applyNumberFormat="1" applyFont="1" applyFill="1" applyBorder="1" applyAlignment="1" applyProtection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3" fontId="6" fillId="0" borderId="7" xfId="0" applyNumberFormat="1" applyFont="1" applyBorder="1" applyAlignment="1" applyProtection="1">
      <alignment vertical="center" wrapText="1"/>
    </xf>
    <xf numFmtId="1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49" fontId="6" fillId="0" borderId="24" xfId="0" applyNumberFormat="1" applyFont="1" applyFill="1" applyBorder="1" applyAlignment="1" applyProtection="1">
      <alignment vertical="center" wrapText="1"/>
    </xf>
    <xf numFmtId="49" fontId="6" fillId="0" borderId="14" xfId="0" applyNumberFormat="1" applyFont="1" applyFill="1" applyBorder="1" applyAlignment="1" applyProtection="1">
      <alignment horizontal="left" vertical="center" wrapText="1"/>
    </xf>
    <xf numFmtId="43" fontId="7" fillId="0" borderId="25" xfId="0" applyNumberFormat="1" applyFont="1" applyBorder="1" applyAlignment="1" applyProtection="1">
      <alignment vertical="center" wrapText="1"/>
    </xf>
    <xf numFmtId="43" fontId="7" fillId="0" borderId="14" xfId="0" applyNumberFormat="1" applyFont="1" applyBorder="1" applyAlignment="1" applyProtection="1">
      <alignment vertical="center" wrapText="1"/>
    </xf>
    <xf numFmtId="43" fontId="7" fillId="0" borderId="1" xfId="0" applyNumberFormat="1" applyFont="1" applyBorder="1" applyAlignment="1" applyProtection="1">
      <alignment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/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49" fontId="6" fillId="0" borderId="21" xfId="0" applyNumberFormat="1" applyFont="1" applyFill="1" applyBorder="1" applyAlignment="1" applyProtection="1">
      <alignment horizontal="left" vertical="center" wrapText="1"/>
    </xf>
    <xf numFmtId="43" fontId="7" fillId="0" borderId="1" xfId="0" applyNumberFormat="1" applyFont="1" applyBorder="1" applyAlignment="1" applyProtection="1">
      <alignment horizontal="center" vertical="center" shrinkToFit="1"/>
    </xf>
    <xf numFmtId="43" fontId="7" fillId="0" borderId="27" xfId="0" applyNumberFormat="1" applyFont="1" applyBorder="1" applyAlignment="1" applyProtection="1">
      <alignment horizontal="center" vertical="center" shrinkToFit="1"/>
    </xf>
    <xf numFmtId="0" fontId="18" fillId="0" borderId="4" xfId="0" applyNumberFormat="1" applyFont="1" applyFill="1" applyBorder="1" applyAlignment="1">
      <alignment horizontal="left" vertical="center"/>
    </xf>
    <xf numFmtId="43" fontId="18" fillId="0" borderId="5" xfId="0" applyNumberFormat="1" applyFont="1" applyFill="1" applyBorder="1" applyAlignment="1">
      <alignment horizontal="center" vertical="center" shrinkToFit="1"/>
    </xf>
    <xf numFmtId="43" fontId="18" fillId="0" borderId="1" xfId="0" applyNumberFormat="1" applyFont="1" applyFill="1" applyBorder="1" applyAlignment="1">
      <alignment horizontal="center" vertical="center" shrinkToFit="1"/>
    </xf>
    <xf numFmtId="0" fontId="21" fillId="2" borderId="0" xfId="0" applyNumberFormat="1" applyFont="1" applyFill="1"/>
    <xf numFmtId="0" fontId="21" fillId="2" borderId="0" xfId="0" applyNumberFormat="1" applyFont="1" applyFill="1" applyAlignment="1">
      <alignment horizontal="left"/>
    </xf>
    <xf numFmtId="0" fontId="21" fillId="2" borderId="0" xfId="0" applyNumberFormat="1" applyFont="1" applyFill="1" applyBorder="1"/>
    <xf numFmtId="0" fontId="21" fillId="2" borderId="0" xfId="0" applyNumberFormat="1" applyFont="1" applyFill="1" applyBorder="1" applyAlignment="1">
      <alignment horizontal="left"/>
    </xf>
    <xf numFmtId="43" fontId="7" fillId="0" borderId="22" xfId="0" applyNumberFormat="1" applyFont="1" applyBorder="1" applyAlignment="1" applyProtection="1">
      <alignment horizontal="center" vertical="center" shrinkToFit="1"/>
    </xf>
    <xf numFmtId="43" fontId="18" fillId="0" borderId="23" xfId="0" applyNumberFormat="1" applyFont="1" applyFill="1" applyBorder="1" applyAlignment="1">
      <alignment horizontal="center" vertical="center" shrinkToFit="1"/>
    </xf>
    <xf numFmtId="43" fontId="18" fillId="0" borderId="4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/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43" fontId="7" fillId="0" borderId="27" xfId="0" applyNumberFormat="1" applyFont="1" applyBorder="1" applyAlignment="1" applyProtection="1">
      <alignment horizontal="center" vertical="center" wrapText="1"/>
    </xf>
    <xf numFmtId="43" fontId="18" fillId="0" borderId="5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3" fontId="18" fillId="0" borderId="1" xfId="0" applyNumberFormat="1" applyFont="1" applyFill="1" applyBorder="1" applyAlignment="1">
      <alignment vertical="center" shrinkToFi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Fill="1"/>
    <xf numFmtId="0" fontId="8" fillId="0" borderId="0" xfId="0" applyNumberFormat="1" applyFont="1" applyFill="1" applyBorder="1" applyAlignment="1" applyProtection="1">
      <alignment horizontal="left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vertical="center"/>
    </xf>
    <xf numFmtId="43" fontId="22" fillId="0" borderId="26" xfId="0" applyNumberFormat="1" applyFont="1" applyBorder="1" applyAlignment="1" applyProtection="1">
      <alignment vertical="center" wrapText="1"/>
    </xf>
    <xf numFmtId="0" fontId="6" fillId="0" borderId="23" xfId="0" applyNumberFormat="1" applyFont="1" applyFill="1" applyBorder="1" applyAlignment="1">
      <alignment vertical="center"/>
    </xf>
    <xf numFmtId="3" fontId="8" fillId="0" borderId="26" xfId="0" applyNumberFormat="1" applyFont="1" applyBorder="1" applyAlignment="1" applyProtection="1">
      <alignment vertical="center" wrapText="1"/>
    </xf>
    <xf numFmtId="43" fontId="22" fillId="0" borderId="7" xfId="0" applyNumberFormat="1" applyFont="1" applyBorder="1" applyAlignment="1">
      <alignment vertical="center" wrapText="1"/>
    </xf>
    <xf numFmtId="176" fontId="8" fillId="0" borderId="24" xfId="0" applyNumberFormat="1" applyFont="1" applyBorder="1" applyAlignment="1" applyProtection="1">
      <alignment vertical="center" wrapText="1"/>
    </xf>
    <xf numFmtId="43" fontId="22" fillId="0" borderId="28" xfId="0" applyNumberFormat="1" applyFont="1" applyBorder="1" applyAlignment="1" applyProtection="1">
      <alignment vertical="center" wrapText="1"/>
    </xf>
    <xf numFmtId="3" fontId="8" fillId="0" borderId="28" xfId="0" applyNumberFormat="1" applyFont="1" applyBorder="1" applyAlignment="1" applyProtection="1">
      <alignment vertical="center" wrapText="1"/>
    </xf>
    <xf numFmtId="43" fontId="22" fillId="0" borderId="29" xfId="0" applyNumberFormat="1" applyFont="1" applyBorder="1" applyAlignment="1" applyProtection="1">
      <alignment vertical="center" wrapText="1"/>
    </xf>
    <xf numFmtId="43" fontId="22" fillId="0" borderId="30" xfId="0" applyNumberFormat="1" applyFont="1" applyBorder="1" applyAlignment="1" applyProtection="1">
      <alignment vertical="center" wrapText="1"/>
    </xf>
    <xf numFmtId="1" fontId="8" fillId="0" borderId="4" xfId="0" applyNumberFormat="1" applyFont="1" applyFill="1" applyBorder="1" applyAlignment="1">
      <alignment vertical="center"/>
    </xf>
    <xf numFmtId="43" fontId="22" fillId="0" borderId="31" xfId="0" applyNumberFormat="1" applyFont="1" applyBorder="1" applyAlignment="1" applyProtection="1">
      <alignment vertical="center" wrapText="1"/>
    </xf>
    <xf numFmtId="43" fontId="22" fillId="0" borderId="32" xfId="0" applyNumberFormat="1" applyFont="1" applyBorder="1" applyAlignment="1" applyProtection="1">
      <alignment vertical="center" wrapText="1"/>
    </xf>
    <xf numFmtId="3" fontId="8" fillId="0" borderId="32" xfId="0" applyNumberFormat="1" applyFont="1" applyBorder="1" applyAlignment="1" applyProtection="1">
      <alignment vertical="center" wrapText="1"/>
    </xf>
    <xf numFmtId="176" fontId="8" fillId="0" borderId="33" xfId="0" applyNumberFormat="1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43" fontId="22" fillId="0" borderId="29" xfId="0" applyNumberFormat="1" applyFont="1" applyBorder="1" applyAlignment="1">
      <alignment vertical="center" wrapText="1"/>
    </xf>
    <xf numFmtId="0" fontId="8" fillId="0" borderId="23" xfId="0" applyNumberFormat="1" applyFont="1" applyFill="1" applyBorder="1" applyAlignment="1">
      <alignment horizontal="center" vertical="center"/>
    </xf>
    <xf numFmtId="43" fontId="22" fillId="0" borderId="30" xfId="0" applyNumberFormat="1" applyFont="1" applyBorder="1" applyAlignment="1">
      <alignment vertical="center" wrapText="1"/>
    </xf>
    <xf numFmtId="3" fontId="8" fillId="0" borderId="30" xfId="0" applyNumberFormat="1" applyFont="1" applyBorder="1" applyAlignment="1">
      <alignment vertical="center" wrapText="1"/>
    </xf>
    <xf numFmtId="176" fontId="8" fillId="0" borderId="18" xfId="0" applyNumberFormat="1" applyFont="1" applyBorder="1" applyAlignment="1">
      <alignment vertical="center" wrapText="1"/>
    </xf>
    <xf numFmtId="176" fontId="8" fillId="0" borderId="34" xfId="0" applyNumberFormat="1" applyFont="1" applyBorder="1" applyAlignment="1">
      <alignment vertical="center" wrapText="1"/>
    </xf>
    <xf numFmtId="0" fontId="8" fillId="0" borderId="23" xfId="0" applyNumberFormat="1" applyFont="1" applyFill="1" applyBorder="1" applyAlignment="1">
      <alignment vertical="center"/>
    </xf>
    <xf numFmtId="3" fontId="8" fillId="0" borderId="29" xfId="0" applyNumberFormat="1" applyFont="1" applyBorder="1" applyAlignment="1" applyProtection="1">
      <alignment vertical="center" wrapText="1"/>
    </xf>
    <xf numFmtId="176" fontId="8" fillId="0" borderId="23" xfId="0" applyNumberFormat="1" applyFont="1" applyBorder="1" applyAlignment="1" applyProtection="1">
      <alignment vertical="center" wrapText="1"/>
    </xf>
    <xf numFmtId="176" fontId="8" fillId="0" borderId="35" xfId="0" applyNumberFormat="1" applyFont="1" applyBorder="1" applyAlignment="1" applyProtection="1">
      <alignment vertical="center" wrapText="1"/>
    </xf>
    <xf numFmtId="43" fontId="22" fillId="0" borderId="29" xfId="0" applyNumberFormat="1" applyFont="1" applyBorder="1" applyAlignment="1">
      <alignment horizontal="right" vertical="center" wrapText="1"/>
    </xf>
    <xf numFmtId="43" fontId="22" fillId="0" borderId="31" xfId="0" applyNumberFormat="1" applyFont="1" applyBorder="1" applyAlignment="1">
      <alignment vertical="center" wrapText="1"/>
    </xf>
    <xf numFmtId="3" fontId="8" fillId="0" borderId="31" xfId="0" applyNumberFormat="1" applyFont="1" applyBorder="1" applyAlignment="1">
      <alignment vertical="center" wrapText="1"/>
    </xf>
    <xf numFmtId="176" fontId="8" fillId="0" borderId="17" xfId="0" applyNumberFormat="1" applyFont="1" applyBorder="1" applyAlignment="1">
      <alignment vertical="center" wrapText="1"/>
    </xf>
    <xf numFmtId="176" fontId="8" fillId="0" borderId="36" xfId="0" applyNumberFormat="1" applyFont="1" applyBorder="1" applyAlignment="1">
      <alignment vertical="center" wrapText="1"/>
    </xf>
    <xf numFmtId="43" fontId="22" fillId="0" borderId="32" xfId="0" applyNumberFormat="1" applyFont="1" applyBorder="1" applyAlignment="1">
      <alignment horizontal="right" vertical="center" wrapText="1"/>
    </xf>
    <xf numFmtId="43" fontId="22" fillId="0" borderId="32" xfId="0" applyNumberFormat="1" applyFont="1" applyBorder="1" applyAlignment="1">
      <alignment vertical="center" wrapText="1"/>
    </xf>
    <xf numFmtId="3" fontId="8" fillId="0" borderId="32" xfId="0" applyNumberFormat="1" applyFont="1" applyBorder="1" applyAlignment="1">
      <alignment vertical="center" wrapText="1"/>
    </xf>
    <xf numFmtId="176" fontId="8" fillId="0" borderId="37" xfId="0" applyNumberFormat="1" applyFont="1" applyBorder="1" applyAlignment="1">
      <alignment vertical="center" wrapText="1"/>
    </xf>
    <xf numFmtId="176" fontId="8" fillId="0" borderId="38" xfId="0" applyNumberFormat="1" applyFont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23" fillId="0" borderId="0" xfId="0" applyNumberFormat="1" applyFont="1" applyFill="1"/>
    <xf numFmtId="0" fontId="21" fillId="0" borderId="0" xfId="0" applyNumberFormat="1" applyFont="1" applyFill="1" applyAlignment="1">
      <alignment horizontal="center"/>
    </xf>
    <xf numFmtId="1" fontId="1" fillId="0" borderId="0" xfId="0" applyNumberFormat="1" applyFont="1" applyFill="1"/>
    <xf numFmtId="0" fontId="8" fillId="2" borderId="0" xfId="0" applyNumberFormat="1" applyFont="1" applyFill="1"/>
    <xf numFmtId="0" fontId="8" fillId="2" borderId="0" xfId="0" applyNumberFormat="1" applyFont="1" applyFill="1" applyAlignment="1"/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/>
    <xf numFmtId="0" fontId="16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/>
    <xf numFmtId="0" fontId="8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Alignment="1">
      <alignment horizontal="righ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39" xfId="0" applyNumberFormat="1" applyFont="1" applyFill="1" applyBorder="1" applyAlignment="1" applyProtection="1">
      <alignment vertical="center"/>
    </xf>
    <xf numFmtId="0" fontId="6" fillId="0" borderId="40" xfId="0" applyNumberFormat="1" applyFont="1" applyFill="1" applyBorder="1" applyAlignment="1" applyProtection="1">
      <alignment horizontal="center" vertical="center" wrapText="1"/>
    </xf>
    <xf numFmtId="43" fontId="7" fillId="0" borderId="41" xfId="0" applyNumberFormat="1" applyFont="1" applyBorder="1" applyAlignment="1" applyProtection="1">
      <alignment vertical="center" wrapText="1"/>
    </xf>
    <xf numFmtId="3" fontId="6" fillId="0" borderId="41" xfId="0" applyNumberFormat="1" applyFont="1" applyBorder="1" applyAlignment="1" applyProtection="1">
      <alignment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/>
    <xf numFmtId="43" fontId="18" fillId="0" borderId="1" xfId="0" applyNumberFormat="1" applyFont="1" applyFill="1" applyBorder="1"/>
    <xf numFmtId="0" fontId="0" fillId="2" borderId="1" xfId="0" applyNumberFormat="1" applyFont="1" applyFill="1" applyBorder="1"/>
    <xf numFmtId="49" fontId="7" fillId="0" borderId="42" xfId="0" applyNumberFormat="1" applyFont="1" applyFill="1" applyBorder="1" applyAlignment="1" applyProtection="1">
      <alignment horizontal="center" vertical="center" wrapText="1"/>
    </xf>
    <xf numFmtId="49" fontId="6" fillId="0" borderId="42" xfId="0" applyNumberFormat="1" applyFont="1" applyFill="1" applyBorder="1" applyAlignment="1" applyProtection="1">
      <alignment vertical="center" wrapText="1"/>
    </xf>
    <xf numFmtId="43" fontId="7" fillId="0" borderId="43" xfId="0" applyNumberFormat="1" applyFont="1" applyBorder="1" applyAlignment="1" applyProtection="1">
      <alignment vertical="center" wrapText="1"/>
    </xf>
    <xf numFmtId="0" fontId="0" fillId="2" borderId="42" xfId="0" applyNumberFormat="1" applyFont="1" applyFill="1" applyBorder="1"/>
    <xf numFmtId="43" fontId="18" fillId="0" borderId="42" xfId="0" applyNumberFormat="1" applyFont="1" applyFill="1" applyBorder="1"/>
    <xf numFmtId="0" fontId="0" fillId="0" borderId="0" xfId="0" applyNumberFormat="1" applyFont="1" applyFill="1" applyBorder="1"/>
    <xf numFmtId="0" fontId="24" fillId="2" borderId="0" xfId="0" applyNumberFormat="1" applyFont="1" applyFill="1" applyBorder="1"/>
    <xf numFmtId="0" fontId="6" fillId="2" borderId="4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30" xfId="0" applyNumberFormat="1" applyFont="1" applyFill="1" applyBorder="1" applyAlignment="1" applyProtection="1">
      <alignment horizontal="center" vertical="center" wrapText="1"/>
    </xf>
    <xf numFmtId="177" fontId="6" fillId="0" borderId="44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177" fontId="6" fillId="0" borderId="24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3" fontId="6" fillId="0" borderId="45" xfId="0" applyNumberFormat="1" applyFont="1" applyBorder="1" applyAlignment="1" applyProtection="1">
      <alignment vertical="center" wrapText="1"/>
    </xf>
    <xf numFmtId="3" fontId="6" fillId="0" borderId="42" xfId="0" applyNumberFormat="1" applyFont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3" fontId="6" fillId="0" borderId="24" xfId="0" applyNumberFormat="1" applyFont="1" applyBorder="1" applyAlignment="1" applyProtection="1">
      <alignment vertical="center" wrapText="1"/>
    </xf>
    <xf numFmtId="1" fontId="0" fillId="0" borderId="10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 applyProtection="1">
      <alignment horizontal="center" vertical="center"/>
    </xf>
    <xf numFmtId="43" fontId="22" fillId="0" borderId="7" xfId="0" applyNumberFormat="1" applyFont="1" applyBorder="1" applyAlignment="1" applyProtection="1">
      <alignment vertical="center" wrapText="1"/>
    </xf>
    <xf numFmtId="1" fontId="25" fillId="0" borderId="0" xfId="0" applyNumberFormat="1" applyFont="1" applyFill="1"/>
    <xf numFmtId="176" fontId="23" fillId="0" borderId="22" xfId="0" applyNumberFormat="1" applyFont="1" applyBorder="1" applyAlignment="1"/>
    <xf numFmtId="176" fontId="21" fillId="0" borderId="0" xfId="0" applyNumberFormat="1" applyFont="1" applyBorder="1" applyAlignment="1"/>
    <xf numFmtId="1" fontId="26" fillId="0" borderId="0" xfId="0" applyNumberFormat="1" applyFont="1" applyFill="1"/>
    <xf numFmtId="178" fontId="27" fillId="0" borderId="0" xfId="0" applyNumberFormat="1" applyFont="1" applyFill="1" applyAlignment="1" applyProtection="1">
      <alignment horizontal="center" vertical="top"/>
    </xf>
    <xf numFmtId="1" fontId="28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9" fillId="0" borderId="0" xfId="0" applyNumberFormat="1" applyFont="1" applyFill="1" applyAlignment="1">
      <alignment horizontal="center"/>
    </xf>
    <xf numFmtId="1" fontId="29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4" sqref="A4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306" t="s">
        <v>0</v>
      </c>
    </row>
    <row r="3" ht="102" customHeight="1" spans="1:1">
      <c r="A3" s="307" t="s">
        <v>1</v>
      </c>
    </row>
    <row r="4" ht="107.25" customHeight="1" spans="1:1">
      <c r="A4" s="308" t="s">
        <v>2</v>
      </c>
    </row>
    <row r="5" ht="409.5" hidden="1" customHeight="1" spans="1:1">
      <c r="A5" s="309"/>
    </row>
    <row r="6" ht="29.25" customHeight="1" spans="1:1">
      <c r="A6" s="310"/>
    </row>
    <row r="7" ht="78" customHeight="1"/>
    <row r="8" ht="82.5" customHeight="1" spans="1:1">
      <c r="A8" s="311" t="s">
        <v>3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77777777778" right="0.590277777777778" top="0.590277777777778" bottom="0.59027777777777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H8" sqref="H8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8"/>
      <c r="B1" s="78"/>
      <c r="C1" s="78"/>
      <c r="D1" s="78"/>
      <c r="E1" s="79"/>
      <c r="F1" s="78"/>
      <c r="G1" s="78"/>
      <c r="H1" s="45" t="s">
        <v>358</v>
      </c>
      <c r="I1" s="98"/>
    </row>
    <row r="2" ht="25.5" customHeight="1" spans="1:9">
      <c r="A2" s="41" t="s">
        <v>359</v>
      </c>
      <c r="B2" s="41"/>
      <c r="C2" s="41"/>
      <c r="D2" s="41"/>
      <c r="E2" s="41"/>
      <c r="F2" s="41"/>
      <c r="G2" s="41"/>
      <c r="H2" s="41"/>
      <c r="I2" s="98"/>
    </row>
    <row r="3" ht="20.1" customHeight="1" spans="1:9">
      <c r="A3" s="42" t="s">
        <v>6</v>
      </c>
      <c r="B3" s="80"/>
      <c r="C3" s="80"/>
      <c r="D3" s="80"/>
      <c r="E3" s="80"/>
      <c r="F3" s="80"/>
      <c r="G3" s="80"/>
      <c r="H3" s="45" t="s">
        <v>7</v>
      </c>
      <c r="I3" s="98"/>
    </row>
    <row r="4" ht="20.1" customHeight="1" spans="1:9">
      <c r="A4" s="58" t="s">
        <v>360</v>
      </c>
      <c r="B4" s="58" t="s">
        <v>361</v>
      </c>
      <c r="C4" s="50" t="s">
        <v>362</v>
      </c>
      <c r="D4" s="50"/>
      <c r="E4" s="60"/>
      <c r="F4" s="60"/>
      <c r="G4" s="60"/>
      <c r="H4" s="50"/>
      <c r="I4" s="98"/>
    </row>
    <row r="5" ht="20.1" customHeight="1" spans="1:9">
      <c r="A5" s="90"/>
      <c r="B5" s="90"/>
      <c r="C5" s="107" t="s">
        <v>62</v>
      </c>
      <c r="D5" s="108" t="s">
        <v>224</v>
      </c>
      <c r="E5" s="109" t="s">
        <v>363</v>
      </c>
      <c r="F5" s="110"/>
      <c r="G5" s="110"/>
      <c r="H5" s="111" t="s">
        <v>229</v>
      </c>
      <c r="I5" s="98"/>
    </row>
    <row r="6" ht="20.1" customHeight="1" spans="1:9">
      <c r="A6" s="90"/>
      <c r="B6" s="90"/>
      <c r="C6" s="107"/>
      <c r="D6" s="108"/>
      <c r="E6" s="53" t="s">
        <v>77</v>
      </c>
      <c r="F6" s="53" t="s">
        <v>364</v>
      </c>
      <c r="G6" s="81" t="s">
        <v>365</v>
      </c>
      <c r="H6" s="111"/>
      <c r="I6" s="98"/>
    </row>
    <row r="7" ht="29.1" customHeight="1" spans="1:9">
      <c r="A7" s="112" t="s">
        <v>87</v>
      </c>
      <c r="B7" s="112" t="s">
        <v>366</v>
      </c>
      <c r="C7" s="113">
        <f>E7</f>
        <v>161400</v>
      </c>
      <c r="D7" s="113">
        <v>0</v>
      </c>
      <c r="E7" s="113">
        <f>SUM(F7:H7)</f>
        <v>161400</v>
      </c>
      <c r="F7" s="113">
        <v>0</v>
      </c>
      <c r="G7" s="113">
        <v>150000</v>
      </c>
      <c r="H7" s="114">
        <v>11400</v>
      </c>
      <c r="I7" s="98"/>
    </row>
    <row r="8" ht="29.1" customHeight="1" spans="1:9">
      <c r="A8" s="112">
        <v>116101</v>
      </c>
      <c r="B8" s="115" t="s">
        <v>1</v>
      </c>
      <c r="C8" s="113">
        <f>E8</f>
        <v>161400</v>
      </c>
      <c r="D8" s="113">
        <v>0</v>
      </c>
      <c r="E8" s="113">
        <f>SUM(F8:H8)</f>
        <v>161400</v>
      </c>
      <c r="F8" s="113">
        <v>0</v>
      </c>
      <c r="G8" s="113">
        <v>150000</v>
      </c>
      <c r="H8" s="116">
        <v>11400</v>
      </c>
      <c r="I8" s="98"/>
    </row>
    <row r="9" ht="20.1" customHeight="1" spans="1:9">
      <c r="A9" s="99"/>
      <c r="B9" s="99"/>
      <c r="C9" s="99"/>
      <c r="D9" s="99"/>
      <c r="E9" s="102"/>
      <c r="F9" s="99"/>
      <c r="G9" s="99"/>
      <c r="H9" s="103"/>
      <c r="I9" s="103"/>
    </row>
    <row r="10" ht="20.1" customHeight="1" spans="1:9">
      <c r="A10" s="99"/>
      <c r="B10" s="99"/>
      <c r="C10" s="99"/>
      <c r="D10" s="99"/>
      <c r="E10" s="102"/>
      <c r="F10" s="99"/>
      <c r="G10" s="99"/>
      <c r="H10" s="103"/>
      <c r="I10" s="103"/>
    </row>
    <row r="11" ht="20.1" customHeight="1" spans="1:9">
      <c r="A11" s="99"/>
      <c r="B11" s="99"/>
      <c r="C11" s="99"/>
      <c r="D11" s="99"/>
      <c r="E11" s="100"/>
      <c r="F11" s="99"/>
      <c r="G11" s="99"/>
      <c r="H11" s="103"/>
      <c r="I11" s="103"/>
    </row>
    <row r="12" ht="20.1" customHeight="1" spans="1:9">
      <c r="A12" s="99"/>
      <c r="B12" s="99"/>
      <c r="C12" s="99"/>
      <c r="D12" s="99"/>
      <c r="E12" s="100"/>
      <c r="F12" s="99"/>
      <c r="G12" s="99"/>
      <c r="H12" s="103"/>
      <c r="I12" s="103"/>
    </row>
    <row r="13" ht="20.1" customHeight="1" spans="1:9">
      <c r="A13" s="99"/>
      <c r="B13" s="99"/>
      <c r="C13" s="99"/>
      <c r="D13" s="99"/>
      <c r="E13" s="102"/>
      <c r="F13" s="99"/>
      <c r="G13" s="99"/>
      <c r="H13" s="103"/>
      <c r="I13" s="103"/>
    </row>
    <row r="14" ht="20.1" customHeight="1" spans="1:9">
      <c r="A14" s="99"/>
      <c r="B14" s="99"/>
      <c r="C14" s="99"/>
      <c r="D14" s="99"/>
      <c r="E14" s="102"/>
      <c r="F14" s="99"/>
      <c r="G14" s="99"/>
      <c r="H14" s="103"/>
      <c r="I14" s="103"/>
    </row>
    <row r="15" ht="20.1" customHeight="1" spans="1:9">
      <c r="A15" s="99"/>
      <c r="B15" s="99"/>
      <c r="C15" s="99"/>
      <c r="D15" s="99"/>
      <c r="E15" s="100"/>
      <c r="F15" s="99"/>
      <c r="G15" s="99"/>
      <c r="H15" s="103"/>
      <c r="I15" s="103"/>
    </row>
    <row r="16" ht="20.1" customHeight="1" spans="1:9">
      <c r="A16" s="99"/>
      <c r="B16" s="99"/>
      <c r="C16" s="99"/>
      <c r="D16" s="99"/>
      <c r="E16" s="100"/>
      <c r="F16" s="99"/>
      <c r="G16" s="99"/>
      <c r="H16" s="103"/>
      <c r="I16" s="103"/>
    </row>
    <row r="17" ht="20.1" customHeight="1" spans="1:9">
      <c r="A17" s="99"/>
      <c r="B17" s="99"/>
      <c r="C17" s="99"/>
      <c r="D17" s="99"/>
      <c r="E17" s="104"/>
      <c r="F17" s="99"/>
      <c r="G17" s="99"/>
      <c r="H17" s="103"/>
      <c r="I17" s="103"/>
    </row>
    <row r="18" ht="20.1" customHeight="1" spans="1:9">
      <c r="A18" s="99"/>
      <c r="B18" s="99"/>
      <c r="C18" s="99"/>
      <c r="D18" s="99"/>
      <c r="E18" s="102"/>
      <c r="F18" s="99"/>
      <c r="G18" s="99"/>
      <c r="H18" s="103"/>
      <c r="I18" s="103"/>
    </row>
    <row r="19" ht="20.1" customHeight="1" spans="1:9">
      <c r="A19" s="102"/>
      <c r="B19" s="102"/>
      <c r="C19" s="102"/>
      <c r="D19" s="102"/>
      <c r="E19" s="102"/>
      <c r="F19" s="99"/>
      <c r="G19" s="99"/>
      <c r="H19" s="103"/>
      <c r="I19" s="103"/>
    </row>
    <row r="20" ht="20.1" customHeight="1" spans="1:9">
      <c r="A20" s="103"/>
      <c r="B20" s="103"/>
      <c r="C20" s="103"/>
      <c r="D20" s="103"/>
      <c r="E20" s="105"/>
      <c r="F20" s="103"/>
      <c r="G20" s="103"/>
      <c r="H20" s="103"/>
      <c r="I20" s="103"/>
    </row>
    <row r="21" ht="20.1" customHeight="1" spans="1:9">
      <c r="A21" s="103"/>
      <c r="B21" s="103"/>
      <c r="C21" s="103"/>
      <c r="D21" s="103"/>
      <c r="E21" s="105"/>
      <c r="F21" s="103"/>
      <c r="G21" s="103"/>
      <c r="H21" s="103"/>
      <c r="I21" s="103"/>
    </row>
    <row r="22" ht="20.1" customHeight="1" spans="1:9">
      <c r="A22" s="103"/>
      <c r="B22" s="103"/>
      <c r="C22" s="103"/>
      <c r="D22" s="103"/>
      <c r="E22" s="105"/>
      <c r="F22" s="103"/>
      <c r="G22" s="103"/>
      <c r="H22" s="103"/>
      <c r="I22" s="103"/>
    </row>
    <row r="23" ht="20.1" customHeight="1" spans="1:9">
      <c r="A23" s="103"/>
      <c r="B23" s="103"/>
      <c r="C23" s="103"/>
      <c r="D23" s="103"/>
      <c r="E23" s="105"/>
      <c r="F23" s="103"/>
      <c r="G23" s="103"/>
      <c r="H23" s="103"/>
      <c r="I23" s="103"/>
    </row>
    <row r="24" ht="20.1" customHeight="1" spans="1:9">
      <c r="A24" s="103"/>
      <c r="B24" s="103"/>
      <c r="C24" s="103"/>
      <c r="D24" s="103"/>
      <c r="E24" s="105"/>
      <c r="F24" s="103"/>
      <c r="G24" s="103"/>
      <c r="H24" s="103"/>
      <c r="I24" s="103"/>
    </row>
    <row r="25" ht="20.1" customHeight="1" spans="1:9">
      <c r="A25" s="103"/>
      <c r="B25" s="103"/>
      <c r="C25" s="103"/>
      <c r="D25" s="103"/>
      <c r="E25" s="105"/>
      <c r="F25" s="103"/>
      <c r="G25" s="103"/>
      <c r="H25" s="103"/>
      <c r="I25" s="103"/>
    </row>
    <row r="26" ht="20.1" customHeight="1" spans="1:9">
      <c r="A26" s="103"/>
      <c r="B26" s="103"/>
      <c r="C26" s="103"/>
      <c r="D26" s="103"/>
      <c r="E26" s="105"/>
      <c r="F26" s="103"/>
      <c r="G26" s="103"/>
      <c r="H26" s="103"/>
      <c r="I26" s="103"/>
    </row>
    <row r="27" ht="20.1" customHeight="1" spans="1:9">
      <c r="A27" s="103"/>
      <c r="B27" s="103"/>
      <c r="C27" s="103"/>
      <c r="D27" s="103"/>
      <c r="E27" s="105"/>
      <c r="F27" s="103"/>
      <c r="G27" s="103"/>
      <c r="H27" s="103"/>
      <c r="I27" s="103"/>
    </row>
    <row r="28" ht="20.1" customHeight="1" spans="1:9">
      <c r="A28" s="103"/>
      <c r="B28" s="103"/>
      <c r="C28" s="103"/>
      <c r="D28" s="103"/>
      <c r="E28" s="105"/>
      <c r="F28" s="103"/>
      <c r="G28" s="103"/>
      <c r="H28" s="103"/>
      <c r="I28" s="103"/>
    </row>
    <row r="29" ht="20.1" customHeight="1" spans="1:9">
      <c r="A29" s="103"/>
      <c r="B29" s="103"/>
      <c r="C29" s="103"/>
      <c r="D29" s="103"/>
      <c r="E29" s="105"/>
      <c r="F29" s="103"/>
      <c r="G29" s="103"/>
      <c r="H29" s="103"/>
      <c r="I29" s="10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38"/>
      <c r="B1" s="39"/>
      <c r="C1" s="39"/>
      <c r="D1" s="39"/>
      <c r="E1" s="39"/>
      <c r="F1" s="39"/>
      <c r="G1" s="39"/>
      <c r="H1" s="40" t="s">
        <v>367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</row>
    <row r="2" ht="20.1" customHeight="1" spans="1:245">
      <c r="A2" s="41" t="s">
        <v>368</v>
      </c>
      <c r="B2" s="41"/>
      <c r="C2" s="41"/>
      <c r="D2" s="41"/>
      <c r="E2" s="41"/>
      <c r="F2" s="41"/>
      <c r="G2" s="41"/>
      <c r="H2" s="4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</row>
    <row r="3" ht="20.1" customHeight="1" spans="1:245">
      <c r="A3" s="42" t="s">
        <v>6</v>
      </c>
      <c r="B3" s="43"/>
      <c r="C3" s="43"/>
      <c r="D3" s="43"/>
      <c r="E3" s="43"/>
      <c r="F3" s="44"/>
      <c r="G3" s="44"/>
      <c r="H3" s="45" t="s">
        <v>7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</row>
    <row r="4" ht="20.1" customHeight="1" spans="1:245">
      <c r="A4" s="46" t="s">
        <v>61</v>
      </c>
      <c r="B4" s="47"/>
      <c r="C4" s="47"/>
      <c r="D4" s="47"/>
      <c r="E4" s="48"/>
      <c r="F4" s="49" t="s">
        <v>369</v>
      </c>
      <c r="G4" s="50"/>
      <c r="H4" s="50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</row>
    <row r="5" ht="20.1" customHeight="1" spans="1:245">
      <c r="A5" s="46" t="s">
        <v>70</v>
      </c>
      <c r="B5" s="47"/>
      <c r="C5" s="48"/>
      <c r="D5" s="51" t="s">
        <v>71</v>
      </c>
      <c r="E5" s="52" t="s">
        <v>112</v>
      </c>
      <c r="F5" s="53" t="s">
        <v>62</v>
      </c>
      <c r="G5" s="53" t="s">
        <v>108</v>
      </c>
      <c r="H5" s="50" t="s">
        <v>109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</row>
    <row r="6" ht="20.1" customHeight="1" spans="1:245">
      <c r="A6" s="54" t="s">
        <v>82</v>
      </c>
      <c r="B6" s="55" t="s">
        <v>83</v>
      </c>
      <c r="C6" s="56" t="s">
        <v>84</v>
      </c>
      <c r="D6" s="57"/>
      <c r="E6" s="58"/>
      <c r="F6" s="59"/>
      <c r="G6" s="59"/>
      <c r="H6" s="60"/>
      <c r="I6" s="77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</row>
    <row r="7" ht="20.1" customHeight="1" spans="1:245">
      <c r="A7" s="61" t="s">
        <v>82</v>
      </c>
      <c r="B7" s="61" t="s">
        <v>83</v>
      </c>
      <c r="C7" s="61" t="s">
        <v>84</v>
      </c>
      <c r="D7" s="61" t="s">
        <v>354</v>
      </c>
      <c r="E7" s="61" t="s">
        <v>370</v>
      </c>
      <c r="F7" s="62">
        <f>SUM(G7,H7)</f>
        <v>0</v>
      </c>
      <c r="G7" s="63" t="s">
        <v>371</v>
      </c>
      <c r="H7" s="64" t="s">
        <v>372</v>
      </c>
      <c r="I7" s="77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</row>
    <row r="8" ht="20.1" customHeight="1" spans="1:245">
      <c r="A8" s="65"/>
      <c r="B8" s="65"/>
      <c r="C8" s="65"/>
      <c r="D8" s="66"/>
      <c r="E8" s="66"/>
      <c r="F8" s="66"/>
      <c r="G8" s="66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</row>
    <row r="9" ht="20.1" customHeight="1" spans="1:245">
      <c r="A9" s="67"/>
      <c r="B9" s="67"/>
      <c r="C9" s="67"/>
      <c r="D9" s="68"/>
      <c r="E9" s="68"/>
      <c r="F9" s="68"/>
      <c r="G9" s="68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</row>
    <row r="10" ht="20.1" customHeight="1" spans="1:245">
      <c r="A10" s="67"/>
      <c r="B10" s="67"/>
      <c r="C10" s="67"/>
      <c r="D10" s="67"/>
      <c r="E10" s="67"/>
      <c r="F10" s="67"/>
      <c r="G10" s="67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</row>
    <row r="11" ht="20.1" customHeight="1" spans="1:245">
      <c r="A11" s="67"/>
      <c r="B11" s="67"/>
      <c r="C11" s="67"/>
      <c r="D11" s="68"/>
      <c r="E11" s="68"/>
      <c r="F11" s="68"/>
      <c r="G11" s="68"/>
      <c r="H11" s="6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</row>
    <row r="12" ht="20.1" customHeight="1" spans="1:245">
      <c r="A12" s="67"/>
      <c r="B12" s="67"/>
      <c r="C12" s="67"/>
      <c r="D12" s="68"/>
      <c r="E12" s="68"/>
      <c r="F12" s="68"/>
      <c r="G12" s="68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</row>
    <row r="13" ht="20.1" customHeight="1" spans="1:245">
      <c r="A13" s="67"/>
      <c r="B13" s="67"/>
      <c r="C13" s="67"/>
      <c r="D13" s="67"/>
      <c r="E13" s="67"/>
      <c r="F13" s="67"/>
      <c r="G13" s="67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</row>
    <row r="14" ht="20.1" customHeight="1" spans="1:245">
      <c r="A14" s="67"/>
      <c r="B14" s="67"/>
      <c r="C14" s="67"/>
      <c r="D14" s="68"/>
      <c r="E14" s="68"/>
      <c r="F14" s="68"/>
      <c r="G14" s="68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</row>
    <row r="15" ht="20.1" customHeight="1" spans="1:245">
      <c r="A15" s="69"/>
      <c r="B15" s="67"/>
      <c r="C15" s="67"/>
      <c r="D15" s="68"/>
      <c r="E15" s="68"/>
      <c r="F15" s="68"/>
      <c r="G15" s="68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</row>
    <row r="16" ht="20.1" customHeight="1" spans="1:245">
      <c r="A16" s="69"/>
      <c r="B16" s="69"/>
      <c r="C16" s="67"/>
      <c r="D16" s="67"/>
      <c r="E16" s="69"/>
      <c r="F16" s="69"/>
      <c r="G16" s="69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</row>
    <row r="17" ht="20.1" customHeight="1" spans="1:245">
      <c r="A17" s="69"/>
      <c r="B17" s="69"/>
      <c r="C17" s="67"/>
      <c r="D17" s="68"/>
      <c r="E17" s="68"/>
      <c r="F17" s="68"/>
      <c r="G17" s="68"/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</row>
    <row r="18" ht="20.1" customHeight="1" spans="1:245">
      <c r="A18" s="67"/>
      <c r="B18" s="69"/>
      <c r="C18" s="67"/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</row>
    <row r="19" ht="20.1" customHeight="1" spans="1:245">
      <c r="A19" s="67"/>
      <c r="B19" s="69"/>
      <c r="C19" s="69"/>
      <c r="D19" s="69"/>
      <c r="E19" s="69"/>
      <c r="F19" s="69"/>
      <c r="G19" s="69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</row>
    <row r="20" ht="20.1" customHeight="1" spans="1:245">
      <c r="A20" s="69"/>
      <c r="B20" s="69"/>
      <c r="C20" s="69"/>
      <c r="D20" s="68"/>
      <c r="E20" s="68"/>
      <c r="F20" s="68"/>
      <c r="G20" s="68"/>
      <c r="H20" s="68"/>
      <c r="I20" s="69"/>
      <c r="J20" s="67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</row>
    <row r="21" ht="20.1" customHeight="1" spans="1:245">
      <c r="A21" s="69"/>
      <c r="B21" s="69"/>
      <c r="C21" s="69"/>
      <c r="D21" s="68"/>
      <c r="E21" s="68"/>
      <c r="F21" s="68"/>
      <c r="G21" s="68"/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</row>
    <row r="22" ht="20.1" customHeight="1" spans="1:245">
      <c r="A22" s="69"/>
      <c r="B22" s="69"/>
      <c r="C22" s="69"/>
      <c r="D22" s="69"/>
      <c r="E22" s="69"/>
      <c r="F22" s="69"/>
      <c r="G22" s="69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</row>
    <row r="23" ht="20.1" customHeight="1" spans="1:245">
      <c r="A23" s="69"/>
      <c r="B23" s="69"/>
      <c r="C23" s="69"/>
      <c r="D23" s="68"/>
      <c r="E23" s="68"/>
      <c r="F23" s="68"/>
      <c r="G23" s="68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</row>
    <row r="24" ht="20.1" customHeight="1" spans="1:245">
      <c r="A24" s="69"/>
      <c r="B24" s="69"/>
      <c r="C24" s="69"/>
      <c r="D24" s="68"/>
      <c r="E24" s="68"/>
      <c r="F24" s="68"/>
      <c r="G24" s="68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</row>
    <row r="25" ht="20.1" customHeight="1" spans="1:245">
      <c r="A25" s="69"/>
      <c r="B25" s="69"/>
      <c r="C25" s="69"/>
      <c r="D25" s="69"/>
      <c r="E25" s="69"/>
      <c r="F25" s="69"/>
      <c r="G25" s="69"/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</row>
    <row r="26" ht="20.1" customHeight="1" spans="1:245">
      <c r="A26" s="69"/>
      <c r="B26" s="69"/>
      <c r="C26" s="69"/>
      <c r="D26" s="68"/>
      <c r="E26" s="68"/>
      <c r="F26" s="68"/>
      <c r="G26" s="68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</row>
    <row r="27" ht="20.1" customHeight="1" spans="1:245">
      <c r="A27" s="69"/>
      <c r="B27" s="69"/>
      <c r="C27" s="69"/>
      <c r="D27" s="68"/>
      <c r="E27" s="68"/>
      <c r="F27" s="68"/>
      <c r="G27" s="68"/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</row>
    <row r="28" ht="20.1" customHeight="1" spans="1:245">
      <c r="A28" s="69"/>
      <c r="B28" s="69"/>
      <c r="C28" s="69"/>
      <c r="D28" s="69"/>
      <c r="E28" s="69"/>
      <c r="F28" s="69"/>
      <c r="G28" s="69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</row>
    <row r="29" ht="20.1" customHeight="1" spans="1:245">
      <c r="A29" s="69"/>
      <c r="B29" s="69"/>
      <c r="C29" s="69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</row>
    <row r="30" ht="20.1" customHeight="1" spans="1:245">
      <c r="A30" s="69"/>
      <c r="B30" s="69"/>
      <c r="C30" s="69"/>
      <c r="D30" s="68"/>
      <c r="E30" s="68"/>
      <c r="F30" s="68"/>
      <c r="G30" s="68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</row>
    <row r="31" ht="20.1" customHeight="1" spans="1:245">
      <c r="A31" s="69"/>
      <c r="B31" s="69"/>
      <c r="C31" s="69"/>
      <c r="D31" s="69"/>
      <c r="E31" s="69"/>
      <c r="F31" s="69"/>
      <c r="G31" s="69"/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</row>
    <row r="32" ht="20.1" customHeight="1" spans="1:245">
      <c r="A32" s="69"/>
      <c r="B32" s="69"/>
      <c r="C32" s="69"/>
      <c r="D32" s="69"/>
      <c r="E32" s="70"/>
      <c r="F32" s="70"/>
      <c r="G32" s="70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</row>
    <row r="33" ht="20.1" customHeight="1" spans="1:245">
      <c r="A33" s="69"/>
      <c r="B33" s="69"/>
      <c r="C33" s="69"/>
      <c r="D33" s="69"/>
      <c r="E33" s="70"/>
      <c r="F33" s="70"/>
      <c r="G33" s="70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</row>
    <row r="34" ht="20.1" customHeight="1" spans="1:245">
      <c r="A34" s="69"/>
      <c r="B34" s="69"/>
      <c r="C34" s="69"/>
      <c r="D34" s="69"/>
      <c r="E34" s="69"/>
      <c r="F34" s="69"/>
      <c r="G34" s="69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</row>
    <row r="35" ht="20.1" customHeight="1" spans="1:245">
      <c r="A35" s="69"/>
      <c r="B35" s="69"/>
      <c r="C35" s="69"/>
      <c r="D35" s="69"/>
      <c r="E35" s="71"/>
      <c r="F35" s="71"/>
      <c r="G35" s="71"/>
      <c r="H35" s="6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</row>
    <row r="36" ht="20.1" customHeight="1" spans="1:245">
      <c r="A36" s="72"/>
      <c r="B36" s="72"/>
      <c r="C36" s="72"/>
      <c r="D36" s="72"/>
      <c r="E36" s="73"/>
      <c r="F36" s="73"/>
      <c r="G36" s="73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</row>
    <row r="37" ht="20.1" customHeight="1" spans="1:245">
      <c r="A37" s="74"/>
      <c r="B37" s="74"/>
      <c r="C37" s="74"/>
      <c r="D37" s="74"/>
      <c r="E37" s="74"/>
      <c r="F37" s="74"/>
      <c r="G37" s="74"/>
      <c r="H37" s="7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</row>
    <row r="38" ht="20.1" customHeight="1" spans="1:245">
      <c r="A38" s="72"/>
      <c r="B38" s="72"/>
      <c r="C38" s="72"/>
      <c r="D38" s="72"/>
      <c r="E38" s="72"/>
      <c r="F38" s="72"/>
      <c r="G38" s="72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</row>
    <row r="39" ht="20.1" customHeight="1" spans="1:245">
      <c r="A39" s="76"/>
      <c r="B39" s="76"/>
      <c r="C39" s="76"/>
      <c r="D39" s="76"/>
      <c r="E39" s="76"/>
      <c r="F39" s="72"/>
      <c r="G39" s="72"/>
      <c r="H39" s="7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</row>
    <row r="40" ht="20.1" customHeight="1" spans="1:245">
      <c r="A40" s="76"/>
      <c r="B40" s="76"/>
      <c r="C40" s="76"/>
      <c r="D40" s="76"/>
      <c r="E40" s="76"/>
      <c r="F40" s="72"/>
      <c r="G40" s="72"/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</row>
    <row r="41" ht="20.1" customHeight="1" spans="1:245">
      <c r="A41" s="76"/>
      <c r="B41" s="76"/>
      <c r="C41" s="76"/>
      <c r="D41" s="76"/>
      <c r="E41" s="76"/>
      <c r="F41" s="72"/>
      <c r="G41" s="72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</row>
    <row r="42" ht="20.1" customHeight="1" spans="1:245">
      <c r="A42" s="76"/>
      <c r="B42" s="76"/>
      <c r="C42" s="76"/>
      <c r="D42" s="76"/>
      <c r="E42" s="76"/>
      <c r="F42" s="72"/>
      <c r="G42" s="72"/>
      <c r="H42" s="7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</row>
    <row r="43" ht="20.1" customHeight="1" spans="1:245">
      <c r="A43" s="76"/>
      <c r="B43" s="76"/>
      <c r="C43" s="76"/>
      <c r="D43" s="76"/>
      <c r="E43" s="76"/>
      <c r="F43" s="72"/>
      <c r="G43" s="72"/>
      <c r="H43" s="75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</row>
    <row r="44" ht="20.1" customHeight="1" spans="1:245">
      <c r="A44" s="76"/>
      <c r="B44" s="76"/>
      <c r="C44" s="76"/>
      <c r="D44" s="76"/>
      <c r="E44" s="76"/>
      <c r="F44" s="72"/>
      <c r="G44" s="72"/>
      <c r="H44" s="75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</row>
    <row r="45" ht="20.1" customHeight="1" spans="1:245">
      <c r="A45" s="76"/>
      <c r="B45" s="76"/>
      <c r="C45" s="76"/>
      <c r="D45" s="76"/>
      <c r="E45" s="76"/>
      <c r="F45" s="72"/>
      <c r="G45" s="72"/>
      <c r="H45" s="7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</row>
    <row r="46" ht="20.1" customHeight="1" spans="1:245">
      <c r="A46" s="76"/>
      <c r="B46" s="76"/>
      <c r="C46" s="76"/>
      <c r="D46" s="76"/>
      <c r="E46" s="76"/>
      <c r="F46" s="72"/>
      <c r="G46" s="72"/>
      <c r="H46" s="75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</row>
    <row r="47" ht="20.1" customHeight="1" spans="1:245">
      <c r="A47" s="76"/>
      <c r="B47" s="76"/>
      <c r="C47" s="76"/>
      <c r="D47" s="76"/>
      <c r="E47" s="76"/>
      <c r="F47" s="72"/>
      <c r="G47" s="72"/>
      <c r="H47" s="7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</row>
    <row r="48" ht="20.1" customHeight="1" spans="1:245">
      <c r="A48" s="76"/>
      <c r="B48" s="76"/>
      <c r="C48" s="76"/>
      <c r="D48" s="76"/>
      <c r="E48" s="76"/>
      <c r="F48" s="72"/>
      <c r="G48" s="72"/>
      <c r="H48" s="7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8"/>
      <c r="B1" s="78"/>
      <c r="C1" s="78"/>
      <c r="D1" s="78"/>
      <c r="E1" s="79"/>
      <c r="F1" s="78"/>
      <c r="G1" s="78"/>
      <c r="H1" s="45" t="s">
        <v>373</v>
      </c>
      <c r="I1" s="98"/>
    </row>
    <row r="2" ht="25.5" customHeight="1" spans="1:9">
      <c r="A2" s="41" t="s">
        <v>374</v>
      </c>
      <c r="B2" s="41"/>
      <c r="C2" s="41"/>
      <c r="D2" s="41"/>
      <c r="E2" s="41"/>
      <c r="F2" s="41"/>
      <c r="G2" s="41"/>
      <c r="H2" s="41"/>
      <c r="I2" s="98"/>
    </row>
    <row r="3" ht="20.1" customHeight="1" spans="1:9">
      <c r="A3" s="42" t="s">
        <v>6</v>
      </c>
      <c r="B3" s="80"/>
      <c r="C3" s="80"/>
      <c r="D3" s="80"/>
      <c r="E3" s="80"/>
      <c r="F3" s="80"/>
      <c r="G3" s="80"/>
      <c r="H3" s="45" t="s">
        <v>7</v>
      </c>
      <c r="I3" s="98"/>
    </row>
    <row r="4" ht="20.1" customHeight="1" spans="1:9">
      <c r="A4" s="81" t="s">
        <v>360</v>
      </c>
      <c r="B4" s="81" t="s">
        <v>361</v>
      </c>
      <c r="C4" s="50" t="s">
        <v>362</v>
      </c>
      <c r="D4" s="50"/>
      <c r="E4" s="60"/>
      <c r="F4" s="60"/>
      <c r="G4" s="60"/>
      <c r="H4" s="50"/>
      <c r="I4" s="98"/>
    </row>
    <row r="5" ht="20.1" customHeight="1" spans="1:9">
      <c r="A5" s="81"/>
      <c r="B5" s="81"/>
      <c r="C5" s="82" t="s">
        <v>62</v>
      </c>
      <c r="D5" s="52" t="s">
        <v>224</v>
      </c>
      <c r="E5" s="83" t="s">
        <v>363</v>
      </c>
      <c r="F5" s="84"/>
      <c r="G5" s="85"/>
      <c r="H5" s="86" t="s">
        <v>229</v>
      </c>
      <c r="I5" s="98"/>
    </row>
    <row r="6" ht="33.75" customHeight="1" spans="1:9">
      <c r="A6" s="58"/>
      <c r="B6" s="58"/>
      <c r="C6" s="87"/>
      <c r="D6" s="59"/>
      <c r="E6" s="88" t="s">
        <v>77</v>
      </c>
      <c r="F6" s="89" t="s">
        <v>364</v>
      </c>
      <c r="G6" s="90" t="s">
        <v>365</v>
      </c>
      <c r="H6" s="91"/>
      <c r="I6" s="98"/>
    </row>
    <row r="7" ht="20.1" customHeight="1" spans="1:9">
      <c r="A7" s="61" t="s">
        <v>354</v>
      </c>
      <c r="B7" s="61" t="s">
        <v>375</v>
      </c>
      <c r="C7" s="92">
        <f>SUM(D7,E7,H7)</f>
        <v>0</v>
      </c>
      <c r="D7" s="93" t="s">
        <v>376</v>
      </c>
      <c r="E7" s="93">
        <f>SUM(F7,G7)</f>
        <v>0</v>
      </c>
      <c r="F7" s="93" t="s">
        <v>377</v>
      </c>
      <c r="G7" s="94" t="s">
        <v>378</v>
      </c>
      <c r="H7" s="95" t="s">
        <v>379</v>
      </c>
      <c r="I7" s="106"/>
    </row>
    <row r="8" ht="20.1" customHeight="1" spans="1:9">
      <c r="A8" s="96"/>
      <c r="B8" s="96"/>
      <c r="C8" s="96"/>
      <c r="D8" s="96"/>
      <c r="E8" s="97"/>
      <c r="F8" s="96"/>
      <c r="G8" s="96"/>
      <c r="H8" s="98"/>
      <c r="I8" s="98"/>
    </row>
    <row r="9" ht="20.1" customHeight="1" spans="1:9">
      <c r="A9" s="99"/>
      <c r="B9" s="99"/>
      <c r="C9" s="99"/>
      <c r="D9" s="99"/>
      <c r="E9" s="100"/>
      <c r="F9" s="101"/>
      <c r="G9" s="101"/>
      <c r="H9" s="98"/>
      <c r="I9" s="103"/>
    </row>
    <row r="10" ht="20.1" customHeight="1" spans="1:9">
      <c r="A10" s="99"/>
      <c r="B10" s="99"/>
      <c r="C10" s="99"/>
      <c r="D10" s="99"/>
      <c r="E10" s="102"/>
      <c r="F10" s="99"/>
      <c r="G10" s="99"/>
      <c r="H10" s="103"/>
      <c r="I10" s="103"/>
    </row>
    <row r="11" ht="20.1" customHeight="1" spans="1:9">
      <c r="A11" s="99"/>
      <c r="B11" s="99"/>
      <c r="C11" s="99"/>
      <c r="D11" s="99"/>
      <c r="E11" s="102"/>
      <c r="F11" s="99"/>
      <c r="G11" s="99"/>
      <c r="H11" s="103"/>
      <c r="I11" s="103"/>
    </row>
    <row r="12" ht="20.1" customHeight="1" spans="1:9">
      <c r="A12" s="99"/>
      <c r="B12" s="99"/>
      <c r="C12" s="99"/>
      <c r="D12" s="99"/>
      <c r="E12" s="100"/>
      <c r="F12" s="99"/>
      <c r="G12" s="99"/>
      <c r="H12" s="103"/>
      <c r="I12" s="103"/>
    </row>
    <row r="13" ht="20.1" customHeight="1" spans="1:9">
      <c r="A13" s="99"/>
      <c r="B13" s="99"/>
      <c r="C13" s="99"/>
      <c r="D13" s="99"/>
      <c r="E13" s="100"/>
      <c r="F13" s="99"/>
      <c r="G13" s="99"/>
      <c r="H13" s="103"/>
      <c r="I13" s="103"/>
    </row>
    <row r="14" ht="20.1" customHeight="1" spans="1:9">
      <c r="A14" s="99"/>
      <c r="B14" s="99"/>
      <c r="C14" s="99"/>
      <c r="D14" s="99"/>
      <c r="E14" s="102"/>
      <c r="F14" s="99"/>
      <c r="G14" s="99"/>
      <c r="H14" s="103"/>
      <c r="I14" s="103"/>
    </row>
    <row r="15" ht="20.1" customHeight="1" spans="1:9">
      <c r="A15" s="99"/>
      <c r="B15" s="99"/>
      <c r="C15" s="99"/>
      <c r="D15" s="99"/>
      <c r="E15" s="102"/>
      <c r="F15" s="99"/>
      <c r="G15" s="99"/>
      <c r="H15" s="103"/>
      <c r="I15" s="103"/>
    </row>
    <row r="16" ht="20.1" customHeight="1" spans="1:9">
      <c r="A16" s="99"/>
      <c r="B16" s="99"/>
      <c r="C16" s="99"/>
      <c r="D16" s="99"/>
      <c r="E16" s="100"/>
      <c r="F16" s="99"/>
      <c r="G16" s="99"/>
      <c r="H16" s="103"/>
      <c r="I16" s="103"/>
    </row>
    <row r="17" ht="20.1" customHeight="1" spans="1:9">
      <c r="A17" s="99"/>
      <c r="B17" s="99"/>
      <c r="C17" s="99"/>
      <c r="D17" s="99"/>
      <c r="E17" s="100"/>
      <c r="F17" s="99"/>
      <c r="G17" s="99"/>
      <c r="H17" s="103"/>
      <c r="I17" s="103"/>
    </row>
    <row r="18" ht="20.1" customHeight="1" spans="1:9">
      <c r="A18" s="99"/>
      <c r="B18" s="99"/>
      <c r="C18" s="99"/>
      <c r="D18" s="99"/>
      <c r="E18" s="104"/>
      <c r="F18" s="99"/>
      <c r="G18" s="99"/>
      <c r="H18" s="103"/>
      <c r="I18" s="103"/>
    </row>
    <row r="19" ht="20.1" customHeight="1" spans="1:9">
      <c r="A19" s="99"/>
      <c r="B19" s="99"/>
      <c r="C19" s="99"/>
      <c r="D19" s="99"/>
      <c r="E19" s="102"/>
      <c r="F19" s="99"/>
      <c r="G19" s="99"/>
      <c r="H19" s="103"/>
      <c r="I19" s="103"/>
    </row>
    <row r="20" ht="20.1" customHeight="1" spans="1:9">
      <c r="A20" s="102"/>
      <c r="B20" s="102"/>
      <c r="C20" s="102"/>
      <c r="D20" s="102"/>
      <c r="E20" s="102"/>
      <c r="F20" s="99"/>
      <c r="G20" s="99"/>
      <c r="H20" s="103"/>
      <c r="I20" s="103"/>
    </row>
    <row r="21" ht="20.1" customHeight="1" spans="1:9">
      <c r="A21" s="103"/>
      <c r="B21" s="103"/>
      <c r="C21" s="103"/>
      <c r="D21" s="103"/>
      <c r="E21" s="105"/>
      <c r="F21" s="103"/>
      <c r="G21" s="103"/>
      <c r="H21" s="103"/>
      <c r="I21" s="103"/>
    </row>
    <row r="22" ht="20.1" customHeight="1" spans="1:9">
      <c r="A22" s="103"/>
      <c r="B22" s="103"/>
      <c r="C22" s="103"/>
      <c r="D22" s="103"/>
      <c r="E22" s="105"/>
      <c r="F22" s="103"/>
      <c r="G22" s="103"/>
      <c r="H22" s="103"/>
      <c r="I22" s="103"/>
    </row>
    <row r="23" ht="20.1" customHeight="1" spans="1:9">
      <c r="A23" s="103"/>
      <c r="B23" s="103"/>
      <c r="C23" s="103"/>
      <c r="D23" s="103"/>
      <c r="E23" s="105"/>
      <c r="F23" s="103"/>
      <c r="G23" s="103"/>
      <c r="H23" s="103"/>
      <c r="I23" s="103"/>
    </row>
    <row r="24" ht="20.1" customHeight="1" spans="1:9">
      <c r="A24" s="103"/>
      <c r="B24" s="103"/>
      <c r="C24" s="103"/>
      <c r="D24" s="103"/>
      <c r="E24" s="105"/>
      <c r="F24" s="103"/>
      <c r="G24" s="103"/>
      <c r="H24" s="103"/>
      <c r="I24" s="103"/>
    </row>
    <row r="25" ht="20.1" customHeight="1" spans="1:9">
      <c r="A25" s="103"/>
      <c r="B25" s="103"/>
      <c r="C25" s="103"/>
      <c r="D25" s="103"/>
      <c r="E25" s="105"/>
      <c r="F25" s="103"/>
      <c r="G25" s="103"/>
      <c r="H25" s="103"/>
      <c r="I25" s="103"/>
    </row>
    <row r="26" ht="20.1" customHeight="1" spans="1:9">
      <c r="A26" s="103"/>
      <c r="B26" s="103"/>
      <c r="C26" s="103"/>
      <c r="D26" s="103"/>
      <c r="E26" s="105"/>
      <c r="F26" s="103"/>
      <c r="G26" s="103"/>
      <c r="H26" s="103"/>
      <c r="I26" s="103"/>
    </row>
    <row r="27" ht="20.1" customHeight="1" spans="1:9">
      <c r="A27" s="103"/>
      <c r="B27" s="103"/>
      <c r="C27" s="103"/>
      <c r="D27" s="103"/>
      <c r="E27" s="105"/>
      <c r="F27" s="103"/>
      <c r="G27" s="103"/>
      <c r="H27" s="103"/>
      <c r="I27" s="103"/>
    </row>
    <row r="28" ht="20.1" customHeight="1" spans="1:9">
      <c r="A28" s="103"/>
      <c r="B28" s="103"/>
      <c r="C28" s="103"/>
      <c r="D28" s="103"/>
      <c r="E28" s="105"/>
      <c r="F28" s="103"/>
      <c r="G28" s="103"/>
      <c r="H28" s="103"/>
      <c r="I28" s="103"/>
    </row>
    <row r="29" ht="20.1" customHeight="1" spans="1:9">
      <c r="A29" s="103"/>
      <c r="B29" s="103"/>
      <c r="C29" s="103"/>
      <c r="D29" s="103"/>
      <c r="E29" s="105"/>
      <c r="F29" s="103"/>
      <c r="G29" s="103"/>
      <c r="H29" s="103"/>
      <c r="I29" s="103"/>
    </row>
    <row r="30" ht="20.1" customHeight="1" spans="1:9">
      <c r="A30" s="103"/>
      <c r="B30" s="103"/>
      <c r="C30" s="103"/>
      <c r="D30" s="103"/>
      <c r="E30" s="105"/>
      <c r="F30" s="103"/>
      <c r="G30" s="103"/>
      <c r="H30" s="103"/>
      <c r="I30" s="10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38"/>
      <c r="B1" s="39"/>
      <c r="C1" s="39"/>
      <c r="D1" s="39"/>
      <c r="E1" s="39"/>
      <c r="F1" s="39"/>
      <c r="G1" s="39"/>
      <c r="H1" s="40" t="s">
        <v>380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</row>
    <row r="2" ht="20.1" customHeight="1" spans="1:245">
      <c r="A2" s="41" t="s">
        <v>381</v>
      </c>
      <c r="B2" s="41"/>
      <c r="C2" s="41"/>
      <c r="D2" s="41"/>
      <c r="E2" s="41"/>
      <c r="F2" s="41"/>
      <c r="G2" s="41"/>
      <c r="H2" s="4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</row>
    <row r="3" ht="20.1" customHeight="1" spans="1:245">
      <c r="A3" s="42" t="s">
        <v>6</v>
      </c>
      <c r="B3" s="43"/>
      <c r="C3" s="43"/>
      <c r="D3" s="43"/>
      <c r="E3" s="43"/>
      <c r="F3" s="44"/>
      <c r="G3" s="44"/>
      <c r="H3" s="45" t="s">
        <v>7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</row>
    <row r="4" ht="20.1" customHeight="1" spans="1:245">
      <c r="A4" s="46" t="s">
        <v>61</v>
      </c>
      <c r="B4" s="47"/>
      <c r="C4" s="47"/>
      <c r="D4" s="47"/>
      <c r="E4" s="48"/>
      <c r="F4" s="49" t="s">
        <v>382</v>
      </c>
      <c r="G4" s="50"/>
      <c r="H4" s="50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</row>
    <row r="5" ht="20.1" customHeight="1" spans="1:245">
      <c r="A5" s="46" t="s">
        <v>70</v>
      </c>
      <c r="B5" s="47"/>
      <c r="C5" s="48"/>
      <c r="D5" s="51" t="s">
        <v>71</v>
      </c>
      <c r="E5" s="52" t="s">
        <v>112</v>
      </c>
      <c r="F5" s="53" t="s">
        <v>62</v>
      </c>
      <c r="G5" s="53" t="s">
        <v>108</v>
      </c>
      <c r="H5" s="50" t="s">
        <v>109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</row>
    <row r="6" ht="20.1" customHeight="1" spans="1:245">
      <c r="A6" s="54" t="s">
        <v>82</v>
      </c>
      <c r="B6" s="55" t="s">
        <v>83</v>
      </c>
      <c r="C6" s="56" t="s">
        <v>84</v>
      </c>
      <c r="D6" s="57"/>
      <c r="E6" s="58"/>
      <c r="F6" s="59"/>
      <c r="G6" s="59"/>
      <c r="H6" s="60"/>
      <c r="I6" s="77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</row>
    <row r="7" ht="20.1" customHeight="1" spans="1:245">
      <c r="A7" s="61" t="s">
        <v>87</v>
      </c>
      <c r="B7" s="61" t="s">
        <v>87</v>
      </c>
      <c r="C7" s="61" t="s">
        <v>87</v>
      </c>
      <c r="D7" s="61" t="s">
        <v>87</v>
      </c>
      <c r="E7" s="61" t="s">
        <v>87</v>
      </c>
      <c r="F7" s="62" t="s">
        <v>87</v>
      </c>
      <c r="G7" s="63" t="s">
        <v>87</v>
      </c>
      <c r="H7" s="64" t="s">
        <v>87</v>
      </c>
      <c r="I7" s="77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</row>
    <row r="8" ht="20.1" customHeight="1" spans="1:245">
      <c r="A8" s="65"/>
      <c r="B8" s="65"/>
      <c r="C8" s="65"/>
      <c r="D8" s="66"/>
      <c r="E8" s="66"/>
      <c r="F8" s="66"/>
      <c r="G8" s="66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</row>
    <row r="9" ht="20.1" customHeight="1" spans="1:245">
      <c r="A9" s="67"/>
      <c r="B9" s="67"/>
      <c r="C9" s="67"/>
      <c r="D9" s="68"/>
      <c r="E9" s="68"/>
      <c r="F9" s="68"/>
      <c r="G9" s="68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</row>
    <row r="10" ht="20.1" customHeight="1" spans="1:245">
      <c r="A10" s="67"/>
      <c r="B10" s="67"/>
      <c r="C10" s="67"/>
      <c r="D10" s="67"/>
      <c r="E10" s="67"/>
      <c r="F10" s="67"/>
      <c r="G10" s="67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</row>
    <row r="11" ht="20.1" customHeight="1" spans="1:245">
      <c r="A11" s="67"/>
      <c r="B11" s="67"/>
      <c r="C11" s="67"/>
      <c r="D11" s="68"/>
      <c r="E11" s="68"/>
      <c r="F11" s="68"/>
      <c r="G11" s="68"/>
      <c r="H11" s="6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</row>
    <row r="12" ht="20.1" customHeight="1" spans="1:245">
      <c r="A12" s="67"/>
      <c r="B12" s="67"/>
      <c r="C12" s="67"/>
      <c r="D12" s="68"/>
      <c r="E12" s="68"/>
      <c r="F12" s="68"/>
      <c r="G12" s="68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</row>
    <row r="13" ht="20.1" customHeight="1" spans="1:245">
      <c r="A13" s="67"/>
      <c r="B13" s="67"/>
      <c r="C13" s="67"/>
      <c r="D13" s="67"/>
      <c r="E13" s="67"/>
      <c r="F13" s="67"/>
      <c r="G13" s="67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</row>
    <row r="14" ht="20.1" customHeight="1" spans="1:245">
      <c r="A14" s="67"/>
      <c r="B14" s="67"/>
      <c r="C14" s="67"/>
      <c r="D14" s="68"/>
      <c r="E14" s="68"/>
      <c r="F14" s="68"/>
      <c r="G14" s="68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</row>
    <row r="15" ht="20.1" customHeight="1" spans="1:245">
      <c r="A15" s="69"/>
      <c r="B15" s="67"/>
      <c r="C15" s="67"/>
      <c r="D15" s="68"/>
      <c r="E15" s="68"/>
      <c r="F15" s="68"/>
      <c r="G15" s="68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</row>
    <row r="16" ht="20.1" customHeight="1" spans="1:245">
      <c r="A16" s="69"/>
      <c r="B16" s="69"/>
      <c r="C16" s="67"/>
      <c r="D16" s="67"/>
      <c r="E16" s="69"/>
      <c r="F16" s="69"/>
      <c r="G16" s="69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</row>
    <row r="17" ht="20.1" customHeight="1" spans="1:245">
      <c r="A17" s="69"/>
      <c r="B17" s="69"/>
      <c r="C17" s="67"/>
      <c r="D17" s="68"/>
      <c r="E17" s="68"/>
      <c r="F17" s="68"/>
      <c r="G17" s="68"/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</row>
    <row r="18" ht="20.1" customHeight="1" spans="1:245">
      <c r="A18" s="67"/>
      <c r="B18" s="69"/>
      <c r="C18" s="67"/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</row>
    <row r="19" ht="20.1" customHeight="1" spans="1:245">
      <c r="A19" s="67"/>
      <c r="B19" s="69"/>
      <c r="C19" s="69"/>
      <c r="D19" s="69"/>
      <c r="E19" s="69"/>
      <c r="F19" s="69"/>
      <c r="G19" s="69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</row>
    <row r="20" ht="20.1" customHeight="1" spans="1:245">
      <c r="A20" s="69"/>
      <c r="B20" s="69"/>
      <c r="C20" s="69"/>
      <c r="D20" s="68"/>
      <c r="E20" s="68"/>
      <c r="F20" s="68"/>
      <c r="G20" s="68"/>
      <c r="H20" s="68"/>
      <c r="I20" s="69"/>
      <c r="J20" s="67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</row>
    <row r="21" ht="20.1" customHeight="1" spans="1:245">
      <c r="A21" s="69"/>
      <c r="B21" s="69"/>
      <c r="C21" s="69"/>
      <c r="D21" s="68"/>
      <c r="E21" s="68"/>
      <c r="F21" s="68"/>
      <c r="G21" s="68"/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</row>
    <row r="22" ht="20.1" customHeight="1" spans="1:245">
      <c r="A22" s="69"/>
      <c r="B22" s="69"/>
      <c r="C22" s="69"/>
      <c r="D22" s="69"/>
      <c r="E22" s="69"/>
      <c r="F22" s="69"/>
      <c r="G22" s="69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</row>
    <row r="23" ht="20.1" customHeight="1" spans="1:245">
      <c r="A23" s="69"/>
      <c r="B23" s="69"/>
      <c r="C23" s="69"/>
      <c r="D23" s="68"/>
      <c r="E23" s="68"/>
      <c r="F23" s="68"/>
      <c r="G23" s="68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</row>
    <row r="24" ht="20.1" customHeight="1" spans="1:245">
      <c r="A24" s="69"/>
      <c r="B24" s="69"/>
      <c r="C24" s="69"/>
      <c r="D24" s="68"/>
      <c r="E24" s="68"/>
      <c r="F24" s="68"/>
      <c r="G24" s="68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</row>
    <row r="25" ht="20.1" customHeight="1" spans="1:245">
      <c r="A25" s="69"/>
      <c r="B25" s="69"/>
      <c r="C25" s="69"/>
      <c r="D25" s="69"/>
      <c r="E25" s="69"/>
      <c r="F25" s="69"/>
      <c r="G25" s="69"/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</row>
    <row r="26" ht="20.1" customHeight="1" spans="1:245">
      <c r="A26" s="69"/>
      <c r="B26" s="69"/>
      <c r="C26" s="69"/>
      <c r="D26" s="68"/>
      <c r="E26" s="68"/>
      <c r="F26" s="68"/>
      <c r="G26" s="68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</row>
    <row r="27" ht="20.1" customHeight="1" spans="1:245">
      <c r="A27" s="69"/>
      <c r="B27" s="69"/>
      <c r="C27" s="69"/>
      <c r="D27" s="68"/>
      <c r="E27" s="68"/>
      <c r="F27" s="68"/>
      <c r="G27" s="68"/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</row>
    <row r="28" ht="20.1" customHeight="1" spans="1:245">
      <c r="A28" s="69"/>
      <c r="B28" s="69"/>
      <c r="C28" s="69"/>
      <c r="D28" s="69"/>
      <c r="E28" s="69"/>
      <c r="F28" s="69"/>
      <c r="G28" s="69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</row>
    <row r="29" ht="20.1" customHeight="1" spans="1:245">
      <c r="A29" s="69"/>
      <c r="B29" s="69"/>
      <c r="C29" s="69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</row>
    <row r="30" ht="20.1" customHeight="1" spans="1:245">
      <c r="A30" s="69"/>
      <c r="B30" s="69"/>
      <c r="C30" s="69"/>
      <c r="D30" s="68"/>
      <c r="E30" s="68"/>
      <c r="F30" s="68"/>
      <c r="G30" s="68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</row>
    <row r="31" ht="20.1" customHeight="1" spans="1:245">
      <c r="A31" s="69"/>
      <c r="B31" s="69"/>
      <c r="C31" s="69"/>
      <c r="D31" s="69"/>
      <c r="E31" s="69"/>
      <c r="F31" s="69"/>
      <c r="G31" s="69"/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</row>
    <row r="32" ht="20.1" customHeight="1" spans="1:245">
      <c r="A32" s="69"/>
      <c r="B32" s="69"/>
      <c r="C32" s="69"/>
      <c r="D32" s="69"/>
      <c r="E32" s="70"/>
      <c r="F32" s="70"/>
      <c r="G32" s="70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</row>
    <row r="33" ht="20.1" customHeight="1" spans="1:245">
      <c r="A33" s="69"/>
      <c r="B33" s="69"/>
      <c r="C33" s="69"/>
      <c r="D33" s="69"/>
      <c r="E33" s="70"/>
      <c r="F33" s="70"/>
      <c r="G33" s="70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</row>
    <row r="34" ht="20.1" customHeight="1" spans="1:245">
      <c r="A34" s="69"/>
      <c r="B34" s="69"/>
      <c r="C34" s="69"/>
      <c r="D34" s="69"/>
      <c r="E34" s="69"/>
      <c r="F34" s="69"/>
      <c r="G34" s="69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</row>
    <row r="35" ht="20.1" customHeight="1" spans="1:245">
      <c r="A35" s="69"/>
      <c r="B35" s="69"/>
      <c r="C35" s="69"/>
      <c r="D35" s="69"/>
      <c r="E35" s="71"/>
      <c r="F35" s="71"/>
      <c r="G35" s="71"/>
      <c r="H35" s="6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</row>
    <row r="36" ht="20.1" customHeight="1" spans="1:245">
      <c r="A36" s="72"/>
      <c r="B36" s="72"/>
      <c r="C36" s="72"/>
      <c r="D36" s="72"/>
      <c r="E36" s="73"/>
      <c r="F36" s="73"/>
      <c r="G36" s="73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</row>
    <row r="37" ht="20.1" customHeight="1" spans="1:245">
      <c r="A37" s="74"/>
      <c r="B37" s="74"/>
      <c r="C37" s="74"/>
      <c r="D37" s="74"/>
      <c r="E37" s="74"/>
      <c r="F37" s="74"/>
      <c r="G37" s="74"/>
      <c r="H37" s="7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</row>
    <row r="38" ht="20.1" customHeight="1" spans="1:245">
      <c r="A38" s="72"/>
      <c r="B38" s="72"/>
      <c r="C38" s="72"/>
      <c r="D38" s="72"/>
      <c r="E38" s="72"/>
      <c r="F38" s="72"/>
      <c r="G38" s="72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</row>
    <row r="39" ht="20.1" customHeight="1" spans="1:245">
      <c r="A39" s="76"/>
      <c r="B39" s="76"/>
      <c r="C39" s="76"/>
      <c r="D39" s="76"/>
      <c r="E39" s="76"/>
      <c r="F39" s="72"/>
      <c r="G39" s="72"/>
      <c r="H39" s="7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</row>
    <row r="40" ht="20.1" customHeight="1" spans="1:245">
      <c r="A40" s="76"/>
      <c r="B40" s="76"/>
      <c r="C40" s="76"/>
      <c r="D40" s="76"/>
      <c r="E40" s="76"/>
      <c r="F40" s="72"/>
      <c r="G40" s="72"/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</row>
    <row r="41" ht="20.1" customHeight="1" spans="1:245">
      <c r="A41" s="76"/>
      <c r="B41" s="76"/>
      <c r="C41" s="76"/>
      <c r="D41" s="76"/>
      <c r="E41" s="76"/>
      <c r="F41" s="72"/>
      <c r="G41" s="72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</row>
    <row r="42" ht="20.1" customHeight="1" spans="1:245">
      <c r="A42" s="76"/>
      <c r="B42" s="76"/>
      <c r="C42" s="76"/>
      <c r="D42" s="76"/>
      <c r="E42" s="76"/>
      <c r="F42" s="72"/>
      <c r="G42" s="72"/>
      <c r="H42" s="7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</row>
    <row r="43" ht="20.1" customHeight="1" spans="1:245">
      <c r="A43" s="76"/>
      <c r="B43" s="76"/>
      <c r="C43" s="76"/>
      <c r="D43" s="76"/>
      <c r="E43" s="76"/>
      <c r="F43" s="72"/>
      <c r="G43" s="72"/>
      <c r="H43" s="75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</row>
    <row r="44" ht="20.1" customHeight="1" spans="1:245">
      <c r="A44" s="76"/>
      <c r="B44" s="76"/>
      <c r="C44" s="76"/>
      <c r="D44" s="76"/>
      <c r="E44" s="76"/>
      <c r="F44" s="72"/>
      <c r="G44" s="72"/>
      <c r="H44" s="75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</row>
    <row r="45" ht="20.1" customHeight="1" spans="1:245">
      <c r="A45" s="76"/>
      <c r="B45" s="76"/>
      <c r="C45" s="76"/>
      <c r="D45" s="76"/>
      <c r="E45" s="76"/>
      <c r="F45" s="72"/>
      <c r="G45" s="72"/>
      <c r="H45" s="7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</row>
    <row r="46" ht="20.1" customHeight="1" spans="1:245">
      <c r="A46" s="76"/>
      <c r="B46" s="76"/>
      <c r="C46" s="76"/>
      <c r="D46" s="76"/>
      <c r="E46" s="76"/>
      <c r="F46" s="72"/>
      <c r="G46" s="72"/>
      <c r="H46" s="75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</row>
    <row r="47" ht="20.1" customHeight="1" spans="1:245">
      <c r="A47" s="76"/>
      <c r="B47" s="76"/>
      <c r="C47" s="76"/>
      <c r="D47" s="76"/>
      <c r="E47" s="76"/>
      <c r="F47" s="72"/>
      <c r="G47" s="72"/>
      <c r="H47" s="7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</row>
    <row r="48" ht="20.1" customHeight="1" spans="1:245">
      <c r="A48" s="76"/>
      <c r="B48" s="76"/>
      <c r="C48" s="76"/>
      <c r="D48" s="76"/>
      <c r="E48" s="76"/>
      <c r="F48" s="72"/>
      <c r="G48" s="72"/>
      <c r="H48" s="7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showGridLines="0" workbookViewId="0">
      <selection activeCell="A2" sqref="A2:L2"/>
    </sheetView>
  </sheetViews>
  <sheetFormatPr defaultColWidth="9" defaultRowHeight="25.5" customHeight="1" outlineLevelRow="6"/>
  <cols>
    <col min="1" max="1" width="35.1666666666667" style="30" customWidth="1"/>
    <col min="5" max="5" width="38.5" style="30" customWidth="1"/>
    <col min="6" max="12" width="25" style="30" customWidth="1"/>
  </cols>
  <sheetData>
    <row r="1" customHeight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customHeight="1" spans="1:12">
      <c r="A2" s="32" t="s">
        <v>383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customHeight="1" spans="1:1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 t="s">
        <v>7</v>
      </c>
    </row>
    <row r="4" customHeight="1" spans="1:12">
      <c r="A4" s="34" t="s">
        <v>384</v>
      </c>
      <c r="B4" s="34" t="s">
        <v>385</v>
      </c>
      <c r="C4" s="34"/>
      <c r="D4" s="34"/>
      <c r="E4" s="34" t="s">
        <v>386</v>
      </c>
      <c r="F4" s="34" t="s">
        <v>387</v>
      </c>
      <c r="G4" s="34" t="s">
        <v>388</v>
      </c>
      <c r="H4" s="34" t="s">
        <v>388</v>
      </c>
      <c r="I4" s="34" t="s">
        <v>388</v>
      </c>
      <c r="J4" s="34" t="s">
        <v>388</v>
      </c>
      <c r="K4" s="34" t="s">
        <v>388</v>
      </c>
      <c r="L4" s="34" t="s">
        <v>388</v>
      </c>
    </row>
    <row r="5" customHeight="1" spans="1:12">
      <c r="A5" s="34"/>
      <c r="B5" s="34" t="s">
        <v>389</v>
      </c>
      <c r="C5" s="34" t="s">
        <v>390</v>
      </c>
      <c r="D5" s="34" t="s">
        <v>391</v>
      </c>
      <c r="E5" s="34"/>
      <c r="F5" s="34"/>
      <c r="G5" s="34" t="s">
        <v>392</v>
      </c>
      <c r="H5" s="34" t="s">
        <v>392</v>
      </c>
      <c r="I5" s="35" t="s">
        <v>393</v>
      </c>
      <c r="J5" s="35" t="s">
        <v>393</v>
      </c>
      <c r="K5" s="35" t="s">
        <v>394</v>
      </c>
      <c r="L5" s="35" t="s">
        <v>394</v>
      </c>
    </row>
    <row r="6" customHeight="1" spans="1:12">
      <c r="A6" s="34"/>
      <c r="B6" s="34"/>
      <c r="C6" s="34"/>
      <c r="D6" s="34"/>
      <c r="E6" s="34"/>
      <c r="F6" s="34"/>
      <c r="G6" s="34" t="s">
        <v>395</v>
      </c>
      <c r="H6" s="35" t="s">
        <v>396</v>
      </c>
      <c r="I6" s="35" t="s">
        <v>395</v>
      </c>
      <c r="J6" s="35" t="s">
        <v>396</v>
      </c>
      <c r="K6" s="35" t="s">
        <v>395</v>
      </c>
      <c r="L6" s="35" t="s">
        <v>396</v>
      </c>
    </row>
    <row r="7" customHeight="1" spans="1:12">
      <c r="A7" s="36" t="s">
        <v>355</v>
      </c>
      <c r="B7" s="37" t="s">
        <v>160</v>
      </c>
      <c r="C7" s="37" t="s">
        <v>390</v>
      </c>
      <c r="D7" s="37" t="e">
        <f>B7-C7</f>
        <v>#VALUE!</v>
      </c>
      <c r="E7" s="36" t="s">
        <v>87</v>
      </c>
      <c r="F7" s="36" t="s">
        <v>387</v>
      </c>
      <c r="G7" s="36" t="s">
        <v>397</v>
      </c>
      <c r="H7" s="36" t="s">
        <v>398</v>
      </c>
      <c r="I7" s="36" t="s">
        <v>399</v>
      </c>
      <c r="J7" s="36" t="s">
        <v>400</v>
      </c>
      <c r="K7" s="36" t="s">
        <v>401</v>
      </c>
      <c r="L7" s="36" t="s">
        <v>402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tabSelected="1" topLeftCell="A33" workbookViewId="0">
      <selection activeCell="A3" sqref="A3:H3"/>
    </sheetView>
  </sheetViews>
  <sheetFormatPr defaultColWidth="9.33333333333333" defaultRowHeight="14.25"/>
  <cols>
    <col min="1" max="1" width="5.83333333333333" style="2" customWidth="1"/>
    <col min="2" max="2" width="10.3333333333333" style="2" customWidth="1"/>
    <col min="3" max="3" width="11.1666666666667" style="2" customWidth="1"/>
    <col min="4" max="4" width="8.33333333333333" style="2" customWidth="1"/>
    <col min="5" max="5" width="47.3333333333333" style="2" customWidth="1"/>
    <col min="6" max="8" width="13.8333333333333" style="2" customWidth="1"/>
    <col min="9" max="16384" width="9.33333333333333" style="2"/>
  </cols>
  <sheetData>
    <row r="1" s="1" customFormat="1" ht="15" customHeight="1" spans="1:5">
      <c r="A1" s="3"/>
      <c r="B1" s="3"/>
      <c r="C1" s="4"/>
      <c r="D1" s="4"/>
      <c r="E1" s="4"/>
    </row>
    <row r="2" ht="23.25" customHeight="1" spans="1:8">
      <c r="A2" s="5" t="s">
        <v>403</v>
      </c>
      <c r="B2" s="5"/>
      <c r="C2" s="5"/>
      <c r="D2" s="5"/>
      <c r="E2" s="5"/>
      <c r="F2" s="5"/>
      <c r="G2" s="5"/>
      <c r="H2" s="5"/>
    </row>
    <row r="3" ht="15" customHeight="1" spans="1:8">
      <c r="A3" s="6" t="s">
        <v>404</v>
      </c>
      <c r="B3" s="6"/>
      <c r="C3" s="6"/>
      <c r="D3" s="6"/>
      <c r="E3" s="6"/>
      <c r="F3" s="6"/>
      <c r="G3" s="6"/>
      <c r="H3" s="6"/>
    </row>
    <row r="4" ht="21" customHeight="1" spans="1:8">
      <c r="A4" s="7" t="s">
        <v>361</v>
      </c>
      <c r="B4" s="7"/>
      <c r="C4" s="8" t="s">
        <v>1</v>
      </c>
      <c r="D4" s="8"/>
      <c r="E4" s="8"/>
      <c r="F4" s="8"/>
      <c r="G4" s="8"/>
      <c r="H4" s="8"/>
    </row>
    <row r="5" ht="21" customHeight="1" spans="1:9">
      <c r="A5" s="7" t="s">
        <v>405</v>
      </c>
      <c r="B5" s="7" t="s">
        <v>406</v>
      </c>
      <c r="C5" s="7" t="s">
        <v>407</v>
      </c>
      <c r="D5" s="7"/>
      <c r="E5" s="7"/>
      <c r="F5" s="7" t="s">
        <v>408</v>
      </c>
      <c r="G5" s="7"/>
      <c r="H5" s="7"/>
      <c r="I5" s="29"/>
    </row>
    <row r="6" ht="21" customHeight="1" spans="1:8">
      <c r="A6" s="7"/>
      <c r="B6" s="7"/>
      <c r="C6" s="7"/>
      <c r="D6" s="7"/>
      <c r="E6" s="7"/>
      <c r="F6" s="7" t="s">
        <v>409</v>
      </c>
      <c r="G6" s="7" t="s">
        <v>390</v>
      </c>
      <c r="H6" s="7" t="s">
        <v>391</v>
      </c>
    </row>
    <row r="7" ht="21" customHeight="1" spans="1:8">
      <c r="A7" s="7"/>
      <c r="B7" s="9" t="s">
        <v>410</v>
      </c>
      <c r="C7" s="10" t="s">
        <v>411</v>
      </c>
      <c r="D7" s="10"/>
      <c r="E7" s="10"/>
      <c r="F7" s="11">
        <v>4499693</v>
      </c>
      <c r="G7" s="11">
        <v>4499693</v>
      </c>
      <c r="H7" s="12"/>
    </row>
    <row r="8" ht="21" customHeight="1" spans="1:8">
      <c r="A8" s="7"/>
      <c r="B8" s="9" t="s">
        <v>412</v>
      </c>
      <c r="C8" s="10"/>
      <c r="D8" s="10"/>
      <c r="E8" s="10"/>
      <c r="F8" s="11">
        <f>SUM(G8,H8)</f>
        <v>0</v>
      </c>
      <c r="G8" s="11"/>
      <c r="H8" s="12"/>
    </row>
    <row r="9" ht="21" customHeight="1" spans="1:8">
      <c r="A9" s="7"/>
      <c r="B9" s="9" t="s">
        <v>413</v>
      </c>
      <c r="C9" s="10"/>
      <c r="D9" s="10"/>
      <c r="E9" s="10"/>
      <c r="F9" s="11">
        <f>SUM(G9,H9)</f>
        <v>0</v>
      </c>
      <c r="G9" s="11"/>
      <c r="H9" s="12"/>
    </row>
    <row r="10" ht="21" customHeight="1" spans="1:8">
      <c r="A10" s="7"/>
      <c r="B10" s="9" t="s">
        <v>414</v>
      </c>
      <c r="C10" s="10"/>
      <c r="D10" s="10"/>
      <c r="E10" s="10"/>
      <c r="F10" s="11">
        <f>SUM(G10,H10)</f>
        <v>0</v>
      </c>
      <c r="G10" s="11"/>
      <c r="H10" s="12"/>
    </row>
    <row r="11" ht="21" customHeight="1" spans="1:8">
      <c r="A11" s="7"/>
      <c r="B11" s="9" t="s">
        <v>415</v>
      </c>
      <c r="C11" s="10"/>
      <c r="D11" s="10"/>
      <c r="E11" s="10"/>
      <c r="F11" s="11">
        <f>SUM(G11,H11)</f>
        <v>0</v>
      </c>
      <c r="G11" s="11"/>
      <c r="H11" s="12"/>
    </row>
    <row r="12" ht="21" customHeight="1" spans="1:8">
      <c r="A12" s="7"/>
      <c r="B12" s="9" t="s">
        <v>416</v>
      </c>
      <c r="C12" s="9"/>
      <c r="D12" s="9"/>
      <c r="E12" s="9"/>
      <c r="F12" s="11">
        <f>SUM(F7:F11)</f>
        <v>4499693</v>
      </c>
      <c r="G12" s="11">
        <f>SUM(G7:G11)</f>
        <v>4499693</v>
      </c>
      <c r="H12" s="12">
        <f>SUM(H7:H11)</f>
        <v>0</v>
      </c>
    </row>
    <row r="13" ht="61.5" customHeight="1" spans="1:8">
      <c r="A13" s="7" t="s">
        <v>417</v>
      </c>
      <c r="B13" s="13" t="s">
        <v>418</v>
      </c>
      <c r="C13" s="13"/>
      <c r="D13" s="13"/>
      <c r="E13" s="13"/>
      <c r="F13" s="13"/>
      <c r="G13" s="13"/>
      <c r="H13" s="13"/>
    </row>
    <row r="14" ht="21" customHeight="1" spans="1:8">
      <c r="A14" s="14" t="s">
        <v>419</v>
      </c>
      <c r="B14" s="7" t="s">
        <v>420</v>
      </c>
      <c r="C14" s="7" t="s">
        <v>421</v>
      </c>
      <c r="D14" s="7" t="s">
        <v>395</v>
      </c>
      <c r="E14" s="7"/>
      <c r="F14" s="7"/>
      <c r="G14" s="7" t="s">
        <v>422</v>
      </c>
      <c r="H14" s="7"/>
    </row>
    <row r="15" ht="21" customHeight="1" spans="1:8">
      <c r="A15" s="15"/>
      <c r="B15" s="14" t="s">
        <v>423</v>
      </c>
      <c r="C15" s="7" t="s">
        <v>424</v>
      </c>
      <c r="D15" s="16" t="s">
        <v>425</v>
      </c>
      <c r="E15" s="17" t="s">
        <v>426</v>
      </c>
      <c r="F15" s="18"/>
      <c r="G15" s="8" t="s">
        <v>427</v>
      </c>
      <c r="H15" s="8"/>
    </row>
    <row r="16" ht="21" customHeight="1" spans="1:8">
      <c r="A16" s="15"/>
      <c r="B16" s="15"/>
      <c r="C16" s="7"/>
      <c r="D16" s="16" t="s">
        <v>428</v>
      </c>
      <c r="E16" s="17" t="s">
        <v>429</v>
      </c>
      <c r="F16" s="18"/>
      <c r="G16" s="8" t="s">
        <v>430</v>
      </c>
      <c r="H16" s="8"/>
    </row>
    <row r="17" ht="21" customHeight="1" spans="1:8">
      <c r="A17" s="15"/>
      <c r="B17" s="15"/>
      <c r="C17" s="7"/>
      <c r="D17" s="16" t="s">
        <v>431</v>
      </c>
      <c r="E17" s="19"/>
      <c r="F17" s="20"/>
      <c r="G17" s="8"/>
      <c r="H17" s="8"/>
    </row>
    <row r="18" ht="21" customHeight="1" spans="1:8">
      <c r="A18" s="15"/>
      <c r="B18" s="15"/>
      <c r="C18" s="7"/>
      <c r="D18" s="16" t="s">
        <v>432</v>
      </c>
      <c r="E18" s="21"/>
      <c r="F18" s="8"/>
      <c r="G18" s="8"/>
      <c r="H18" s="8"/>
    </row>
    <row r="19" ht="21" customHeight="1" spans="1:8">
      <c r="A19" s="15"/>
      <c r="B19" s="15"/>
      <c r="C19" s="7" t="s">
        <v>433</v>
      </c>
      <c r="D19" s="22" t="s">
        <v>425</v>
      </c>
      <c r="E19" s="23"/>
      <c r="F19" s="24"/>
      <c r="G19" s="8"/>
      <c r="H19" s="8"/>
    </row>
    <row r="20" ht="21" customHeight="1" spans="1:8">
      <c r="A20" s="15"/>
      <c r="B20" s="15"/>
      <c r="C20" s="7"/>
      <c r="D20" s="25" t="s">
        <v>428</v>
      </c>
      <c r="E20" s="21"/>
      <c r="F20" s="8"/>
      <c r="G20" s="8"/>
      <c r="H20" s="8"/>
    </row>
    <row r="21" ht="21" customHeight="1" spans="1:8">
      <c r="A21" s="15"/>
      <c r="B21" s="15"/>
      <c r="C21" s="7"/>
      <c r="D21" s="25" t="s">
        <v>431</v>
      </c>
      <c r="E21" s="21" t="s">
        <v>87</v>
      </c>
      <c r="F21" s="8"/>
      <c r="G21" s="8"/>
      <c r="H21" s="8"/>
    </row>
    <row r="22" ht="21" customHeight="1" spans="1:8">
      <c r="A22" s="15"/>
      <c r="B22" s="15"/>
      <c r="C22" s="26" t="s">
        <v>434</v>
      </c>
      <c r="D22" s="16" t="s">
        <v>425</v>
      </c>
      <c r="E22" s="19"/>
      <c r="F22" s="20"/>
      <c r="G22" s="27"/>
      <c r="H22" s="27"/>
    </row>
    <row r="23" ht="21" customHeight="1" spans="1:8">
      <c r="A23" s="15"/>
      <c r="B23" s="15"/>
      <c r="C23" s="26"/>
      <c r="D23" s="16" t="s">
        <v>428</v>
      </c>
      <c r="E23" s="19" t="s">
        <v>87</v>
      </c>
      <c r="F23" s="20"/>
      <c r="G23" s="27" t="s">
        <v>87</v>
      </c>
      <c r="H23" s="27"/>
    </row>
    <row r="24" ht="21" customHeight="1" spans="1:8">
      <c r="A24" s="15"/>
      <c r="B24" s="15"/>
      <c r="C24" s="26"/>
      <c r="D24" s="16" t="s">
        <v>431</v>
      </c>
      <c r="E24" s="19" t="s">
        <v>87</v>
      </c>
      <c r="F24" s="20"/>
      <c r="G24" s="27" t="s">
        <v>87</v>
      </c>
      <c r="H24" s="27"/>
    </row>
    <row r="25" ht="21" customHeight="1" spans="1:8">
      <c r="A25" s="15"/>
      <c r="B25" s="15"/>
      <c r="C25" s="26" t="s">
        <v>435</v>
      </c>
      <c r="D25" s="16" t="s">
        <v>425</v>
      </c>
      <c r="E25" s="19"/>
      <c r="F25" s="20"/>
      <c r="G25" s="27"/>
      <c r="H25" s="27"/>
    </row>
    <row r="26" ht="21" customHeight="1" spans="1:8">
      <c r="A26" s="15"/>
      <c r="B26" s="15"/>
      <c r="C26" s="26"/>
      <c r="D26" s="16" t="s">
        <v>428</v>
      </c>
      <c r="E26" s="19" t="s">
        <v>87</v>
      </c>
      <c r="F26" s="20"/>
      <c r="G26" s="27" t="s">
        <v>87</v>
      </c>
      <c r="H26" s="27"/>
    </row>
    <row r="27" ht="21" customHeight="1" spans="1:8">
      <c r="A27" s="15"/>
      <c r="B27" s="28"/>
      <c r="C27" s="26"/>
      <c r="D27" s="16" t="s">
        <v>431</v>
      </c>
      <c r="E27" s="19" t="s">
        <v>87</v>
      </c>
      <c r="F27" s="20"/>
      <c r="G27" s="27" t="s">
        <v>87</v>
      </c>
      <c r="H27" s="27"/>
    </row>
    <row r="28" ht="21" customHeight="1" spans="1:8">
      <c r="A28" s="15"/>
      <c r="B28" s="26" t="s">
        <v>393</v>
      </c>
      <c r="C28" s="26" t="s">
        <v>436</v>
      </c>
      <c r="D28" s="16" t="s">
        <v>425</v>
      </c>
      <c r="E28" s="19" t="s">
        <v>87</v>
      </c>
      <c r="F28" s="20"/>
      <c r="G28" s="27" t="s">
        <v>87</v>
      </c>
      <c r="H28" s="27"/>
    </row>
    <row r="29" ht="21" customHeight="1" spans="1:8">
      <c r="A29" s="15"/>
      <c r="B29" s="26"/>
      <c r="C29" s="26"/>
      <c r="D29" s="16" t="s">
        <v>428</v>
      </c>
      <c r="E29" s="19" t="s">
        <v>87</v>
      </c>
      <c r="F29" s="20"/>
      <c r="G29" s="27" t="s">
        <v>87</v>
      </c>
      <c r="H29" s="27"/>
    </row>
    <row r="30" ht="21" customHeight="1" spans="1:8">
      <c r="A30" s="15"/>
      <c r="B30" s="26"/>
      <c r="C30" s="26"/>
      <c r="D30" s="16" t="s">
        <v>431</v>
      </c>
      <c r="E30" s="19" t="s">
        <v>87</v>
      </c>
      <c r="F30" s="20"/>
      <c r="G30" s="27" t="s">
        <v>87</v>
      </c>
      <c r="H30" s="27"/>
    </row>
    <row r="31" ht="21" customHeight="1" spans="1:8">
      <c r="A31" s="15"/>
      <c r="B31" s="26"/>
      <c r="C31" s="26" t="s">
        <v>437</v>
      </c>
      <c r="D31" s="16" t="s">
        <v>425</v>
      </c>
      <c r="E31" s="19"/>
      <c r="F31" s="20"/>
      <c r="G31" s="27"/>
      <c r="H31" s="27"/>
    </row>
    <row r="32" ht="21" customHeight="1" spans="1:8">
      <c r="A32" s="15"/>
      <c r="B32" s="26"/>
      <c r="C32" s="26"/>
      <c r="D32" s="16" t="s">
        <v>428</v>
      </c>
      <c r="E32" s="19" t="s">
        <v>87</v>
      </c>
      <c r="F32" s="20"/>
      <c r="G32" s="27" t="s">
        <v>87</v>
      </c>
      <c r="H32" s="27"/>
    </row>
    <row r="33" ht="21" customHeight="1" spans="1:8">
      <c r="A33" s="15"/>
      <c r="B33" s="26"/>
      <c r="C33" s="26"/>
      <c r="D33" s="16" t="s">
        <v>431</v>
      </c>
      <c r="E33" s="19" t="s">
        <v>87</v>
      </c>
      <c r="F33" s="20"/>
      <c r="G33" s="27" t="s">
        <v>87</v>
      </c>
      <c r="H33" s="27"/>
    </row>
    <row r="34" ht="21" customHeight="1" spans="1:8">
      <c r="A34" s="15"/>
      <c r="B34" s="26"/>
      <c r="C34" s="26" t="s">
        <v>438</v>
      </c>
      <c r="D34" s="16" t="s">
        <v>425</v>
      </c>
      <c r="E34" s="19" t="s">
        <v>87</v>
      </c>
      <c r="F34" s="20"/>
      <c r="G34" s="27" t="s">
        <v>87</v>
      </c>
      <c r="H34" s="27"/>
    </row>
    <row r="35" ht="21" customHeight="1" spans="1:8">
      <c r="A35" s="15"/>
      <c r="B35" s="26"/>
      <c r="C35" s="26"/>
      <c r="D35" s="16" t="s">
        <v>428</v>
      </c>
      <c r="E35" s="19" t="s">
        <v>87</v>
      </c>
      <c r="F35" s="20"/>
      <c r="G35" s="27" t="s">
        <v>87</v>
      </c>
      <c r="H35" s="27"/>
    </row>
    <row r="36" ht="21" customHeight="1" spans="1:8">
      <c r="A36" s="15"/>
      <c r="B36" s="26"/>
      <c r="C36" s="26"/>
      <c r="D36" s="16" t="s">
        <v>431</v>
      </c>
      <c r="E36" s="19" t="s">
        <v>87</v>
      </c>
      <c r="F36" s="20"/>
      <c r="G36" s="27" t="s">
        <v>87</v>
      </c>
      <c r="H36" s="27"/>
    </row>
    <row r="37" ht="21" customHeight="1" spans="1:8">
      <c r="A37" s="15"/>
      <c r="B37" s="26"/>
      <c r="C37" s="26" t="s">
        <v>439</v>
      </c>
      <c r="D37" s="16" t="s">
        <v>425</v>
      </c>
      <c r="E37" s="19" t="s">
        <v>87</v>
      </c>
      <c r="F37" s="20"/>
      <c r="G37" s="27" t="s">
        <v>87</v>
      </c>
      <c r="H37" s="27"/>
    </row>
    <row r="38" ht="21" customHeight="1" spans="1:8">
      <c r="A38" s="15"/>
      <c r="B38" s="26"/>
      <c r="C38" s="26"/>
      <c r="D38" s="16" t="s">
        <v>428</v>
      </c>
      <c r="E38" s="19" t="s">
        <v>87</v>
      </c>
      <c r="F38" s="20"/>
      <c r="G38" s="27" t="s">
        <v>87</v>
      </c>
      <c r="H38" s="27"/>
    </row>
    <row r="39" ht="21" customHeight="1" spans="1:8">
      <c r="A39" s="15"/>
      <c r="B39" s="26"/>
      <c r="C39" s="26"/>
      <c r="D39" s="16" t="s">
        <v>431</v>
      </c>
      <c r="E39" s="19" t="s">
        <v>87</v>
      </c>
      <c r="F39" s="20"/>
      <c r="G39" s="27" t="s">
        <v>87</v>
      </c>
      <c r="H39" s="27"/>
    </row>
    <row r="40" ht="21" customHeight="1" spans="1:8">
      <c r="A40" s="15"/>
      <c r="B40" s="26" t="s">
        <v>440</v>
      </c>
      <c r="C40" s="26" t="s">
        <v>394</v>
      </c>
      <c r="D40" s="16" t="s">
        <v>425</v>
      </c>
      <c r="E40" s="19"/>
      <c r="F40" s="20"/>
      <c r="G40" s="27"/>
      <c r="H40" s="27"/>
    </row>
    <row r="41" ht="21" customHeight="1" spans="1:8">
      <c r="A41" s="15"/>
      <c r="B41" s="26"/>
      <c r="C41" s="26"/>
      <c r="D41" s="16" t="s">
        <v>428</v>
      </c>
      <c r="E41" s="19"/>
      <c r="F41" s="20"/>
      <c r="G41" s="27"/>
      <c r="H41" s="27"/>
    </row>
    <row r="42" ht="21" customHeight="1" spans="1:8">
      <c r="A42" s="28"/>
      <c r="B42" s="26"/>
      <c r="C42" s="26"/>
      <c r="D42" s="16" t="s">
        <v>431</v>
      </c>
      <c r="E42" s="19"/>
      <c r="F42" s="20"/>
      <c r="G42" s="27"/>
      <c r="H42" s="27"/>
    </row>
  </sheetData>
  <sheetProtection formatCells="0" formatColumns="0" formatRows="0" insertRows="0" insertColumns="0" insertHyperlinks="0" deleteColumns="0" deleteRows="0" sort="0" autoFilter="0" pivotTables="0"/>
  <mergeCells count="86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B12:E12"/>
    <mergeCell ref="B13:H13"/>
    <mergeCell ref="D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A5:A12"/>
    <mergeCell ref="A14:A42"/>
    <mergeCell ref="B5:B6"/>
    <mergeCell ref="B15:B27"/>
    <mergeCell ref="B28:B39"/>
    <mergeCell ref="B40:B42"/>
    <mergeCell ref="C15:C18"/>
    <mergeCell ref="C19:C21"/>
    <mergeCell ref="C22:C24"/>
    <mergeCell ref="C25:C27"/>
    <mergeCell ref="C28:C30"/>
    <mergeCell ref="C31:C33"/>
    <mergeCell ref="C34:C36"/>
    <mergeCell ref="C37:C39"/>
    <mergeCell ref="C40:C42"/>
    <mergeCell ref="C5:E6"/>
  </mergeCells>
  <printOptions horizontalCentered="1"/>
  <pageMargins left="0.393055555555556" right="0.393055555555556" top="0.786805555555556" bottom="0.393055555555556" header="0" footer="0"/>
  <pageSetup paperSize="9" scale="79" orientation="portrait" errors="blank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D5" sqref="D5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94"/>
      <c r="B1" s="194"/>
      <c r="C1" s="194"/>
      <c r="D1" s="45" t="s">
        <v>4</v>
      </c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</row>
    <row r="2" customHeight="1" spans="1:31">
      <c r="A2" s="41" t="s">
        <v>5</v>
      </c>
      <c r="B2" s="41"/>
      <c r="C2" s="41"/>
      <c r="D2" s="41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customHeight="1" spans="1:31">
      <c r="A3" s="42" t="s">
        <v>6</v>
      </c>
      <c r="B3" s="195"/>
      <c r="C3" s="78"/>
      <c r="D3" s="45" t="s">
        <v>7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</row>
    <row r="4" ht="15" customHeight="1" spans="1:31">
      <c r="A4" s="196" t="s">
        <v>8</v>
      </c>
      <c r="B4" s="197"/>
      <c r="C4" s="196" t="s">
        <v>9</v>
      </c>
      <c r="D4" s="197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</row>
    <row r="5" ht="15" customHeight="1" spans="1:31">
      <c r="A5" s="199" t="s">
        <v>10</v>
      </c>
      <c r="B5" s="300" t="s">
        <v>11</v>
      </c>
      <c r="C5" s="199" t="s">
        <v>10</v>
      </c>
      <c r="D5" s="301" t="s">
        <v>11</v>
      </c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</row>
    <row r="6" ht="15" customHeight="1" spans="1:31">
      <c r="A6" s="203" t="s">
        <v>12</v>
      </c>
      <c r="B6" s="302">
        <v>4499693</v>
      </c>
      <c r="C6" s="225" t="s">
        <v>13</v>
      </c>
      <c r="D6" s="30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</row>
    <row r="7" ht="15" customHeight="1" spans="1:31">
      <c r="A7" s="203" t="s">
        <v>14</v>
      </c>
      <c r="B7" s="302"/>
      <c r="C7" s="225" t="s">
        <v>15</v>
      </c>
      <c r="D7" s="30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</row>
    <row r="8" ht="15" customHeight="1" spans="1:31">
      <c r="A8" s="203" t="s">
        <v>16</v>
      </c>
      <c r="B8" s="302"/>
      <c r="C8" s="225" t="s">
        <v>17</v>
      </c>
      <c r="D8" s="30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</row>
    <row r="9" ht="15" customHeight="1" spans="1:31">
      <c r="A9" s="203" t="s">
        <v>18</v>
      </c>
      <c r="B9" s="302"/>
      <c r="C9" s="225" t="s">
        <v>19</v>
      </c>
      <c r="D9" s="302">
        <v>3233574</v>
      </c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</row>
    <row r="10" ht="15" customHeight="1" spans="1:31">
      <c r="A10" s="203" t="s">
        <v>20</v>
      </c>
      <c r="B10" s="302"/>
      <c r="C10" s="225" t="s">
        <v>21</v>
      </c>
      <c r="D10" s="30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</row>
    <row r="11" ht="15" customHeight="1" spans="1:31">
      <c r="A11" s="203" t="s">
        <v>22</v>
      </c>
      <c r="B11" s="302"/>
      <c r="C11" s="225" t="s">
        <v>23</v>
      </c>
      <c r="D11" s="30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</row>
    <row r="12" ht="15" customHeight="1" spans="1:31">
      <c r="A12" s="203"/>
      <c r="B12" s="302"/>
      <c r="C12" s="225" t="s">
        <v>24</v>
      </c>
      <c r="D12" s="30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</row>
    <row r="13" ht="15" customHeight="1" spans="1:31">
      <c r="A13" s="213"/>
      <c r="B13" s="302"/>
      <c r="C13" s="225" t="s">
        <v>25</v>
      </c>
      <c r="D13" s="302">
        <v>576819</v>
      </c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</row>
    <row r="14" ht="15" customHeight="1" spans="1:31">
      <c r="A14" s="213"/>
      <c r="B14" s="302"/>
      <c r="C14" s="225" t="s">
        <v>26</v>
      </c>
      <c r="D14" s="30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</row>
    <row r="15" ht="15" customHeight="1" spans="1:31">
      <c r="A15" s="213"/>
      <c r="B15" s="214"/>
      <c r="C15" s="225" t="s">
        <v>27</v>
      </c>
      <c r="D15" s="302">
        <v>254332</v>
      </c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</row>
    <row r="16" ht="15" customHeight="1" spans="1:31">
      <c r="A16" s="213"/>
      <c r="B16" s="211"/>
      <c r="C16" s="225" t="s">
        <v>28</v>
      </c>
      <c r="D16" s="30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</row>
    <row r="17" ht="15" customHeight="1" spans="1:31">
      <c r="A17" s="213"/>
      <c r="B17" s="211"/>
      <c r="C17" s="225" t="s">
        <v>29</v>
      </c>
      <c r="D17" s="30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</row>
    <row r="18" ht="15" customHeight="1" spans="1:31">
      <c r="A18" s="213"/>
      <c r="B18" s="211"/>
      <c r="C18" s="225" t="s">
        <v>30</v>
      </c>
      <c r="D18" s="30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</row>
    <row r="19" ht="15" customHeight="1" spans="1:31">
      <c r="A19" s="213"/>
      <c r="B19" s="211"/>
      <c r="C19" s="225" t="s">
        <v>31</v>
      </c>
      <c r="D19" s="30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</row>
    <row r="20" ht="15" customHeight="1" spans="1:31">
      <c r="A20" s="213"/>
      <c r="B20" s="211"/>
      <c r="C20" s="225" t="s">
        <v>32</v>
      </c>
      <c r="D20" s="30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</row>
    <row r="21" ht="15" customHeight="1" spans="1:31">
      <c r="A21" s="213"/>
      <c r="B21" s="211"/>
      <c r="C21" s="225" t="s">
        <v>33</v>
      </c>
      <c r="D21" s="30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</row>
    <row r="22" ht="15" customHeight="1" spans="1:31">
      <c r="A22" s="213"/>
      <c r="B22" s="211"/>
      <c r="C22" s="225" t="s">
        <v>34</v>
      </c>
      <c r="D22" s="30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</row>
    <row r="23" ht="15" customHeight="1" spans="1:31">
      <c r="A23" s="213"/>
      <c r="B23" s="211"/>
      <c r="C23" s="225" t="s">
        <v>35</v>
      </c>
      <c r="D23" s="30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</row>
    <row r="24" ht="15" customHeight="1" spans="1:31">
      <c r="A24" s="213"/>
      <c r="B24" s="211"/>
      <c r="C24" s="225" t="s">
        <v>36</v>
      </c>
      <c r="D24" s="30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</row>
    <row r="25" ht="15" customHeight="1" spans="1:31">
      <c r="A25" s="213"/>
      <c r="B25" s="211"/>
      <c r="C25" s="225" t="s">
        <v>37</v>
      </c>
      <c r="D25" s="302">
        <v>433968</v>
      </c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</row>
    <row r="26" ht="15" customHeight="1" spans="1:31">
      <c r="A26" s="203"/>
      <c r="B26" s="211"/>
      <c r="C26" s="225" t="s">
        <v>38</v>
      </c>
      <c r="D26" s="30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</row>
    <row r="27" ht="15" customHeight="1" spans="1:31">
      <c r="A27" s="203"/>
      <c r="B27" s="211"/>
      <c r="C27" s="225" t="s">
        <v>39</v>
      </c>
      <c r="D27" s="30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</row>
    <row r="28" ht="15" customHeight="1" spans="1:31">
      <c r="A28" s="203"/>
      <c r="B28" s="211"/>
      <c r="C28" s="225" t="s">
        <v>40</v>
      </c>
      <c r="D28" s="30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</row>
    <row r="29" ht="15" customHeight="1" spans="1:31">
      <c r="A29" s="203"/>
      <c r="B29" s="211"/>
      <c r="C29" s="225" t="s">
        <v>41</v>
      </c>
      <c r="D29" s="30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</row>
    <row r="30" ht="15" customHeight="1" spans="1:31">
      <c r="A30" s="203"/>
      <c r="B30" s="211"/>
      <c r="C30" s="225" t="s">
        <v>42</v>
      </c>
      <c r="D30" s="30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</row>
    <row r="31" ht="15" customHeight="1" spans="1:31">
      <c r="A31" s="203"/>
      <c r="B31" s="211"/>
      <c r="C31" s="225" t="s">
        <v>43</v>
      </c>
      <c r="D31" s="30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</row>
    <row r="32" ht="15" customHeight="1" spans="1:31">
      <c r="A32" s="203"/>
      <c r="B32" s="211"/>
      <c r="C32" s="225" t="s">
        <v>44</v>
      </c>
      <c r="D32" s="30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ht="15" customHeight="1" spans="1:31">
      <c r="A33" s="203"/>
      <c r="B33" s="211"/>
      <c r="C33" s="225" t="s">
        <v>45</v>
      </c>
      <c r="D33" s="30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</row>
    <row r="34" ht="15" customHeight="1" spans="1:31">
      <c r="A34" s="203"/>
      <c r="B34" s="211"/>
      <c r="C34" s="225" t="s">
        <v>46</v>
      </c>
      <c r="D34" s="30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</row>
    <row r="35" ht="15" customHeight="1" spans="1:31">
      <c r="A35" s="203"/>
      <c r="B35" s="211"/>
      <c r="C35" s="225" t="s">
        <v>47</v>
      </c>
      <c r="D35" s="207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</row>
    <row r="36" ht="15" customHeight="1" spans="1:31">
      <c r="A36" s="218" t="s">
        <v>48</v>
      </c>
      <c r="B36" s="219">
        <f>SUM(B6:B34)</f>
        <v>4499693</v>
      </c>
      <c r="C36" s="220" t="s">
        <v>49</v>
      </c>
      <c r="D36" s="207">
        <v>4499693</v>
      </c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</row>
    <row r="37" ht="15" customHeight="1" spans="1:31">
      <c r="A37" s="203" t="s">
        <v>50</v>
      </c>
      <c r="B37" s="211"/>
      <c r="C37" s="225" t="s">
        <v>51</v>
      </c>
      <c r="D37" s="30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</row>
    <row r="38" ht="15" customHeight="1" spans="1:31">
      <c r="A38" s="203" t="s">
        <v>52</v>
      </c>
      <c r="B38" s="211" t="s">
        <v>53</v>
      </c>
      <c r="C38" s="225" t="s">
        <v>54</v>
      </c>
      <c r="D38" s="302"/>
      <c r="E38" s="242"/>
      <c r="F38" s="242"/>
      <c r="G38" s="303" t="s">
        <v>55</v>
      </c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</row>
    <row r="39" ht="15" customHeight="1" spans="1:31">
      <c r="A39" s="203"/>
      <c r="B39" s="211"/>
      <c r="C39" s="225" t="s">
        <v>56</v>
      </c>
      <c r="D39" s="30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</row>
    <row r="40" ht="15" customHeight="1" spans="1:31">
      <c r="A40" s="203"/>
      <c r="B40" s="229"/>
      <c r="C40" s="225"/>
      <c r="D40" s="207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</row>
    <row r="41" ht="15" customHeight="1" spans="1:31">
      <c r="A41" s="218" t="s">
        <v>57</v>
      </c>
      <c r="B41" s="234">
        <f>SUM(B36:B38)</f>
        <v>4499693</v>
      </c>
      <c r="C41" s="220" t="s">
        <v>58</v>
      </c>
      <c r="D41" s="207">
        <f>SUM(D36,D37,D39)</f>
        <v>4499693</v>
      </c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</row>
    <row r="42" customHeight="1" spans="1:31">
      <c r="A42" s="239"/>
      <c r="B42" s="304"/>
      <c r="C42" s="241"/>
      <c r="D42" s="305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</row>
    <row r="43" ht="11.25" spans="2:2">
      <c r="B43" s="75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pane xSplit="1" ySplit="6" topLeftCell="B7" activePane="bottomRight" state="frozen"/>
      <selection/>
      <selection pane="topRight"/>
      <selection pane="bottomLeft"/>
      <selection pane="bottomRight" activeCell="A3" sqref="A3"/>
    </sheetView>
  </sheetViews>
  <sheetFormatPr defaultColWidth="9.16666666666667" defaultRowHeight="12.75" customHeight="1"/>
  <cols>
    <col min="1" max="1" width="9.5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8" width="15.5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66"/>
      <c r="T1" s="180" t="s">
        <v>59</v>
      </c>
    </row>
    <row r="2" ht="20.1" customHeight="1" spans="1:20">
      <c r="A2" s="41" t="s">
        <v>60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20.1" customHeight="1" spans="1:20">
      <c r="A3" s="42" t="s">
        <v>6</v>
      </c>
      <c r="B3" s="268"/>
      <c r="C3" s="268"/>
      <c r="D3" s="268"/>
      <c r="E3" s="43"/>
      <c r="F3" s="80"/>
      <c r="G3" s="80"/>
      <c r="H3" s="80"/>
      <c r="I3" s="80"/>
      <c r="J3" s="150"/>
      <c r="K3" s="150"/>
      <c r="L3" s="150"/>
      <c r="M3" s="150"/>
      <c r="N3" s="150"/>
      <c r="O3" s="150"/>
      <c r="P3" s="150"/>
      <c r="Q3" s="150"/>
      <c r="R3" s="150"/>
      <c r="S3" s="72"/>
      <c r="T3" s="45" t="s">
        <v>7</v>
      </c>
    </row>
    <row r="4" ht="20.1" customHeight="1" spans="1:20">
      <c r="A4" s="46" t="s">
        <v>61</v>
      </c>
      <c r="B4" s="47"/>
      <c r="C4" s="47"/>
      <c r="D4" s="47"/>
      <c r="E4" s="48"/>
      <c r="F4" s="129" t="s">
        <v>62</v>
      </c>
      <c r="G4" s="81" t="s">
        <v>63</v>
      </c>
      <c r="H4" s="176" t="s">
        <v>64</v>
      </c>
      <c r="I4" s="184"/>
      <c r="J4" s="177"/>
      <c r="K4" s="129" t="s">
        <v>65</v>
      </c>
      <c r="L4" s="53"/>
      <c r="M4" s="283" t="s">
        <v>66</v>
      </c>
      <c r="N4" s="284" t="s">
        <v>67</v>
      </c>
      <c r="O4" s="285"/>
      <c r="P4" s="285"/>
      <c r="Q4" s="285"/>
      <c r="R4" s="298"/>
      <c r="S4" s="129" t="s">
        <v>68</v>
      </c>
      <c r="T4" s="53" t="s">
        <v>69</v>
      </c>
    </row>
    <row r="5" ht="20.1" customHeight="1" spans="1:20">
      <c r="A5" s="46" t="s">
        <v>70</v>
      </c>
      <c r="B5" s="47"/>
      <c r="C5" s="48"/>
      <c r="D5" s="185" t="s">
        <v>71</v>
      </c>
      <c r="E5" s="52" t="s">
        <v>72</v>
      </c>
      <c r="F5" s="53"/>
      <c r="G5" s="81"/>
      <c r="H5" s="158" t="s">
        <v>64</v>
      </c>
      <c r="I5" s="158" t="s">
        <v>73</v>
      </c>
      <c r="J5" s="158" t="s">
        <v>74</v>
      </c>
      <c r="K5" s="286" t="s">
        <v>75</v>
      </c>
      <c r="L5" s="53" t="s">
        <v>76</v>
      </c>
      <c r="M5" s="287"/>
      <c r="N5" s="288" t="s">
        <v>77</v>
      </c>
      <c r="O5" s="288" t="s">
        <v>78</v>
      </c>
      <c r="P5" s="288" t="s">
        <v>79</v>
      </c>
      <c r="Q5" s="288" t="s">
        <v>80</v>
      </c>
      <c r="R5" s="288" t="s">
        <v>81</v>
      </c>
      <c r="S5" s="53"/>
      <c r="T5" s="53"/>
    </row>
    <row r="6" ht="18.95" customHeight="1" spans="1:20">
      <c r="A6" s="55" t="s">
        <v>82</v>
      </c>
      <c r="B6" s="54" t="s">
        <v>83</v>
      </c>
      <c r="C6" s="56" t="s">
        <v>84</v>
      </c>
      <c r="D6" s="58"/>
      <c r="E6" s="58"/>
      <c r="F6" s="59"/>
      <c r="G6" s="58"/>
      <c r="H6" s="269"/>
      <c r="I6" s="289"/>
      <c r="J6" s="289"/>
      <c r="K6" s="290"/>
      <c r="L6" s="59"/>
      <c r="M6" s="291"/>
      <c r="N6" s="59"/>
      <c r="O6" s="59"/>
      <c r="P6" s="59"/>
      <c r="Q6" s="59"/>
      <c r="R6" s="59"/>
      <c r="S6" s="59"/>
      <c r="T6" s="59"/>
    </row>
    <row r="7" ht="18.95" customHeight="1" spans="1:20">
      <c r="A7" s="120"/>
      <c r="B7" s="61"/>
      <c r="C7" s="61"/>
      <c r="D7" s="61"/>
      <c r="E7" s="61" t="s">
        <v>85</v>
      </c>
      <c r="F7" s="270">
        <f t="shared" ref="F7:F15" si="0">H7</f>
        <v>4499693</v>
      </c>
      <c r="G7" s="271"/>
      <c r="H7" s="270">
        <f>H8</f>
        <v>4499693</v>
      </c>
      <c r="I7" s="53"/>
      <c r="J7" s="53"/>
      <c r="K7" s="292"/>
      <c r="L7" s="58"/>
      <c r="M7" s="293"/>
      <c r="N7" s="59"/>
      <c r="O7" s="187"/>
      <c r="P7" s="58"/>
      <c r="Q7" s="58"/>
      <c r="R7" s="59"/>
      <c r="S7" s="299"/>
      <c r="T7" s="299"/>
    </row>
    <row r="8" ht="18.95" customHeight="1" spans="1:20">
      <c r="A8" s="257" t="s">
        <v>86</v>
      </c>
      <c r="B8" s="272" t="s">
        <v>87</v>
      </c>
      <c r="C8" s="272" t="s">
        <v>87</v>
      </c>
      <c r="D8" s="272" t="s">
        <v>88</v>
      </c>
      <c r="E8" s="61" t="s">
        <v>89</v>
      </c>
      <c r="F8" s="270">
        <f t="shared" si="0"/>
        <v>4499693</v>
      </c>
      <c r="G8" s="273"/>
      <c r="H8" s="274">
        <f>SUBTOTAL(9,H9:H16)</f>
        <v>4499693</v>
      </c>
      <c r="I8" s="53"/>
      <c r="J8" s="53"/>
      <c r="K8" s="292"/>
      <c r="L8" s="58"/>
      <c r="M8" s="293"/>
      <c r="N8" s="59"/>
      <c r="O8" s="187"/>
      <c r="P8" s="58"/>
      <c r="Q8" s="58"/>
      <c r="R8" s="59"/>
      <c r="S8" s="299"/>
      <c r="T8" s="299"/>
    </row>
    <row r="9" ht="18.95" customHeight="1" spans="1:20">
      <c r="A9" s="257" t="s">
        <v>86</v>
      </c>
      <c r="B9" s="272" t="s">
        <v>90</v>
      </c>
      <c r="C9" s="272" t="s">
        <v>91</v>
      </c>
      <c r="D9" s="272" t="s">
        <v>88</v>
      </c>
      <c r="E9" s="61" t="s">
        <v>92</v>
      </c>
      <c r="F9" s="270">
        <f t="shared" si="0"/>
        <v>3234574</v>
      </c>
      <c r="G9" s="273"/>
      <c r="H9" s="274">
        <v>3234574</v>
      </c>
      <c r="I9" s="53"/>
      <c r="J9" s="53"/>
      <c r="K9" s="292"/>
      <c r="L9" s="58"/>
      <c r="M9" s="293"/>
      <c r="N9" s="59"/>
      <c r="O9" s="187"/>
      <c r="P9" s="58"/>
      <c r="Q9" s="58"/>
      <c r="R9" s="59"/>
      <c r="S9" s="299"/>
      <c r="T9" s="299"/>
    </row>
    <row r="10" ht="18.95" customHeight="1" spans="1:20">
      <c r="A10" s="257" t="s">
        <v>86</v>
      </c>
      <c r="B10" s="272" t="s">
        <v>90</v>
      </c>
      <c r="C10" s="272" t="s">
        <v>90</v>
      </c>
      <c r="D10" s="272" t="s">
        <v>88</v>
      </c>
      <c r="E10" s="61" t="s">
        <v>93</v>
      </c>
      <c r="F10" s="270">
        <f t="shared" si="0"/>
        <v>0</v>
      </c>
      <c r="G10" s="273"/>
      <c r="H10" s="274"/>
      <c r="I10" s="53"/>
      <c r="J10" s="53"/>
      <c r="K10" s="292"/>
      <c r="L10" s="58"/>
      <c r="M10" s="293"/>
      <c r="N10" s="59"/>
      <c r="O10" s="187"/>
      <c r="P10" s="58"/>
      <c r="Q10" s="58"/>
      <c r="R10" s="59"/>
      <c r="S10" s="299"/>
      <c r="T10" s="299"/>
    </row>
    <row r="11" ht="18.95" customHeight="1" spans="1:20">
      <c r="A11" s="257" t="s">
        <v>94</v>
      </c>
      <c r="B11" s="272" t="s">
        <v>95</v>
      </c>
      <c r="C11" s="272" t="s">
        <v>95</v>
      </c>
      <c r="D11" s="272" t="s">
        <v>88</v>
      </c>
      <c r="E11" s="61" t="s">
        <v>96</v>
      </c>
      <c r="F11" s="270">
        <f t="shared" si="0"/>
        <v>384546</v>
      </c>
      <c r="G11" s="273"/>
      <c r="H11" s="274">
        <v>384546</v>
      </c>
      <c r="I11" s="53"/>
      <c r="J11" s="53"/>
      <c r="K11" s="292"/>
      <c r="L11" s="58"/>
      <c r="M11" s="293"/>
      <c r="N11" s="59"/>
      <c r="O11" s="187"/>
      <c r="P11" s="58"/>
      <c r="Q11" s="58"/>
      <c r="R11" s="59"/>
      <c r="S11" s="299"/>
      <c r="T11" s="299"/>
    </row>
    <row r="12" ht="18.95" customHeight="1" spans="1:20">
      <c r="A12" s="257" t="s">
        <v>94</v>
      </c>
      <c r="B12" s="272" t="s">
        <v>95</v>
      </c>
      <c r="C12" s="272" t="s">
        <v>97</v>
      </c>
      <c r="D12" s="272" t="s">
        <v>88</v>
      </c>
      <c r="E12" s="61" t="s">
        <v>98</v>
      </c>
      <c r="F12" s="270">
        <f t="shared" si="0"/>
        <v>192273</v>
      </c>
      <c r="G12" s="273"/>
      <c r="H12" s="274">
        <v>192273</v>
      </c>
      <c r="I12" s="53"/>
      <c r="J12" s="53"/>
      <c r="K12" s="292"/>
      <c r="L12" s="58"/>
      <c r="M12" s="293"/>
      <c r="N12" s="59"/>
      <c r="O12" s="187"/>
      <c r="P12" s="58"/>
      <c r="Q12" s="58"/>
      <c r="R12" s="59"/>
      <c r="S12" s="299"/>
      <c r="T12" s="299"/>
    </row>
    <row r="13" ht="18.95" customHeight="1" spans="1:20">
      <c r="A13" s="257" t="s">
        <v>99</v>
      </c>
      <c r="B13" s="272" t="s">
        <v>100</v>
      </c>
      <c r="C13" s="272" t="s">
        <v>91</v>
      </c>
      <c r="D13" s="272" t="s">
        <v>88</v>
      </c>
      <c r="E13" s="61" t="s">
        <v>101</v>
      </c>
      <c r="F13" s="270">
        <f t="shared" si="0"/>
        <v>216754</v>
      </c>
      <c r="G13" s="273"/>
      <c r="H13" s="274">
        <v>216754</v>
      </c>
      <c r="I13" s="53"/>
      <c r="J13" s="53"/>
      <c r="K13" s="292"/>
      <c r="L13" s="58"/>
      <c r="M13" s="293"/>
      <c r="N13" s="59"/>
      <c r="O13" s="187"/>
      <c r="P13" s="58"/>
      <c r="Q13" s="58"/>
      <c r="R13" s="59"/>
      <c r="S13" s="299"/>
      <c r="T13" s="299"/>
    </row>
    <row r="14" ht="18.95" customHeight="1" spans="1:20">
      <c r="A14" s="257" t="s">
        <v>99</v>
      </c>
      <c r="B14" s="272" t="s">
        <v>100</v>
      </c>
      <c r="C14" s="272" t="s">
        <v>102</v>
      </c>
      <c r="D14" s="272" t="s">
        <v>88</v>
      </c>
      <c r="E14" s="61" t="s">
        <v>103</v>
      </c>
      <c r="F14" s="270">
        <f t="shared" si="0"/>
        <v>37578</v>
      </c>
      <c r="G14" s="273"/>
      <c r="H14" s="274">
        <v>37578</v>
      </c>
      <c r="I14" s="53"/>
      <c r="J14" s="53"/>
      <c r="K14" s="292"/>
      <c r="L14" s="58"/>
      <c r="M14" s="293"/>
      <c r="N14" s="59"/>
      <c r="O14" s="187"/>
      <c r="P14" s="58"/>
      <c r="Q14" s="58"/>
      <c r="R14" s="59"/>
      <c r="S14" s="299"/>
      <c r="T14" s="299"/>
    </row>
    <row r="15" ht="18.95" customHeight="1" spans="1:20">
      <c r="A15" s="257" t="s">
        <v>104</v>
      </c>
      <c r="B15" s="272" t="s">
        <v>90</v>
      </c>
      <c r="C15" s="272" t="s">
        <v>91</v>
      </c>
      <c r="D15" s="272" t="s">
        <v>88</v>
      </c>
      <c r="E15" s="61" t="s">
        <v>105</v>
      </c>
      <c r="F15" s="270">
        <f t="shared" si="0"/>
        <v>433968</v>
      </c>
      <c r="G15" s="275"/>
      <c r="H15" s="274">
        <v>433968</v>
      </c>
      <c r="I15" s="53"/>
      <c r="J15" s="53"/>
      <c r="K15" s="292"/>
      <c r="L15" s="58"/>
      <c r="M15" s="293"/>
      <c r="N15" s="59"/>
      <c r="O15" s="187"/>
      <c r="P15" s="58"/>
      <c r="Q15" s="58"/>
      <c r="R15" s="59"/>
      <c r="S15" s="299"/>
      <c r="T15" s="299"/>
    </row>
    <row r="16" ht="18.95" customHeight="1" spans="1:20">
      <c r="A16" s="276"/>
      <c r="B16" s="276"/>
      <c r="C16" s="276"/>
      <c r="D16" s="276"/>
      <c r="E16" s="277"/>
      <c r="F16" s="278"/>
      <c r="G16" s="279"/>
      <c r="H16" s="280"/>
      <c r="I16" s="294"/>
      <c r="J16" s="294"/>
      <c r="K16" s="295"/>
      <c r="L16" s="295" t="s">
        <v>87</v>
      </c>
      <c r="M16" s="295" t="s">
        <v>87</v>
      </c>
      <c r="N16" s="296" t="s">
        <v>87</v>
      </c>
      <c r="O16" s="297" t="s">
        <v>87</v>
      </c>
      <c r="P16" s="297"/>
      <c r="Q16" s="297"/>
      <c r="R16" s="297"/>
      <c r="S16" s="297" t="s">
        <v>87</v>
      </c>
      <c r="T16" s="297"/>
    </row>
    <row r="17" ht="20.1" customHeight="1" spans="1:20">
      <c r="A17" s="76"/>
      <c r="B17" s="281"/>
      <c r="C17" s="281"/>
      <c r="D17" s="76"/>
      <c r="E17" s="282"/>
      <c r="F17" s="76"/>
      <c r="G17" s="76"/>
      <c r="H17" s="76"/>
      <c r="I17" s="72"/>
      <c r="J17" s="72"/>
      <c r="K17" s="281"/>
      <c r="L17" s="76"/>
      <c r="M17" s="281"/>
      <c r="N17" s="281"/>
      <c r="O17" s="77"/>
      <c r="P17" s="77"/>
      <c r="Q17" s="77"/>
      <c r="R17" s="281"/>
      <c r="S17" s="76"/>
      <c r="T17" s="76"/>
    </row>
    <row r="18" ht="20.1" customHeight="1" spans="1:20">
      <c r="A18" s="76"/>
      <c r="B18" s="76"/>
      <c r="C18" s="76"/>
      <c r="D18" s="76"/>
      <c r="E18" s="76"/>
      <c r="F18" s="76"/>
      <c r="G18" s="76"/>
      <c r="H18" s="76"/>
      <c r="I18" s="72"/>
      <c r="J18" s="72"/>
      <c r="K18" s="281"/>
      <c r="L18" s="281"/>
      <c r="M18" s="281"/>
      <c r="N18" s="76"/>
      <c r="O18" s="77"/>
      <c r="P18" s="77"/>
      <c r="Q18" s="77"/>
      <c r="R18" s="281"/>
      <c r="S18" s="76"/>
      <c r="T18" s="76"/>
    </row>
    <row r="19" ht="20.1" customHeight="1" spans="1:20">
      <c r="A19" s="76"/>
      <c r="B19" s="76"/>
      <c r="C19" s="76"/>
      <c r="D19" s="76"/>
      <c r="E19" s="76"/>
      <c r="F19" s="76"/>
      <c r="G19" s="76"/>
      <c r="H19" s="76"/>
      <c r="I19" s="72"/>
      <c r="J19" s="72"/>
      <c r="K19" s="281"/>
      <c r="L19" s="281"/>
      <c r="M19" s="76"/>
      <c r="N19" s="76"/>
      <c r="O19" s="72"/>
      <c r="P19" s="77"/>
      <c r="Q19" s="77"/>
      <c r="R19" s="76"/>
      <c r="S19" s="76"/>
      <c r="T19" s="76"/>
    </row>
    <row r="20" ht="20.1" customHeight="1" spans="1:20">
      <c r="A20" s="76"/>
      <c r="B20" s="76"/>
      <c r="C20" s="76"/>
      <c r="D20" s="76"/>
      <c r="E20" s="76"/>
      <c r="F20" s="76"/>
      <c r="G20" s="76"/>
      <c r="H20" s="76"/>
      <c r="I20" s="72"/>
      <c r="J20" s="72"/>
      <c r="K20" s="76"/>
      <c r="L20" s="281"/>
      <c r="M20" s="76"/>
      <c r="N20" s="76"/>
      <c r="O20" s="72"/>
      <c r="P20" s="72"/>
      <c r="Q20" s="77"/>
      <c r="R20" s="76"/>
      <c r="S20" s="76"/>
      <c r="T20" s="76"/>
    </row>
    <row r="21" ht="20.1" customHeight="1" spans="1:20">
      <c r="A21" s="72"/>
      <c r="B21" s="72"/>
      <c r="C21" s="72"/>
      <c r="D21" s="72"/>
      <c r="E21" s="72"/>
      <c r="F21" s="72"/>
      <c r="G21" s="76"/>
      <c r="H21" s="76"/>
      <c r="I21" s="72"/>
      <c r="J21" s="72"/>
      <c r="K21" s="76"/>
      <c r="L21" s="281"/>
      <c r="M21" s="76"/>
      <c r="N21" s="76"/>
      <c r="O21" s="72"/>
      <c r="P21" s="72"/>
      <c r="Q21" s="72"/>
      <c r="R21" s="76"/>
      <c r="S21" s="76"/>
      <c r="T21" s="76"/>
    </row>
    <row r="22" ht="20.1" customHeight="1" spans="1:20">
      <c r="A22" s="74"/>
      <c r="B22" s="74"/>
      <c r="C22" s="74"/>
      <c r="D22" s="74"/>
      <c r="E22" s="74"/>
      <c r="F22" s="72"/>
      <c r="G22" s="76"/>
      <c r="H22" s="76"/>
      <c r="I22" s="72"/>
      <c r="J22" s="72"/>
      <c r="K22" s="76"/>
      <c r="L22" s="76"/>
      <c r="M22" s="76"/>
      <c r="N22" s="76"/>
      <c r="O22" s="72"/>
      <c r="P22" s="72"/>
      <c r="Q22" s="72"/>
      <c r="R22" s="76"/>
      <c r="S22" s="76"/>
      <c r="T22" s="76"/>
    </row>
    <row r="23" ht="20.1" customHeight="1" spans="1:20">
      <c r="A23" s="166"/>
      <c r="B23" s="166"/>
      <c r="C23" s="166"/>
      <c r="D23" s="166"/>
      <c r="E23" s="166"/>
      <c r="F23" s="166"/>
      <c r="G23" s="168"/>
      <c r="H23" s="168"/>
      <c r="I23" s="166"/>
      <c r="J23" s="166"/>
      <c r="K23" s="168"/>
      <c r="L23" s="168"/>
      <c r="M23" s="168"/>
      <c r="N23" s="173"/>
      <c r="O23" s="194"/>
      <c r="P23" s="166"/>
      <c r="Q23" s="166"/>
      <c r="R23" s="168"/>
      <c r="S23" s="168"/>
      <c r="T23" s="168"/>
    </row>
    <row r="24" ht="20.1" customHeight="1" spans="1:20">
      <c r="A24" s="168"/>
      <c r="B24" s="168"/>
      <c r="C24" s="168"/>
      <c r="D24" s="168"/>
      <c r="E24" s="168"/>
      <c r="F24" s="168"/>
      <c r="G24" s="168"/>
      <c r="H24" s="168"/>
      <c r="I24" s="166"/>
      <c r="J24" s="166"/>
      <c r="K24" s="168"/>
      <c r="L24" s="168"/>
      <c r="M24" s="168"/>
      <c r="N24" s="168"/>
      <c r="O24" s="166"/>
      <c r="P24" s="166"/>
      <c r="Q24" s="166"/>
      <c r="R24" s="168"/>
      <c r="S24" s="168"/>
      <c r="T24" s="168"/>
    </row>
    <row r="25" ht="20.1" customHeight="1" spans="1:20">
      <c r="A25" s="168"/>
      <c r="B25" s="168"/>
      <c r="C25" s="168"/>
      <c r="D25" s="168"/>
      <c r="E25" s="168"/>
      <c r="F25" s="168"/>
      <c r="G25" s="168"/>
      <c r="H25" s="168"/>
      <c r="I25" s="166"/>
      <c r="J25" s="166"/>
      <c r="K25" s="168"/>
      <c r="L25" s="168"/>
      <c r="M25" s="168"/>
      <c r="N25" s="168"/>
      <c r="O25" s="166"/>
      <c r="P25" s="166"/>
      <c r="Q25" s="166"/>
      <c r="R25" s="168"/>
      <c r="S25" s="168"/>
      <c r="T25" s="168"/>
    </row>
    <row r="26" ht="20.1" customHeight="1" spans="1:20">
      <c r="A26" s="168"/>
      <c r="B26" s="168"/>
      <c r="C26" s="168"/>
      <c r="D26" s="168"/>
      <c r="E26" s="168"/>
      <c r="F26" s="168"/>
      <c r="G26" s="168"/>
      <c r="H26" s="168"/>
      <c r="I26" s="166"/>
      <c r="J26" s="166"/>
      <c r="K26" s="168"/>
      <c r="L26" s="168"/>
      <c r="M26" s="168"/>
      <c r="N26" s="168"/>
      <c r="O26" s="166"/>
      <c r="P26" s="166"/>
      <c r="Q26" s="166"/>
      <c r="R26" s="168"/>
      <c r="S26" s="168"/>
      <c r="T26" s="168"/>
    </row>
    <row r="27" ht="20.1" customHeight="1" spans="1:20">
      <c r="A27" s="168"/>
      <c r="B27" s="168"/>
      <c r="C27" s="168"/>
      <c r="D27" s="168"/>
      <c r="E27" s="168"/>
      <c r="F27" s="168"/>
      <c r="G27" s="168"/>
      <c r="H27" s="168"/>
      <c r="I27" s="166"/>
      <c r="J27" s="166"/>
      <c r="K27" s="168"/>
      <c r="L27" s="168"/>
      <c r="M27" s="168"/>
      <c r="N27" s="168"/>
      <c r="O27" s="166"/>
      <c r="P27" s="166"/>
      <c r="Q27" s="166"/>
      <c r="R27" s="168"/>
      <c r="S27" s="168"/>
      <c r="T27" s="168"/>
    </row>
    <row r="28" ht="20.1" customHeight="1" spans="1:20">
      <c r="A28" s="168"/>
      <c r="B28" s="168"/>
      <c r="C28" s="168"/>
      <c r="D28" s="168"/>
      <c r="E28" s="168"/>
      <c r="F28" s="168"/>
      <c r="G28" s="168"/>
      <c r="H28" s="168"/>
      <c r="I28" s="166"/>
      <c r="J28" s="166"/>
      <c r="K28" s="168"/>
      <c r="L28" s="168"/>
      <c r="M28" s="168"/>
      <c r="N28" s="168"/>
      <c r="O28" s="166"/>
      <c r="P28" s="166"/>
      <c r="Q28" s="166"/>
      <c r="R28" s="168"/>
      <c r="S28" s="168"/>
      <c r="T28" s="168"/>
    </row>
    <row r="29" ht="20.1" customHeight="1" spans="1:20">
      <c r="A29" s="168"/>
      <c r="B29" s="168"/>
      <c r="C29" s="168"/>
      <c r="D29" s="168"/>
      <c r="E29" s="168"/>
      <c r="F29" s="168"/>
      <c r="G29" s="168"/>
      <c r="H29" s="168"/>
      <c r="I29" s="166"/>
      <c r="J29" s="166"/>
      <c r="K29" s="168"/>
      <c r="L29" s="168"/>
      <c r="M29" s="168"/>
      <c r="N29" s="168"/>
      <c r="O29" s="166"/>
      <c r="P29" s="166"/>
      <c r="Q29" s="166"/>
      <c r="R29" s="168"/>
      <c r="S29" s="168"/>
      <c r="T29" s="168"/>
    </row>
    <row r="30" ht="20.1" customHeight="1" spans="1:20">
      <c r="A30" s="168"/>
      <c r="B30" s="168"/>
      <c r="C30" s="168"/>
      <c r="D30" s="168"/>
      <c r="E30" s="168"/>
      <c r="F30" s="168"/>
      <c r="G30" s="168"/>
      <c r="H30" s="168"/>
      <c r="I30" s="166"/>
      <c r="J30" s="166"/>
      <c r="K30" s="168"/>
      <c r="L30" s="168"/>
      <c r="M30" s="168"/>
      <c r="N30" s="168"/>
      <c r="O30" s="166"/>
      <c r="P30" s="166"/>
      <c r="Q30" s="166"/>
      <c r="R30" s="168"/>
      <c r="S30" s="168"/>
      <c r="T30" s="168"/>
    </row>
    <row r="31" ht="20.1" customHeight="1" spans="1:20">
      <c r="A31" s="168"/>
      <c r="B31" s="168"/>
      <c r="C31" s="168"/>
      <c r="D31" s="168"/>
      <c r="E31" s="168"/>
      <c r="F31" s="168"/>
      <c r="G31" s="168"/>
      <c r="H31" s="168"/>
      <c r="I31" s="166"/>
      <c r="J31" s="166"/>
      <c r="K31" s="168"/>
      <c r="L31" s="168"/>
      <c r="M31" s="168"/>
      <c r="N31" s="168"/>
      <c r="O31" s="166"/>
      <c r="P31" s="166"/>
      <c r="Q31" s="166"/>
      <c r="R31" s="168"/>
      <c r="S31" s="168"/>
      <c r="T31" s="168"/>
    </row>
    <row r="32" ht="20.1" customHeight="1" spans="1:20">
      <c r="A32" s="168"/>
      <c r="B32" s="168"/>
      <c r="C32" s="168"/>
      <c r="D32" s="168"/>
      <c r="E32" s="168"/>
      <c r="F32" s="168"/>
      <c r="G32" s="168"/>
      <c r="H32" s="168"/>
      <c r="I32" s="166"/>
      <c r="J32" s="166"/>
      <c r="K32" s="168"/>
      <c r="L32" s="168"/>
      <c r="M32" s="168"/>
      <c r="N32" s="168"/>
      <c r="O32" s="166"/>
      <c r="P32" s="166"/>
      <c r="Q32" s="166"/>
      <c r="R32" s="168"/>
      <c r="S32" s="168"/>
      <c r="T32" s="168"/>
    </row>
    <row r="33" ht="20.1" customHeight="1" spans="1:20">
      <c r="A33" s="168"/>
      <c r="B33" s="168"/>
      <c r="C33" s="168"/>
      <c r="D33" s="168"/>
      <c r="E33" s="168"/>
      <c r="F33" s="168"/>
      <c r="G33" s="168"/>
      <c r="H33" s="168"/>
      <c r="I33" s="166"/>
      <c r="J33" s="166"/>
      <c r="K33" s="168"/>
      <c r="L33" s="168"/>
      <c r="M33" s="168"/>
      <c r="N33" s="168"/>
      <c r="O33" s="166"/>
      <c r="P33" s="166"/>
      <c r="Q33" s="166"/>
      <c r="R33" s="168"/>
      <c r="S33" s="168"/>
      <c r="T33" s="168"/>
    </row>
    <row r="34" ht="20.1" customHeight="1" spans="1:20">
      <c r="A34" s="168"/>
      <c r="B34" s="168"/>
      <c r="C34" s="168"/>
      <c r="D34" s="168"/>
      <c r="E34" s="168"/>
      <c r="F34" s="168"/>
      <c r="G34" s="168"/>
      <c r="H34" s="168"/>
      <c r="I34" s="166"/>
      <c r="J34" s="166"/>
      <c r="K34" s="168"/>
      <c r="L34" s="168"/>
      <c r="M34" s="168"/>
      <c r="N34" s="168"/>
      <c r="O34" s="166"/>
      <c r="P34" s="166"/>
      <c r="Q34" s="166"/>
      <c r="R34" s="168"/>
      <c r="S34" s="168"/>
      <c r="T34" s="168"/>
    </row>
    <row r="35" ht="20.1" customHeight="1" spans="1:20">
      <c r="A35" s="168"/>
      <c r="B35" s="168"/>
      <c r="C35" s="168"/>
      <c r="D35" s="168"/>
      <c r="E35" s="168"/>
      <c r="F35" s="168"/>
      <c r="G35" s="168"/>
      <c r="H35" s="168"/>
      <c r="I35" s="166"/>
      <c r="J35" s="166"/>
      <c r="K35" s="168"/>
      <c r="L35" s="168"/>
      <c r="M35" s="168"/>
      <c r="N35" s="168"/>
      <c r="O35" s="166"/>
      <c r="P35" s="166"/>
      <c r="Q35" s="166"/>
      <c r="R35" s="168"/>
      <c r="S35" s="168"/>
      <c r="T35" s="168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055555555556" right="0.393055555555556" top="0.786805555555556" bottom="0.393055555555556" header="0" footer="0"/>
  <pageSetup paperSize="9" scale="59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H15" sqref="H15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7.1666666666667" customWidth="1"/>
    <col min="11" max="12" width="10.6666666666667" customWidth="1"/>
  </cols>
  <sheetData>
    <row r="1" ht="20.1" customHeight="1" spans="1:10">
      <c r="A1" s="78"/>
      <c r="B1" s="243"/>
      <c r="C1" s="243"/>
      <c r="D1" s="243"/>
      <c r="E1" s="243"/>
      <c r="F1" s="243"/>
      <c r="G1" s="243"/>
      <c r="H1" s="243"/>
      <c r="I1" s="243"/>
      <c r="J1" s="266" t="s">
        <v>106</v>
      </c>
    </row>
    <row r="2" ht="20.1" customHeight="1" spans="1:10">
      <c r="A2" s="41" t="s">
        <v>107</v>
      </c>
      <c r="B2" s="41"/>
      <c r="C2" s="41"/>
      <c r="D2" s="41"/>
      <c r="E2" s="41"/>
      <c r="F2" s="41"/>
      <c r="G2" s="41"/>
      <c r="H2" s="41"/>
      <c r="I2" s="41"/>
      <c r="J2" s="41"/>
    </row>
    <row r="3" ht="20.1" customHeight="1" spans="1:12">
      <c r="A3" s="42" t="s">
        <v>6</v>
      </c>
      <c r="B3" s="195"/>
      <c r="C3" s="195"/>
      <c r="D3" s="195"/>
      <c r="E3" s="195"/>
      <c r="F3" s="244"/>
      <c r="G3" s="244"/>
      <c r="H3" s="244"/>
      <c r="I3" s="244"/>
      <c r="J3" s="45" t="s">
        <v>7</v>
      </c>
      <c r="K3" s="72"/>
      <c r="L3" s="72"/>
    </row>
    <row r="4" ht="20.1" customHeight="1" spans="1:12">
      <c r="A4" s="196" t="s">
        <v>61</v>
      </c>
      <c r="B4" s="198"/>
      <c r="C4" s="198"/>
      <c r="D4" s="198"/>
      <c r="E4" s="197"/>
      <c r="F4" s="245" t="s">
        <v>62</v>
      </c>
      <c r="G4" s="246" t="s">
        <v>108</v>
      </c>
      <c r="H4" s="247" t="s">
        <v>109</v>
      </c>
      <c r="I4" s="247" t="s">
        <v>110</v>
      </c>
      <c r="J4" s="252" t="s">
        <v>111</v>
      </c>
      <c r="K4" s="72"/>
      <c r="L4" s="72"/>
    </row>
    <row r="5" ht="20.1" customHeight="1" spans="1:12">
      <c r="A5" s="196" t="s">
        <v>70</v>
      </c>
      <c r="B5" s="198"/>
      <c r="C5" s="197"/>
      <c r="D5" s="248" t="s">
        <v>71</v>
      </c>
      <c r="E5" s="249" t="s">
        <v>112</v>
      </c>
      <c r="F5" s="246"/>
      <c r="G5" s="246"/>
      <c r="H5" s="247"/>
      <c r="I5" s="247"/>
      <c r="J5" s="252"/>
      <c r="K5" s="72"/>
      <c r="L5" s="72"/>
    </row>
    <row r="6" ht="15" customHeight="1" spans="1:12">
      <c r="A6" s="250" t="s">
        <v>82</v>
      </c>
      <c r="B6" s="250" t="s">
        <v>83</v>
      </c>
      <c r="C6" s="251" t="s">
        <v>84</v>
      </c>
      <c r="D6" s="252"/>
      <c r="E6" s="253"/>
      <c r="F6" s="254"/>
      <c r="G6" s="254"/>
      <c r="H6" s="255"/>
      <c r="I6" s="255"/>
      <c r="J6" s="267"/>
      <c r="K6" s="72"/>
      <c r="L6" s="72"/>
    </row>
    <row r="7" ht="15" customHeight="1" spans="1:12">
      <c r="A7" s="256"/>
      <c r="B7" s="256"/>
      <c r="C7" s="256"/>
      <c r="D7" s="256"/>
      <c r="E7" s="256" t="s">
        <v>1</v>
      </c>
      <c r="F7" s="141">
        <f>F8</f>
        <v>4499693</v>
      </c>
      <c r="G7" s="141">
        <f>G8</f>
        <v>4499693</v>
      </c>
      <c r="H7" s="252"/>
      <c r="I7" s="252"/>
      <c r="J7" s="252"/>
      <c r="K7" s="72"/>
      <c r="L7" s="72"/>
    </row>
    <row r="8" ht="15" customHeight="1" spans="1:12">
      <c r="A8" s="257" t="s">
        <v>86</v>
      </c>
      <c r="B8" s="257" t="s">
        <v>87</v>
      </c>
      <c r="C8" s="257" t="s">
        <v>87</v>
      </c>
      <c r="D8" s="257" t="s">
        <v>88</v>
      </c>
      <c r="E8" s="120" t="s">
        <v>89</v>
      </c>
      <c r="F8" s="141">
        <f t="shared" ref="F8:F15" si="0">G8+H8</f>
        <v>4499693</v>
      </c>
      <c r="G8" s="141">
        <f>SUBTOTAL(9,G9:G15)</f>
        <v>4499693</v>
      </c>
      <c r="H8" s="252"/>
      <c r="I8" s="252"/>
      <c r="J8" s="252"/>
      <c r="K8" s="72"/>
      <c r="L8" s="72"/>
    </row>
    <row r="9" ht="15" customHeight="1" spans="1:12">
      <c r="A9" s="257" t="s">
        <v>86</v>
      </c>
      <c r="B9" s="257" t="s">
        <v>90</v>
      </c>
      <c r="C9" s="257" t="s">
        <v>91</v>
      </c>
      <c r="D9" s="257" t="s">
        <v>88</v>
      </c>
      <c r="E9" s="120" t="s">
        <v>92</v>
      </c>
      <c r="F9" s="141">
        <f t="shared" si="0"/>
        <v>3234574</v>
      </c>
      <c r="G9" s="141">
        <v>3234574</v>
      </c>
      <c r="H9" s="252"/>
      <c r="I9" s="252"/>
      <c r="J9" s="252"/>
      <c r="K9" s="72"/>
      <c r="L9" s="72"/>
    </row>
    <row r="10" ht="15" customHeight="1" spans="1:12">
      <c r="A10" s="257" t="s">
        <v>86</v>
      </c>
      <c r="B10" s="257" t="s">
        <v>90</v>
      </c>
      <c r="C10" s="257" t="s">
        <v>90</v>
      </c>
      <c r="D10" s="257" t="s">
        <v>88</v>
      </c>
      <c r="E10" s="120" t="s">
        <v>93</v>
      </c>
      <c r="F10" s="141">
        <f t="shared" si="0"/>
        <v>0</v>
      </c>
      <c r="G10" s="141">
        <v>0</v>
      </c>
      <c r="H10" s="252"/>
      <c r="I10" s="252"/>
      <c r="J10" s="252"/>
      <c r="K10" s="72"/>
      <c r="L10" s="72"/>
    </row>
    <row r="11" ht="15" customHeight="1" spans="1:12">
      <c r="A11" s="257" t="s">
        <v>94</v>
      </c>
      <c r="B11" s="257" t="s">
        <v>95</v>
      </c>
      <c r="C11" s="257" t="s">
        <v>95</v>
      </c>
      <c r="D11" s="257" t="s">
        <v>88</v>
      </c>
      <c r="E11" s="120" t="s">
        <v>96</v>
      </c>
      <c r="F11" s="141">
        <f t="shared" si="0"/>
        <v>384546</v>
      </c>
      <c r="G11" s="141">
        <v>384546</v>
      </c>
      <c r="H11" s="252"/>
      <c r="I11" s="252"/>
      <c r="J11" s="252"/>
      <c r="K11" s="72"/>
      <c r="L11" s="72"/>
    </row>
    <row r="12" ht="15" customHeight="1" spans="1:12">
      <c r="A12" s="257" t="s">
        <v>94</v>
      </c>
      <c r="B12" s="257" t="s">
        <v>95</v>
      </c>
      <c r="C12" s="257" t="s">
        <v>97</v>
      </c>
      <c r="D12" s="257" t="s">
        <v>88</v>
      </c>
      <c r="E12" s="120" t="s">
        <v>98</v>
      </c>
      <c r="F12" s="141">
        <f t="shared" si="0"/>
        <v>192273</v>
      </c>
      <c r="G12" s="141">
        <v>192273</v>
      </c>
      <c r="H12" s="252"/>
      <c r="I12" s="252"/>
      <c r="J12" s="252"/>
      <c r="K12" s="72"/>
      <c r="L12" s="72"/>
    </row>
    <row r="13" ht="15" customHeight="1" spans="1:12">
      <c r="A13" s="257" t="s">
        <v>99</v>
      </c>
      <c r="B13" s="257" t="s">
        <v>100</v>
      </c>
      <c r="C13" s="257" t="s">
        <v>91</v>
      </c>
      <c r="D13" s="257" t="s">
        <v>88</v>
      </c>
      <c r="E13" s="120" t="s">
        <v>101</v>
      </c>
      <c r="F13" s="141">
        <f t="shared" si="0"/>
        <v>216754</v>
      </c>
      <c r="G13" s="141">
        <v>216754</v>
      </c>
      <c r="H13" s="252"/>
      <c r="I13" s="252"/>
      <c r="J13" s="252"/>
      <c r="K13" s="72"/>
      <c r="L13" s="72"/>
    </row>
    <row r="14" ht="15" customHeight="1" spans="1:12">
      <c r="A14" s="257" t="s">
        <v>99</v>
      </c>
      <c r="B14" s="257" t="s">
        <v>100</v>
      </c>
      <c r="C14" s="257" t="s">
        <v>102</v>
      </c>
      <c r="D14" s="257" t="s">
        <v>88</v>
      </c>
      <c r="E14" s="120" t="s">
        <v>103</v>
      </c>
      <c r="F14" s="141">
        <f t="shared" si="0"/>
        <v>37578</v>
      </c>
      <c r="G14" s="141">
        <v>37578</v>
      </c>
      <c r="H14" s="252"/>
      <c r="I14" s="252"/>
      <c r="J14" s="252"/>
      <c r="K14" s="72"/>
      <c r="L14" s="72"/>
    </row>
    <row r="15" ht="15" customHeight="1" spans="1:12">
      <c r="A15" s="257" t="s">
        <v>104</v>
      </c>
      <c r="B15" s="257" t="s">
        <v>90</v>
      </c>
      <c r="C15" s="257" t="s">
        <v>91</v>
      </c>
      <c r="D15" s="257" t="s">
        <v>88</v>
      </c>
      <c r="E15" s="120" t="s">
        <v>105</v>
      </c>
      <c r="F15" s="141">
        <f t="shared" si="0"/>
        <v>433968</v>
      </c>
      <c r="G15" s="141">
        <v>433968</v>
      </c>
      <c r="H15" s="252"/>
      <c r="I15" s="252"/>
      <c r="J15" s="252"/>
      <c r="K15" s="72"/>
      <c r="L15" s="72"/>
    </row>
    <row r="16" ht="20.1" customHeight="1" spans="1:12">
      <c r="A16" s="258"/>
      <c r="B16" s="258"/>
      <c r="C16" s="258"/>
      <c r="D16" s="259"/>
      <c r="E16" s="260"/>
      <c r="F16" s="261"/>
      <c r="G16" s="261"/>
      <c r="H16" s="261"/>
      <c r="I16" s="261"/>
      <c r="J16" s="261"/>
      <c r="K16" s="76"/>
      <c r="L16" s="76"/>
    </row>
    <row r="17" ht="20.1" customHeight="1" spans="1:12">
      <c r="A17" s="258"/>
      <c r="B17" s="258"/>
      <c r="C17" s="258"/>
      <c r="D17" s="259"/>
      <c r="E17" s="262"/>
      <c r="F17" s="261"/>
      <c r="G17" s="261"/>
      <c r="H17" s="261"/>
      <c r="I17" s="261"/>
      <c r="J17" s="261"/>
      <c r="K17" s="76"/>
      <c r="L17" s="76"/>
    </row>
    <row r="18" ht="20.1" customHeight="1" spans="1:12">
      <c r="A18" s="258"/>
      <c r="B18" s="258"/>
      <c r="C18" s="258"/>
      <c r="D18" s="258"/>
      <c r="E18" s="262"/>
      <c r="F18" s="261"/>
      <c r="G18" s="261"/>
      <c r="H18" s="261"/>
      <c r="I18" s="261"/>
      <c r="J18" s="261"/>
      <c r="K18" s="76"/>
      <c r="L18" s="76"/>
    </row>
    <row r="19" ht="20.1" customHeight="1" spans="1:12">
      <c r="A19" s="258"/>
      <c r="B19" s="258"/>
      <c r="C19" s="258"/>
      <c r="D19" s="258"/>
      <c r="E19" s="262"/>
      <c r="F19" s="261"/>
      <c r="G19" s="261"/>
      <c r="H19" s="261"/>
      <c r="I19" s="261"/>
      <c r="J19" s="261"/>
      <c r="K19" s="76"/>
      <c r="L19" s="76"/>
    </row>
    <row r="20" ht="20.1" customHeight="1" spans="1:12">
      <c r="A20" s="263"/>
      <c r="B20" s="263"/>
      <c r="C20" s="263"/>
      <c r="D20" s="263"/>
      <c r="E20" s="263"/>
      <c r="F20" s="264"/>
      <c r="G20" s="261"/>
      <c r="H20" s="261"/>
      <c r="I20" s="261"/>
      <c r="J20" s="261"/>
      <c r="K20" s="76"/>
      <c r="L20" s="76"/>
    </row>
    <row r="21" ht="20.1" customHeight="1" spans="1:12">
      <c r="A21" s="265"/>
      <c r="B21" s="265"/>
      <c r="C21" s="265"/>
      <c r="D21" s="265"/>
      <c r="E21" s="265"/>
      <c r="F21" s="264"/>
      <c r="G21" s="261"/>
      <c r="H21" s="261"/>
      <c r="I21" s="261"/>
      <c r="J21" s="261"/>
      <c r="K21" s="76"/>
      <c r="L21" s="76"/>
    </row>
    <row r="22" ht="20.1" customHeight="1" spans="1:12">
      <c r="A22" s="166"/>
      <c r="B22" s="166"/>
      <c r="C22" s="166"/>
      <c r="D22" s="166"/>
      <c r="E22" s="166"/>
      <c r="F22" s="166"/>
      <c r="G22" s="168"/>
      <c r="H22" s="168"/>
      <c r="I22" s="168"/>
      <c r="J22" s="168"/>
      <c r="K22" s="75"/>
      <c r="L22" s="75"/>
    </row>
    <row r="23" ht="20.1" customHeight="1" spans="1:12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75"/>
      <c r="L23" s="75"/>
    </row>
    <row r="24" ht="20.1" customHeight="1" spans="1:12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75"/>
      <c r="L24" s="75"/>
    </row>
    <row r="25" ht="20.1" customHeight="1" spans="1:12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75"/>
      <c r="L25" s="75"/>
    </row>
    <row r="26" ht="20.1" customHeight="1" spans="1:12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75"/>
      <c r="L26" s="75"/>
    </row>
    <row r="27" ht="20.1" customHeight="1" spans="1:12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75"/>
      <c r="L27" s="75"/>
    </row>
    <row r="28" ht="20.1" customHeight="1" spans="1:12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75"/>
      <c r="L28" s="75"/>
    </row>
    <row r="29" ht="20.1" customHeight="1" spans="1:12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75"/>
      <c r="L29" s="75"/>
    </row>
    <row r="30" ht="20.1" customHeight="1" spans="1:12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75"/>
      <c r="L30" s="75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B5" sqref="B5"/>
    </sheetView>
  </sheetViews>
  <sheetFormatPr defaultColWidth="9.16666666666667" defaultRowHeight="20.25" customHeight="1"/>
  <cols>
    <col min="1" max="1" width="31.5" customWidth="1"/>
    <col min="2" max="2" width="17.1666666666667" customWidth="1"/>
    <col min="3" max="3" width="31.5" customWidth="1"/>
    <col min="4" max="8" width="17.1666666666667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94"/>
      <c r="B1" s="194"/>
      <c r="C1" s="194"/>
      <c r="D1" s="194"/>
      <c r="E1" s="194"/>
      <c r="F1" s="194"/>
      <c r="G1" s="194"/>
      <c r="H1" s="45" t="s">
        <v>113</v>
      </c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</row>
    <row r="2" customHeight="1" spans="1:34">
      <c r="A2" s="41" t="s">
        <v>114</v>
      </c>
      <c r="B2" s="41"/>
      <c r="C2" s="41"/>
      <c r="D2" s="41"/>
      <c r="E2" s="41"/>
      <c r="F2" s="41"/>
      <c r="G2" s="41"/>
      <c r="H2" s="41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</row>
    <row r="3" customHeight="1" spans="1:34">
      <c r="A3" s="42" t="s">
        <v>6</v>
      </c>
      <c r="B3" s="195"/>
      <c r="C3" s="78"/>
      <c r="D3" s="78"/>
      <c r="E3" s="78"/>
      <c r="F3" s="78"/>
      <c r="G3" s="78"/>
      <c r="H3" s="45" t="s">
        <v>7</v>
      </c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</row>
    <row r="4" customHeight="1" spans="1:34">
      <c r="A4" s="196" t="s">
        <v>8</v>
      </c>
      <c r="B4" s="197"/>
      <c r="C4" s="196" t="s">
        <v>9</v>
      </c>
      <c r="D4" s="198"/>
      <c r="E4" s="198"/>
      <c r="F4" s="198"/>
      <c r="G4" s="198"/>
      <c r="H4" s="197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</row>
    <row r="5" ht="34.5" customHeight="1" spans="1:34">
      <c r="A5" s="199" t="s">
        <v>10</v>
      </c>
      <c r="B5" s="200" t="s">
        <v>115</v>
      </c>
      <c r="C5" s="199" t="s">
        <v>10</v>
      </c>
      <c r="D5" s="200" t="s">
        <v>62</v>
      </c>
      <c r="E5" s="200" t="s">
        <v>116</v>
      </c>
      <c r="F5" s="201" t="s">
        <v>117</v>
      </c>
      <c r="G5" s="200" t="s">
        <v>118</v>
      </c>
      <c r="H5" s="202" t="s">
        <v>119</v>
      </c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</row>
    <row r="6" customHeight="1" spans="1:34">
      <c r="A6" s="203" t="s">
        <v>120</v>
      </c>
      <c r="B6" s="204">
        <f>SUM(B7:B9)</f>
        <v>4499693</v>
      </c>
      <c r="C6" s="205" t="s">
        <v>121</v>
      </c>
      <c r="D6" s="204"/>
      <c r="E6" s="204"/>
      <c r="F6" s="206">
        <f>SUM(F7:F36)</f>
        <v>0</v>
      </c>
      <c r="G6" s="206">
        <f>SUM(G7:G36)</f>
        <v>0</v>
      </c>
      <c r="H6" s="206">
        <f>SUM(H7:H36)</f>
        <v>0</v>
      </c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</row>
    <row r="7" customHeight="1" spans="1:34">
      <c r="A7" s="203" t="s">
        <v>122</v>
      </c>
      <c r="B7" s="204">
        <f>'1'!B6</f>
        <v>4499693</v>
      </c>
      <c r="C7" s="205" t="s">
        <v>123</v>
      </c>
      <c r="D7" s="207"/>
      <c r="E7" s="204"/>
      <c r="F7" s="206"/>
      <c r="G7" s="208" t="s">
        <v>87</v>
      </c>
      <c r="H7" s="206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</row>
    <row r="8" customHeight="1" spans="1:34">
      <c r="A8" s="203" t="s">
        <v>124</v>
      </c>
      <c r="B8" s="209"/>
      <c r="C8" s="205" t="s">
        <v>125</v>
      </c>
      <c r="D8" s="207"/>
      <c r="E8" s="209"/>
      <c r="F8" s="210"/>
      <c r="G8" s="208" t="s">
        <v>87</v>
      </c>
      <c r="H8" s="210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</row>
    <row r="9" customHeight="1" spans="1:34">
      <c r="A9" s="203" t="s">
        <v>126</v>
      </c>
      <c r="B9" s="211"/>
      <c r="C9" s="205" t="s">
        <v>127</v>
      </c>
      <c r="D9" s="207"/>
      <c r="E9" s="209"/>
      <c r="F9" s="210"/>
      <c r="G9" s="208" t="s">
        <v>87</v>
      </c>
      <c r="H9" s="210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</row>
    <row r="10" customHeight="1" spans="1:34">
      <c r="A10" s="203" t="s">
        <v>128</v>
      </c>
      <c r="B10" s="212"/>
      <c r="C10" s="205" t="s">
        <v>129</v>
      </c>
      <c r="D10" s="207"/>
      <c r="E10" s="209"/>
      <c r="F10" s="210"/>
      <c r="G10" s="208" t="s">
        <v>87</v>
      </c>
      <c r="H10" s="210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</row>
    <row r="11" customHeight="1" spans="1:34">
      <c r="A11" s="203" t="s">
        <v>122</v>
      </c>
      <c r="B11" s="209"/>
      <c r="C11" s="205" t="s">
        <v>130</v>
      </c>
      <c r="D11" s="207"/>
      <c r="E11" s="209"/>
      <c r="F11" s="210"/>
      <c r="G11" s="208" t="s">
        <v>87</v>
      </c>
      <c r="H11" s="210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</row>
    <row r="12" customHeight="1" spans="1:34">
      <c r="A12" s="203" t="s">
        <v>124</v>
      </c>
      <c r="B12" s="209"/>
      <c r="C12" s="205" t="s">
        <v>131</v>
      </c>
      <c r="D12" s="207"/>
      <c r="E12" s="209"/>
      <c r="F12" s="210"/>
      <c r="G12" s="208" t="s">
        <v>87</v>
      </c>
      <c r="H12" s="210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</row>
    <row r="13" customHeight="1" spans="1:34">
      <c r="A13" s="203" t="s">
        <v>126</v>
      </c>
      <c r="B13" s="209"/>
      <c r="C13" s="205" t="s">
        <v>132</v>
      </c>
      <c r="D13" s="207"/>
      <c r="E13" s="209"/>
      <c r="F13" s="210"/>
      <c r="G13" s="208" t="s">
        <v>87</v>
      </c>
      <c r="H13" s="210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</row>
    <row r="14" customHeight="1" spans="1:34">
      <c r="A14" s="203" t="s">
        <v>133</v>
      </c>
      <c r="B14" s="211"/>
      <c r="C14" s="205" t="s">
        <v>134</v>
      </c>
      <c r="D14" s="207"/>
      <c r="E14" s="209"/>
      <c r="F14" s="210"/>
      <c r="G14" s="208" t="s">
        <v>87</v>
      </c>
      <c r="H14" s="210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</row>
    <row r="15" customHeight="1" spans="1:34">
      <c r="A15" s="213"/>
      <c r="B15" s="214"/>
      <c r="C15" s="205" t="s">
        <v>135</v>
      </c>
      <c r="D15" s="207"/>
      <c r="E15" s="209"/>
      <c r="F15" s="210"/>
      <c r="G15" s="208" t="s">
        <v>87</v>
      </c>
      <c r="H15" s="210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</row>
    <row r="16" customHeight="1" spans="1:34">
      <c r="A16" s="213"/>
      <c r="B16" s="211"/>
      <c r="C16" s="205" t="s">
        <v>136</v>
      </c>
      <c r="D16" s="207"/>
      <c r="E16" s="209"/>
      <c r="F16" s="210"/>
      <c r="G16" s="208" t="s">
        <v>87</v>
      </c>
      <c r="H16" s="210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</row>
    <row r="17" customHeight="1" spans="1:34">
      <c r="A17" s="213"/>
      <c r="B17" s="211"/>
      <c r="C17" s="205" t="s">
        <v>137</v>
      </c>
      <c r="D17" s="207"/>
      <c r="E17" s="209"/>
      <c r="F17" s="210"/>
      <c r="G17" s="208" t="s">
        <v>87</v>
      </c>
      <c r="H17" s="210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</row>
    <row r="18" customHeight="1" spans="1:34">
      <c r="A18" s="213"/>
      <c r="B18" s="211"/>
      <c r="C18" s="205" t="s">
        <v>138</v>
      </c>
      <c r="D18" s="207"/>
      <c r="E18" s="209"/>
      <c r="F18" s="210"/>
      <c r="G18" s="208" t="s">
        <v>87</v>
      </c>
      <c r="H18" s="210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</row>
    <row r="19" customHeight="1" spans="1:34">
      <c r="A19" s="213"/>
      <c r="B19" s="211"/>
      <c r="C19" s="205" t="s">
        <v>139</v>
      </c>
      <c r="D19" s="207"/>
      <c r="E19" s="209"/>
      <c r="F19" s="210"/>
      <c r="G19" s="208" t="s">
        <v>87</v>
      </c>
      <c r="H19" s="210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</row>
    <row r="20" customHeight="1" spans="1:34">
      <c r="A20" s="213"/>
      <c r="B20" s="211"/>
      <c r="C20" s="205" t="s">
        <v>140</v>
      </c>
      <c r="D20" s="207"/>
      <c r="E20" s="209"/>
      <c r="F20" s="210"/>
      <c r="G20" s="208" t="s">
        <v>87</v>
      </c>
      <c r="H20" s="210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</row>
    <row r="21" customHeight="1" spans="1:34">
      <c r="A21" s="213"/>
      <c r="B21" s="211"/>
      <c r="C21" s="205" t="s">
        <v>141</v>
      </c>
      <c r="D21" s="207"/>
      <c r="E21" s="209"/>
      <c r="F21" s="210"/>
      <c r="G21" s="208" t="s">
        <v>87</v>
      </c>
      <c r="H21" s="210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</row>
    <row r="22" customHeight="1" spans="1:34">
      <c r="A22" s="213"/>
      <c r="B22" s="211"/>
      <c r="C22" s="205" t="s">
        <v>142</v>
      </c>
      <c r="D22" s="207"/>
      <c r="E22" s="209"/>
      <c r="F22" s="210"/>
      <c r="G22" s="208" t="s">
        <v>87</v>
      </c>
      <c r="H22" s="210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</row>
    <row r="23" customHeight="1" spans="1:34">
      <c r="A23" s="213"/>
      <c r="B23" s="211"/>
      <c r="C23" s="205" t="s">
        <v>143</v>
      </c>
      <c r="D23" s="207"/>
      <c r="E23" s="209"/>
      <c r="F23" s="210"/>
      <c r="G23" s="208" t="s">
        <v>87</v>
      </c>
      <c r="H23" s="210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</row>
    <row r="24" customHeight="1" spans="1:34">
      <c r="A24" s="213"/>
      <c r="B24" s="211"/>
      <c r="C24" s="205" t="s">
        <v>144</v>
      </c>
      <c r="D24" s="207"/>
      <c r="E24" s="209"/>
      <c r="F24" s="210"/>
      <c r="G24" s="208" t="s">
        <v>87</v>
      </c>
      <c r="H24" s="210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</row>
    <row r="25" customHeight="1" spans="1:34">
      <c r="A25" s="213"/>
      <c r="B25" s="211"/>
      <c r="C25" s="205" t="s">
        <v>145</v>
      </c>
      <c r="D25" s="207"/>
      <c r="E25" s="209"/>
      <c r="F25" s="210"/>
      <c r="G25" s="208" t="s">
        <v>87</v>
      </c>
      <c r="H25" s="210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</row>
    <row r="26" customHeight="1" spans="1:34">
      <c r="A26" s="203"/>
      <c r="B26" s="211"/>
      <c r="C26" s="205" t="s">
        <v>146</v>
      </c>
      <c r="D26" s="207"/>
      <c r="E26" s="209"/>
      <c r="F26" s="210"/>
      <c r="G26" s="208" t="s">
        <v>87</v>
      </c>
      <c r="H26" s="210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</row>
    <row r="27" customHeight="1" spans="1:34">
      <c r="A27" s="203"/>
      <c r="B27" s="211"/>
      <c r="C27" s="205" t="s">
        <v>147</v>
      </c>
      <c r="D27" s="207"/>
      <c r="E27" s="209"/>
      <c r="F27" s="210"/>
      <c r="G27" s="208" t="s">
        <v>87</v>
      </c>
      <c r="H27" s="210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</row>
    <row r="28" customHeight="1" spans="1:34">
      <c r="A28" s="203"/>
      <c r="B28" s="211"/>
      <c r="C28" s="205" t="s">
        <v>148</v>
      </c>
      <c r="D28" s="207">
        <f>SUM(E28:H28)</f>
        <v>0</v>
      </c>
      <c r="E28" s="209"/>
      <c r="F28" s="210"/>
      <c r="G28" s="208" t="s">
        <v>87</v>
      </c>
      <c r="H28" s="210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</row>
    <row r="29" customHeight="1" spans="1:34">
      <c r="A29" s="203"/>
      <c r="B29" s="211"/>
      <c r="C29" s="205" t="s">
        <v>149</v>
      </c>
      <c r="D29" s="207"/>
      <c r="E29" s="209"/>
      <c r="F29" s="210"/>
      <c r="G29" s="208"/>
      <c r="H29" s="210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</row>
    <row r="30" customHeight="1" spans="1:34">
      <c r="A30" s="203"/>
      <c r="B30" s="211"/>
      <c r="C30" s="205" t="s">
        <v>150</v>
      </c>
      <c r="D30" s="207">
        <f t="shared" ref="D30:D37" si="0">SUM(E30:H30)</f>
        <v>0</v>
      </c>
      <c r="E30" s="209"/>
      <c r="F30" s="210"/>
      <c r="G30" s="208" t="s">
        <v>87</v>
      </c>
      <c r="H30" s="210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</row>
    <row r="31" customHeight="1" spans="1:34">
      <c r="A31" s="203"/>
      <c r="B31" s="211"/>
      <c r="C31" s="205" t="s">
        <v>151</v>
      </c>
      <c r="D31" s="207">
        <f t="shared" si="0"/>
        <v>0</v>
      </c>
      <c r="E31" s="209"/>
      <c r="F31" s="210"/>
      <c r="G31" s="208" t="s">
        <v>87</v>
      </c>
      <c r="H31" s="210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</row>
    <row r="32" customHeight="1" spans="1:34">
      <c r="A32" s="203"/>
      <c r="B32" s="211"/>
      <c r="C32" s="205" t="s">
        <v>152</v>
      </c>
      <c r="D32" s="207">
        <f t="shared" si="0"/>
        <v>0</v>
      </c>
      <c r="E32" s="209"/>
      <c r="F32" s="210"/>
      <c r="G32" s="208" t="s">
        <v>87</v>
      </c>
      <c r="H32" s="210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</row>
    <row r="33" customHeight="1" spans="1:34">
      <c r="A33" s="203"/>
      <c r="B33" s="211"/>
      <c r="C33" s="205" t="s">
        <v>153</v>
      </c>
      <c r="D33" s="207">
        <f t="shared" si="0"/>
        <v>0</v>
      </c>
      <c r="E33" s="209"/>
      <c r="F33" s="210"/>
      <c r="G33" s="208" t="s">
        <v>87</v>
      </c>
      <c r="H33" s="210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</row>
    <row r="34" customHeight="1" spans="1:34">
      <c r="A34" s="203"/>
      <c r="B34" s="211"/>
      <c r="C34" s="205" t="s">
        <v>154</v>
      </c>
      <c r="D34" s="207">
        <f t="shared" si="0"/>
        <v>0</v>
      </c>
      <c r="E34" s="209"/>
      <c r="F34" s="210"/>
      <c r="G34" s="208" t="s">
        <v>87</v>
      </c>
      <c r="H34" s="210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</row>
    <row r="35" customHeight="1" spans="1:34">
      <c r="A35" s="203"/>
      <c r="B35" s="211"/>
      <c r="C35" s="205" t="s">
        <v>155</v>
      </c>
      <c r="D35" s="207">
        <f t="shared" si="0"/>
        <v>0</v>
      </c>
      <c r="E35" s="215"/>
      <c r="F35" s="216"/>
      <c r="G35" s="217" t="s">
        <v>87</v>
      </c>
      <c r="H35" s="216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</row>
    <row r="36" customHeight="1" spans="1:34">
      <c r="A36" s="218"/>
      <c r="B36" s="219"/>
      <c r="C36" s="220" t="s">
        <v>156</v>
      </c>
      <c r="D36" s="207">
        <f t="shared" si="0"/>
        <v>0</v>
      </c>
      <c r="E36" s="221"/>
      <c r="F36" s="222"/>
      <c r="G36" s="223"/>
      <c r="H36" s="224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</row>
    <row r="37" customHeight="1" spans="1:34">
      <c r="A37" s="203"/>
      <c r="B37" s="211"/>
      <c r="C37" s="225" t="s">
        <v>157</v>
      </c>
      <c r="D37" s="207">
        <f t="shared" si="0"/>
        <v>0</v>
      </c>
      <c r="E37" s="211"/>
      <c r="F37" s="226"/>
      <c r="G37" s="227"/>
      <c r="H37" s="228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</row>
    <row r="38" customHeight="1" spans="1:34">
      <c r="A38" s="203"/>
      <c r="B38" s="229"/>
      <c r="C38" s="225"/>
      <c r="D38" s="207"/>
      <c r="E38" s="230"/>
      <c r="F38" s="231"/>
      <c r="G38" s="232"/>
      <c r="H38" s="233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</row>
    <row r="39" customHeight="1" spans="1:34">
      <c r="A39" s="218" t="s">
        <v>57</v>
      </c>
      <c r="B39" s="234">
        <f>SUM(B6,B10)</f>
        <v>4499693</v>
      </c>
      <c r="C39" s="220" t="s">
        <v>58</v>
      </c>
      <c r="D39" s="207">
        <f>SUM(E39:H39)</f>
        <v>0</v>
      </c>
      <c r="E39" s="235">
        <f>SUM(E7:E37)</f>
        <v>0</v>
      </c>
      <c r="F39" s="236">
        <f>SUM(F7:F37)</f>
        <v>0</v>
      </c>
      <c r="G39" s="237">
        <f>SUM(G7:G37)</f>
        <v>0</v>
      </c>
      <c r="H39" s="238">
        <f>SUM(H7:H37)</f>
        <v>0</v>
      </c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</row>
    <row r="40" customHeight="1" spans="1:34">
      <c r="A40" s="239"/>
      <c r="B40" s="240"/>
      <c r="C40" s="241"/>
      <c r="D40" s="241"/>
      <c r="E40" s="241"/>
      <c r="F40" s="241"/>
      <c r="G40" s="241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70" orientation="portrait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6"/>
  <sheetViews>
    <sheetView showGridLines="0" showZeros="0" workbookViewId="0">
      <selection activeCell="H13" sqref="H13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9" width="14.6666666666667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40" t="s">
        <v>158</v>
      </c>
    </row>
    <row r="2" s="181" customFormat="1" ht="20.1" customHeight="1" spans="1:35">
      <c r="A2" s="41" t="s">
        <v>159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ht="20.1" customHeight="1" spans="1:35">
      <c r="A3" s="42" t="s">
        <v>6</v>
      </c>
      <c r="B3" s="43"/>
      <c r="C3" s="43"/>
      <c r="D3" s="4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40" t="s">
        <v>7</v>
      </c>
    </row>
    <row r="4" ht="20.1" customHeight="1" spans="1:35">
      <c r="A4" s="46" t="s">
        <v>61</v>
      </c>
      <c r="B4" s="47"/>
      <c r="C4" s="182"/>
      <c r="D4" s="48"/>
      <c r="E4" s="183" t="s">
        <v>160</v>
      </c>
      <c r="F4" s="176" t="s">
        <v>161</v>
      </c>
      <c r="G4" s="184"/>
      <c r="H4" s="184"/>
      <c r="I4" s="184"/>
      <c r="J4" s="184"/>
      <c r="K4" s="184"/>
      <c r="L4" s="184"/>
      <c r="M4" s="184"/>
      <c r="N4" s="184"/>
      <c r="O4" s="177"/>
      <c r="P4" s="176" t="s">
        <v>162</v>
      </c>
      <c r="Q4" s="184"/>
      <c r="R4" s="184"/>
      <c r="S4" s="184"/>
      <c r="T4" s="184"/>
      <c r="U4" s="184"/>
      <c r="V4" s="184"/>
      <c r="W4" s="184"/>
      <c r="X4" s="184"/>
      <c r="Y4" s="177"/>
      <c r="Z4" s="176" t="s">
        <v>163</v>
      </c>
      <c r="AA4" s="184"/>
      <c r="AB4" s="184"/>
      <c r="AC4" s="184"/>
      <c r="AD4" s="184"/>
      <c r="AE4" s="184"/>
      <c r="AF4" s="184"/>
      <c r="AG4" s="184"/>
      <c r="AH4" s="184"/>
      <c r="AI4" s="177"/>
    </row>
    <row r="5" ht="21" customHeight="1" spans="1:35">
      <c r="A5" s="46" t="s">
        <v>70</v>
      </c>
      <c r="B5" s="47"/>
      <c r="C5" s="153" t="s">
        <v>71</v>
      </c>
      <c r="D5" s="185" t="s">
        <v>72</v>
      </c>
      <c r="E5" s="81"/>
      <c r="F5" s="153" t="s">
        <v>62</v>
      </c>
      <c r="G5" s="153" t="s">
        <v>164</v>
      </c>
      <c r="H5" s="153"/>
      <c r="I5" s="153"/>
      <c r="J5" s="153" t="s">
        <v>165</v>
      </c>
      <c r="K5" s="153"/>
      <c r="L5" s="153"/>
      <c r="M5" s="153" t="s">
        <v>166</v>
      </c>
      <c r="N5" s="153"/>
      <c r="O5" s="153"/>
      <c r="P5" s="153" t="s">
        <v>62</v>
      </c>
      <c r="Q5" s="153" t="s">
        <v>164</v>
      </c>
      <c r="R5" s="153"/>
      <c r="S5" s="153"/>
      <c r="T5" s="153" t="s">
        <v>165</v>
      </c>
      <c r="U5" s="153"/>
      <c r="V5" s="153"/>
      <c r="W5" s="153" t="s">
        <v>166</v>
      </c>
      <c r="X5" s="153"/>
      <c r="Y5" s="153"/>
      <c r="Z5" s="153" t="s">
        <v>62</v>
      </c>
      <c r="AA5" s="153" t="s">
        <v>164</v>
      </c>
      <c r="AB5" s="153"/>
      <c r="AC5" s="153"/>
      <c r="AD5" s="153" t="s">
        <v>165</v>
      </c>
      <c r="AE5" s="153"/>
      <c r="AF5" s="153"/>
      <c r="AG5" s="153" t="s">
        <v>166</v>
      </c>
      <c r="AH5" s="153"/>
      <c r="AI5" s="153"/>
    </row>
    <row r="6" ht="24.95" customHeight="1" spans="1:35">
      <c r="A6" s="55" t="s">
        <v>82</v>
      </c>
      <c r="B6" s="186" t="s">
        <v>83</v>
      </c>
      <c r="C6" s="153"/>
      <c r="D6" s="187"/>
      <c r="E6" s="58"/>
      <c r="F6" s="158"/>
      <c r="G6" s="158" t="s">
        <v>77</v>
      </c>
      <c r="H6" s="158" t="s">
        <v>108</v>
      </c>
      <c r="I6" s="158" t="s">
        <v>109</v>
      </c>
      <c r="J6" s="158" t="s">
        <v>77</v>
      </c>
      <c r="K6" s="158" t="s">
        <v>108</v>
      </c>
      <c r="L6" s="158" t="s">
        <v>109</v>
      </c>
      <c r="M6" s="158" t="s">
        <v>77</v>
      </c>
      <c r="N6" s="158" t="s">
        <v>108</v>
      </c>
      <c r="O6" s="158" t="s">
        <v>109</v>
      </c>
      <c r="P6" s="158"/>
      <c r="Q6" s="158" t="s">
        <v>77</v>
      </c>
      <c r="R6" s="158" t="s">
        <v>108</v>
      </c>
      <c r="S6" s="158" t="s">
        <v>109</v>
      </c>
      <c r="T6" s="158" t="s">
        <v>77</v>
      </c>
      <c r="U6" s="158" t="s">
        <v>108</v>
      </c>
      <c r="V6" s="158" t="s">
        <v>109</v>
      </c>
      <c r="W6" s="158" t="s">
        <v>77</v>
      </c>
      <c r="X6" s="158" t="s">
        <v>108</v>
      </c>
      <c r="Y6" s="158" t="s">
        <v>109</v>
      </c>
      <c r="Z6" s="158"/>
      <c r="AA6" s="158" t="s">
        <v>77</v>
      </c>
      <c r="AB6" s="158" t="s">
        <v>108</v>
      </c>
      <c r="AC6" s="158" t="s">
        <v>109</v>
      </c>
      <c r="AD6" s="158" t="s">
        <v>77</v>
      </c>
      <c r="AE6" s="158" t="s">
        <v>108</v>
      </c>
      <c r="AF6" s="158" t="s">
        <v>109</v>
      </c>
      <c r="AG6" s="158" t="s">
        <v>77</v>
      </c>
      <c r="AH6" s="158" t="s">
        <v>108</v>
      </c>
      <c r="AI6" s="158" t="s">
        <v>109</v>
      </c>
    </row>
    <row r="7" ht="24.95" customHeight="1" spans="1:35">
      <c r="A7" s="188"/>
      <c r="B7" s="188"/>
      <c r="C7" s="188"/>
      <c r="D7" s="189" t="s">
        <v>62</v>
      </c>
      <c r="E7" s="190">
        <v>4499693</v>
      </c>
      <c r="F7" s="190"/>
      <c r="G7" s="190"/>
      <c r="H7" s="190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</row>
    <row r="8" ht="24.95" customHeight="1" spans="1:35">
      <c r="A8" s="191" t="s">
        <v>87</v>
      </c>
      <c r="B8" s="191" t="s">
        <v>87</v>
      </c>
      <c r="C8" s="191" t="s">
        <v>88</v>
      </c>
      <c r="D8" s="192" t="s">
        <v>1</v>
      </c>
      <c r="E8" s="190">
        <v>4499693</v>
      </c>
      <c r="F8" s="190"/>
      <c r="G8" s="190"/>
      <c r="H8" s="190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</row>
    <row r="9" ht="24.95" customHeight="1" spans="1:35">
      <c r="A9" s="191" t="s">
        <v>167</v>
      </c>
      <c r="B9" s="191" t="s">
        <v>87</v>
      </c>
      <c r="C9" s="191" t="s">
        <v>88</v>
      </c>
      <c r="D9" s="192" t="s">
        <v>168</v>
      </c>
      <c r="E9" s="190">
        <v>2666574</v>
      </c>
      <c r="F9" s="190"/>
      <c r="G9" s="190"/>
      <c r="H9" s="190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</row>
    <row r="10" ht="24.95" customHeight="1" spans="1:35">
      <c r="A10" s="191" t="s">
        <v>167</v>
      </c>
      <c r="B10" s="191" t="s">
        <v>91</v>
      </c>
      <c r="C10" s="191" t="s">
        <v>88</v>
      </c>
      <c r="D10" s="193" t="s">
        <v>169</v>
      </c>
      <c r="E10" s="190">
        <v>2666574</v>
      </c>
      <c r="F10" s="190"/>
      <c r="G10" s="190"/>
      <c r="H10" s="190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</row>
    <row r="11" ht="24.95" customHeight="1" spans="1:35">
      <c r="A11" s="191" t="s">
        <v>167</v>
      </c>
      <c r="B11" s="191" t="s">
        <v>90</v>
      </c>
      <c r="C11" s="191" t="s">
        <v>88</v>
      </c>
      <c r="D11" s="193" t="s">
        <v>170</v>
      </c>
      <c r="E11" s="190">
        <v>576819</v>
      </c>
      <c r="F11" s="190"/>
      <c r="G11" s="190"/>
      <c r="H11" s="190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</row>
    <row r="12" ht="24.95" customHeight="1" spans="1:35">
      <c r="A12" s="191" t="s">
        <v>167</v>
      </c>
      <c r="B12" s="191" t="s">
        <v>102</v>
      </c>
      <c r="C12" s="191" t="s">
        <v>88</v>
      </c>
      <c r="D12" s="193" t="s">
        <v>171</v>
      </c>
      <c r="E12" s="190">
        <v>433968</v>
      </c>
      <c r="F12" s="190"/>
      <c r="G12" s="190"/>
      <c r="H12" s="190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3" ht="24.95" customHeight="1" spans="1:35">
      <c r="A13" s="191" t="s">
        <v>167</v>
      </c>
      <c r="B13" s="191" t="s">
        <v>172</v>
      </c>
      <c r="C13" s="191" t="s">
        <v>88</v>
      </c>
      <c r="D13" s="193" t="s">
        <v>173</v>
      </c>
      <c r="E13" s="190">
        <v>300480</v>
      </c>
      <c r="F13" s="190"/>
      <c r="G13" s="190"/>
      <c r="H13" s="190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</row>
    <row r="14" ht="24.95" customHeight="1" spans="1:35">
      <c r="A14" s="191" t="s">
        <v>174</v>
      </c>
      <c r="B14" s="191" t="s">
        <v>87</v>
      </c>
      <c r="C14" s="191" t="s">
        <v>88</v>
      </c>
      <c r="D14" s="192" t="s">
        <v>175</v>
      </c>
      <c r="E14" s="190">
        <v>549000</v>
      </c>
      <c r="F14" s="190"/>
      <c r="G14" s="190"/>
      <c r="H14" s="190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</row>
    <row r="15" ht="24.95" customHeight="1" spans="1:35">
      <c r="A15" s="191" t="s">
        <v>174</v>
      </c>
      <c r="B15" s="191" t="s">
        <v>91</v>
      </c>
      <c r="C15" s="191" t="s">
        <v>88</v>
      </c>
      <c r="D15" s="193" t="s">
        <v>176</v>
      </c>
      <c r="E15" s="190">
        <v>120000</v>
      </c>
      <c r="F15" s="190"/>
      <c r="G15" s="190"/>
      <c r="H15" s="190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</row>
    <row r="16" ht="24.95" customHeight="1" spans="1:35">
      <c r="A16" s="191" t="s">
        <v>174</v>
      </c>
      <c r="B16" s="191" t="s">
        <v>102</v>
      </c>
      <c r="C16" s="191" t="s">
        <v>88</v>
      </c>
      <c r="D16" s="193" t="s">
        <v>177</v>
      </c>
      <c r="E16" s="190"/>
      <c r="F16" s="190"/>
      <c r="G16" s="190"/>
      <c r="H16" s="190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</row>
    <row r="17" ht="24.95" customHeight="1" spans="1:35">
      <c r="A17" s="191" t="s">
        <v>174</v>
      </c>
      <c r="B17" s="191" t="s">
        <v>95</v>
      </c>
      <c r="C17" s="191" t="s">
        <v>88</v>
      </c>
      <c r="D17" s="193" t="s">
        <v>178</v>
      </c>
      <c r="E17" s="190"/>
      <c r="F17" s="190"/>
      <c r="G17" s="190"/>
      <c r="H17" s="190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</row>
    <row r="18" ht="24.95" customHeight="1" spans="1:35">
      <c r="A18" s="191" t="s">
        <v>174</v>
      </c>
      <c r="B18" s="191" t="s">
        <v>97</v>
      </c>
      <c r="C18" s="191" t="s">
        <v>88</v>
      </c>
      <c r="D18" s="193" t="s">
        <v>179</v>
      </c>
      <c r="E18" s="190">
        <v>11400</v>
      </c>
      <c r="F18" s="190"/>
      <c r="G18" s="190"/>
      <c r="H18" s="190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</row>
    <row r="19" ht="24.95" customHeight="1" spans="1:35">
      <c r="A19" s="191" t="s">
        <v>174</v>
      </c>
      <c r="B19" s="191" t="s">
        <v>180</v>
      </c>
      <c r="C19" s="191" t="s">
        <v>88</v>
      </c>
      <c r="D19" s="193" t="s">
        <v>181</v>
      </c>
      <c r="E19" s="190">
        <v>150000</v>
      </c>
      <c r="F19" s="190"/>
      <c r="G19" s="190"/>
      <c r="H19" s="190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</row>
    <row r="20" ht="24.95" customHeight="1" spans="1:35">
      <c r="A20" s="191" t="s">
        <v>174</v>
      </c>
      <c r="B20" s="191" t="s">
        <v>182</v>
      </c>
      <c r="C20" s="191" t="s">
        <v>88</v>
      </c>
      <c r="D20" s="193" t="s">
        <v>183</v>
      </c>
      <c r="E20" s="190">
        <v>5000</v>
      </c>
      <c r="F20" s="190"/>
      <c r="G20" s="190"/>
      <c r="H20" s="190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</row>
    <row r="21" ht="24.95" customHeight="1" spans="1:35">
      <c r="A21" s="191" t="s">
        <v>174</v>
      </c>
      <c r="B21" s="191" t="s">
        <v>172</v>
      </c>
      <c r="C21" s="191" t="s">
        <v>88</v>
      </c>
      <c r="D21" s="193" t="s">
        <v>184</v>
      </c>
      <c r="E21" s="190">
        <v>10100</v>
      </c>
      <c r="F21" s="190"/>
      <c r="G21" s="190"/>
      <c r="H21" s="190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</row>
    <row r="22" ht="24.95" customHeight="1" spans="1:35">
      <c r="A22" s="191" t="s">
        <v>185</v>
      </c>
      <c r="B22" s="191"/>
      <c r="C22" s="191" t="s">
        <v>88</v>
      </c>
      <c r="D22" s="192" t="s">
        <v>186</v>
      </c>
      <c r="E22" s="190"/>
      <c r="F22" s="190"/>
      <c r="G22" s="190"/>
      <c r="H22" s="190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</row>
    <row r="23" ht="24.95" customHeight="1" spans="1:35">
      <c r="A23" s="191" t="s">
        <v>185</v>
      </c>
      <c r="B23" s="191" t="s">
        <v>91</v>
      </c>
      <c r="C23" s="191" t="s">
        <v>88</v>
      </c>
      <c r="D23" s="193" t="s">
        <v>187</v>
      </c>
      <c r="E23" s="190"/>
      <c r="F23" s="190"/>
      <c r="G23" s="190"/>
      <c r="H23" s="190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</row>
    <row r="24" ht="24.95" customHeight="1" spans="1:35">
      <c r="A24" s="191" t="s">
        <v>185</v>
      </c>
      <c r="B24" s="191" t="s">
        <v>172</v>
      </c>
      <c r="C24" s="191" t="s">
        <v>88</v>
      </c>
      <c r="D24" s="193" t="s">
        <v>188</v>
      </c>
      <c r="E24" s="190"/>
      <c r="F24" s="190"/>
      <c r="G24" s="190"/>
      <c r="H24" s="190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</row>
    <row r="25" ht="20.1" customHeight="1" spans="1:35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6"/>
      <c r="R25" s="168"/>
      <c r="S25" s="168"/>
      <c r="T25" s="168"/>
      <c r="U25" s="168"/>
      <c r="V25" s="166"/>
      <c r="W25" s="166"/>
      <c r="X25" s="166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</row>
    <row r="26" ht="20.1" customHeight="1" spans="1:35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6"/>
      <c r="R26" s="168"/>
      <c r="S26" s="168"/>
      <c r="T26" s="168"/>
      <c r="U26" s="168"/>
      <c r="V26" s="166"/>
      <c r="W26" s="166"/>
      <c r="X26" s="166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</row>
    <row r="27" ht="20.1" customHeight="1" spans="1:35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6"/>
      <c r="R27" s="168"/>
      <c r="S27" s="168"/>
      <c r="T27" s="168"/>
      <c r="U27" s="168"/>
      <c r="V27" s="166"/>
      <c r="W27" s="166"/>
      <c r="X27" s="166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</row>
    <row r="28" ht="20.1" customHeight="1" spans="1:35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6"/>
      <c r="R28" s="168"/>
      <c r="S28" s="168"/>
      <c r="T28" s="168"/>
      <c r="U28" s="168"/>
      <c r="V28" s="166"/>
      <c r="W28" s="166"/>
      <c r="X28" s="166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</row>
    <row r="29" ht="20.1" customHeight="1" spans="1:35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6"/>
      <c r="R29" s="168"/>
      <c r="S29" s="168"/>
      <c r="T29" s="168"/>
      <c r="U29" s="168"/>
      <c r="V29" s="166"/>
      <c r="W29" s="166"/>
      <c r="X29" s="166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</row>
    <row r="30" ht="20.1" customHeight="1" spans="1:35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6"/>
      <c r="R30" s="168"/>
      <c r="S30" s="168"/>
      <c r="T30" s="168"/>
      <c r="U30" s="168"/>
      <c r="V30" s="166"/>
      <c r="W30" s="166"/>
      <c r="X30" s="166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</row>
    <row r="31" ht="20.1" customHeight="1" spans="1:35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6"/>
      <c r="R31" s="168"/>
      <c r="S31" s="168"/>
      <c r="T31" s="168"/>
      <c r="U31" s="168"/>
      <c r="V31" s="166"/>
      <c r="W31" s="166"/>
      <c r="X31" s="166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</row>
    <row r="32" ht="20.1" customHeight="1" spans="1:35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6"/>
      <c r="R32" s="168"/>
      <c r="S32" s="168"/>
      <c r="T32" s="168"/>
      <c r="U32" s="168"/>
      <c r="V32" s="166"/>
      <c r="W32" s="166"/>
      <c r="X32" s="166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</row>
    <row r="33" ht="20.1" customHeight="1" spans="1:35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6"/>
      <c r="R33" s="168"/>
      <c r="S33" s="168"/>
      <c r="T33" s="168"/>
      <c r="U33" s="168"/>
      <c r="V33" s="166"/>
      <c r="W33" s="166"/>
      <c r="X33" s="166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</row>
    <row r="34" ht="20.1" customHeight="1" spans="1:35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6"/>
      <c r="R34" s="168"/>
      <c r="S34" s="168"/>
      <c r="T34" s="168"/>
      <c r="U34" s="168"/>
      <c r="V34" s="166"/>
      <c r="W34" s="166"/>
      <c r="X34" s="166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</row>
    <row r="35" ht="20.1" customHeight="1" spans="1:35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6"/>
      <c r="R35" s="168"/>
      <c r="S35" s="168"/>
      <c r="T35" s="168"/>
      <c r="U35" s="168"/>
      <c r="V35" s="166"/>
      <c r="W35" s="166"/>
      <c r="X35" s="166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</row>
    <row r="36" ht="20.1" customHeight="1" spans="1:3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6"/>
      <c r="R36" s="168"/>
      <c r="S36" s="168"/>
      <c r="T36" s="168"/>
      <c r="U36" s="168"/>
      <c r="V36" s="166"/>
      <c r="W36" s="166"/>
      <c r="X36" s="166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055555555556" right="0.393055555555556" top="0.786805555555556" bottom="0.393055555555556" header="0" footer="0"/>
  <pageSetup paperSize="9" scale="84" fitToWidth="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workbookViewId="0">
      <selection activeCell="U16" sqref="U16:X16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style="124" customWidth="1"/>
    <col min="5" max="5" width="17.5" customWidth="1"/>
    <col min="6" max="6" width="14.6666666666667" customWidth="1"/>
    <col min="7" max="60" width="11.3333333333333" customWidth="1"/>
    <col min="61" max="112" width="8.83333333333333" customWidth="1"/>
    <col min="113" max="113" width="10.6666666666667" customWidth="1"/>
    <col min="114" max="250" width="9.16666666666667" customWidth="1"/>
  </cols>
  <sheetData>
    <row r="1" ht="20.1" customHeight="1" spans="1:112">
      <c r="A1" s="38"/>
      <c r="B1" s="39"/>
      <c r="C1" s="39"/>
      <c r="D1" s="14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166"/>
      <c r="AH1" s="166"/>
      <c r="DH1" s="180" t="s">
        <v>189</v>
      </c>
    </row>
    <row r="2" ht="20.1" customHeight="1" spans="1:112">
      <c r="A2" s="41" t="s">
        <v>190</v>
      </c>
      <c r="B2" s="41"/>
      <c r="C2" s="41"/>
      <c r="D2" s="127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</row>
    <row r="3" ht="20.1" customHeight="1" spans="1:113">
      <c r="A3" s="42" t="s">
        <v>6</v>
      </c>
      <c r="B3" s="43"/>
      <c r="C3" s="43"/>
      <c r="D3" s="43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45" t="s">
        <v>7</v>
      </c>
      <c r="DI3" s="72"/>
    </row>
    <row r="4" ht="20.1" customHeight="1" spans="1:113">
      <c r="A4" s="151" t="s">
        <v>61</v>
      </c>
      <c r="B4" s="151"/>
      <c r="C4" s="151"/>
      <c r="D4" s="152"/>
      <c r="E4" s="153" t="s">
        <v>62</v>
      </c>
      <c r="F4" s="154" t="s">
        <v>191</v>
      </c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 t="s">
        <v>192</v>
      </c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74" t="s">
        <v>193</v>
      </c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5"/>
      <c r="BH4" s="174"/>
      <c r="BI4" s="174" t="s">
        <v>194</v>
      </c>
      <c r="BJ4" s="174"/>
      <c r="BK4" s="174"/>
      <c r="BL4" s="174"/>
      <c r="BM4" s="174"/>
      <c r="BN4" s="174" t="s">
        <v>195</v>
      </c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 t="s">
        <v>196</v>
      </c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 t="s">
        <v>197</v>
      </c>
      <c r="CS4" s="174"/>
      <c r="CT4" s="174"/>
      <c r="CU4" s="174" t="s">
        <v>198</v>
      </c>
      <c r="CV4" s="174"/>
      <c r="CW4" s="174"/>
      <c r="CX4" s="174"/>
      <c r="CY4" s="174"/>
      <c r="CZ4" s="174"/>
      <c r="DA4" s="174" t="s">
        <v>199</v>
      </c>
      <c r="DB4" s="174"/>
      <c r="DC4" s="174"/>
      <c r="DD4" s="174" t="s">
        <v>200</v>
      </c>
      <c r="DE4" s="174"/>
      <c r="DF4" s="174"/>
      <c r="DG4" s="174"/>
      <c r="DH4" s="174"/>
      <c r="DI4" s="72"/>
    </row>
    <row r="5" ht="20.1" customHeight="1" spans="1:113">
      <c r="A5" s="151" t="s">
        <v>70</v>
      </c>
      <c r="B5" s="151"/>
      <c r="C5" s="151"/>
      <c r="D5" s="155" t="s">
        <v>72</v>
      </c>
      <c r="E5" s="153"/>
      <c r="F5" s="153" t="s">
        <v>77</v>
      </c>
      <c r="G5" s="153" t="s">
        <v>201</v>
      </c>
      <c r="H5" s="153" t="s">
        <v>202</v>
      </c>
      <c r="I5" s="153" t="s">
        <v>203</v>
      </c>
      <c r="J5" s="153" t="s">
        <v>204</v>
      </c>
      <c r="K5" s="153" t="s">
        <v>205</v>
      </c>
      <c r="L5" s="153" t="s">
        <v>206</v>
      </c>
      <c r="M5" s="153" t="s">
        <v>207</v>
      </c>
      <c r="N5" s="153" t="s">
        <v>208</v>
      </c>
      <c r="O5" s="153" t="s">
        <v>209</v>
      </c>
      <c r="P5" s="153" t="s">
        <v>210</v>
      </c>
      <c r="Q5" s="153" t="s">
        <v>211</v>
      </c>
      <c r="R5" s="153" t="s">
        <v>212</v>
      </c>
      <c r="S5" s="153" t="s">
        <v>213</v>
      </c>
      <c r="T5" s="153" t="s">
        <v>77</v>
      </c>
      <c r="U5" s="153" t="s">
        <v>214</v>
      </c>
      <c r="V5" s="153" t="s">
        <v>215</v>
      </c>
      <c r="W5" s="153" t="s">
        <v>216</v>
      </c>
      <c r="X5" s="153" t="s">
        <v>217</v>
      </c>
      <c r="Y5" s="153" t="s">
        <v>218</v>
      </c>
      <c r="Z5" s="153" t="s">
        <v>219</v>
      </c>
      <c r="AA5" s="153" t="s">
        <v>220</v>
      </c>
      <c r="AB5" s="153" t="s">
        <v>221</v>
      </c>
      <c r="AC5" s="153" t="s">
        <v>222</v>
      </c>
      <c r="AD5" s="153" t="s">
        <v>223</v>
      </c>
      <c r="AE5" s="153" t="s">
        <v>224</v>
      </c>
      <c r="AF5" s="153" t="s">
        <v>225</v>
      </c>
      <c r="AG5" s="153" t="s">
        <v>226</v>
      </c>
      <c r="AH5" s="153" t="s">
        <v>227</v>
      </c>
      <c r="AI5" s="153" t="s">
        <v>228</v>
      </c>
      <c r="AJ5" s="153" t="s">
        <v>229</v>
      </c>
      <c r="AK5" s="153" t="s">
        <v>230</v>
      </c>
      <c r="AL5" s="153" t="s">
        <v>231</v>
      </c>
      <c r="AM5" s="153" t="s">
        <v>232</v>
      </c>
      <c r="AN5" s="153" t="s">
        <v>233</v>
      </c>
      <c r="AO5" s="153" t="s">
        <v>234</v>
      </c>
      <c r="AP5" s="153" t="s">
        <v>235</v>
      </c>
      <c r="AQ5" s="153" t="s">
        <v>236</v>
      </c>
      <c r="AR5" s="153" t="s">
        <v>237</v>
      </c>
      <c r="AS5" s="153" t="s">
        <v>238</v>
      </c>
      <c r="AT5" s="153" t="s">
        <v>239</v>
      </c>
      <c r="AU5" s="153" t="s">
        <v>240</v>
      </c>
      <c r="AV5" s="153" t="s">
        <v>77</v>
      </c>
      <c r="AW5" s="153" t="s">
        <v>241</v>
      </c>
      <c r="AX5" s="153" t="s">
        <v>242</v>
      </c>
      <c r="AY5" s="153" t="s">
        <v>243</v>
      </c>
      <c r="AZ5" s="153" t="s">
        <v>244</v>
      </c>
      <c r="BA5" s="153" t="s">
        <v>245</v>
      </c>
      <c r="BB5" s="153" t="s">
        <v>246</v>
      </c>
      <c r="BC5" s="153" t="s">
        <v>212</v>
      </c>
      <c r="BD5" s="153" t="s">
        <v>247</v>
      </c>
      <c r="BE5" s="153" t="s">
        <v>248</v>
      </c>
      <c r="BF5" s="176" t="s">
        <v>249</v>
      </c>
      <c r="BG5" s="153" t="s">
        <v>250</v>
      </c>
      <c r="BH5" s="177" t="s">
        <v>251</v>
      </c>
      <c r="BI5" s="153" t="s">
        <v>77</v>
      </c>
      <c r="BJ5" s="153" t="s">
        <v>252</v>
      </c>
      <c r="BK5" s="153" t="s">
        <v>253</v>
      </c>
      <c r="BL5" s="153" t="s">
        <v>254</v>
      </c>
      <c r="BM5" s="153" t="s">
        <v>255</v>
      </c>
      <c r="BN5" s="153" t="s">
        <v>77</v>
      </c>
      <c r="BO5" s="153" t="s">
        <v>256</v>
      </c>
      <c r="BP5" s="153" t="s">
        <v>257</v>
      </c>
      <c r="BQ5" s="153" t="s">
        <v>258</v>
      </c>
      <c r="BR5" s="153" t="s">
        <v>259</v>
      </c>
      <c r="BS5" s="153" t="s">
        <v>260</v>
      </c>
      <c r="BT5" s="153" t="s">
        <v>261</v>
      </c>
      <c r="BU5" s="153" t="s">
        <v>262</v>
      </c>
      <c r="BV5" s="153" t="s">
        <v>263</v>
      </c>
      <c r="BW5" s="153" t="s">
        <v>264</v>
      </c>
      <c r="BX5" s="153" t="s">
        <v>265</v>
      </c>
      <c r="BY5" s="153" t="s">
        <v>266</v>
      </c>
      <c r="BZ5" s="153" t="s">
        <v>267</v>
      </c>
      <c r="CA5" s="153" t="s">
        <v>77</v>
      </c>
      <c r="CB5" s="153" t="s">
        <v>256</v>
      </c>
      <c r="CC5" s="153" t="s">
        <v>257</v>
      </c>
      <c r="CD5" s="153" t="s">
        <v>258</v>
      </c>
      <c r="CE5" s="153" t="s">
        <v>259</v>
      </c>
      <c r="CF5" s="153" t="s">
        <v>260</v>
      </c>
      <c r="CG5" s="153" t="s">
        <v>261</v>
      </c>
      <c r="CH5" s="153" t="s">
        <v>262</v>
      </c>
      <c r="CI5" s="153" t="s">
        <v>268</v>
      </c>
      <c r="CJ5" s="153" t="s">
        <v>269</v>
      </c>
      <c r="CK5" s="153" t="s">
        <v>270</v>
      </c>
      <c r="CL5" s="153" t="s">
        <v>271</v>
      </c>
      <c r="CM5" s="153" t="s">
        <v>263</v>
      </c>
      <c r="CN5" s="153" t="s">
        <v>264</v>
      </c>
      <c r="CO5" s="153" t="s">
        <v>272</v>
      </c>
      <c r="CP5" s="153" t="s">
        <v>266</v>
      </c>
      <c r="CQ5" s="153" t="s">
        <v>196</v>
      </c>
      <c r="CR5" s="153" t="s">
        <v>77</v>
      </c>
      <c r="CS5" s="153" t="s">
        <v>273</v>
      </c>
      <c r="CT5" s="153" t="s">
        <v>274</v>
      </c>
      <c r="CU5" s="153" t="s">
        <v>77</v>
      </c>
      <c r="CV5" s="153" t="s">
        <v>273</v>
      </c>
      <c r="CW5" s="153" t="s">
        <v>275</v>
      </c>
      <c r="CX5" s="153" t="s">
        <v>276</v>
      </c>
      <c r="CY5" s="153" t="s">
        <v>277</v>
      </c>
      <c r="CZ5" s="153" t="s">
        <v>274</v>
      </c>
      <c r="DA5" s="153" t="s">
        <v>77</v>
      </c>
      <c r="DB5" s="153" t="s">
        <v>199</v>
      </c>
      <c r="DC5" s="153" t="s">
        <v>278</v>
      </c>
      <c r="DD5" s="153" t="s">
        <v>77</v>
      </c>
      <c r="DE5" s="153" t="s">
        <v>279</v>
      </c>
      <c r="DF5" s="153" t="s">
        <v>280</v>
      </c>
      <c r="DG5" s="153" t="s">
        <v>281</v>
      </c>
      <c r="DH5" s="153" t="s">
        <v>200</v>
      </c>
      <c r="DI5" s="72"/>
    </row>
    <row r="6" ht="30.75" customHeight="1" spans="1:113">
      <c r="A6" s="156" t="s">
        <v>82</v>
      </c>
      <c r="B6" s="157" t="s">
        <v>83</v>
      </c>
      <c r="C6" s="156" t="s">
        <v>84</v>
      </c>
      <c r="D6" s="155"/>
      <c r="E6" s="158"/>
      <c r="F6" s="158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8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 t="s">
        <v>282</v>
      </c>
      <c r="AM6" s="153"/>
      <c r="AN6" s="153"/>
      <c r="AO6" s="153"/>
      <c r="AP6" s="153"/>
      <c r="AQ6" s="153"/>
      <c r="AR6" s="153"/>
      <c r="AS6" s="153"/>
      <c r="AT6" s="153"/>
      <c r="AU6" s="153"/>
      <c r="AV6" s="158"/>
      <c r="AW6" s="153"/>
      <c r="AX6" s="153"/>
      <c r="AY6" s="153"/>
      <c r="AZ6" s="153"/>
      <c r="BA6" s="153"/>
      <c r="BB6" s="153"/>
      <c r="BC6" s="153"/>
      <c r="BD6" s="153"/>
      <c r="BE6" s="153"/>
      <c r="BF6" s="176"/>
      <c r="BG6" s="153"/>
      <c r="BH6" s="177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72"/>
    </row>
    <row r="7" ht="20.1" customHeight="1" spans="1:113">
      <c r="A7" s="159" t="s">
        <v>283</v>
      </c>
      <c r="B7" s="159" t="s">
        <v>284</v>
      </c>
      <c r="C7" s="159" t="s">
        <v>285</v>
      </c>
      <c r="D7" s="160" t="s">
        <v>1</v>
      </c>
      <c r="E7" s="161">
        <f t="shared" ref="E7:E22" si="0">F7+T7+AV7+BI7+BN7+CA7+CR7+CU7+DA8+DD7</f>
        <v>4499693</v>
      </c>
      <c r="F7" s="161">
        <f t="shared" ref="F7:F22" si="1">SUM(G7:S7)</f>
        <v>3931693</v>
      </c>
      <c r="G7" s="162">
        <f t="shared" ref="G7:S7" si="2">G8+G12+G16+G20</f>
        <v>819996</v>
      </c>
      <c r="H7" s="162">
        <f t="shared" si="2"/>
        <v>1438792</v>
      </c>
      <c r="I7" s="162">
        <f t="shared" si="2"/>
        <v>68333</v>
      </c>
      <c r="J7" s="162">
        <f t="shared" si="2"/>
        <v>0</v>
      </c>
      <c r="K7" s="162">
        <f t="shared" si="2"/>
        <v>0</v>
      </c>
      <c r="L7" s="162">
        <f t="shared" si="2"/>
        <v>384546</v>
      </c>
      <c r="M7" s="162">
        <f t="shared" si="2"/>
        <v>192273</v>
      </c>
      <c r="N7" s="162">
        <f t="shared" si="2"/>
        <v>216754</v>
      </c>
      <c r="O7" s="162">
        <f t="shared" si="2"/>
        <v>37578</v>
      </c>
      <c r="P7" s="162">
        <f t="shared" si="2"/>
        <v>38973</v>
      </c>
      <c r="Q7" s="162">
        <f t="shared" si="2"/>
        <v>433968</v>
      </c>
      <c r="R7" s="162">
        <f t="shared" si="2"/>
        <v>0</v>
      </c>
      <c r="S7" s="170">
        <f t="shared" si="2"/>
        <v>300480</v>
      </c>
      <c r="T7" s="161">
        <f t="shared" ref="T7:T22" si="3">SUM(U7:AU7)</f>
        <v>550000</v>
      </c>
      <c r="U7" s="162">
        <f t="shared" ref="U7:AU7" si="4">U8+U12+U16+U20</f>
        <v>120000</v>
      </c>
      <c r="V7" s="162">
        <f t="shared" si="4"/>
        <v>0</v>
      </c>
      <c r="W7" s="162">
        <f t="shared" si="4"/>
        <v>0</v>
      </c>
      <c r="X7" s="162">
        <f t="shared" si="4"/>
        <v>1000</v>
      </c>
      <c r="Y7" s="162">
        <f t="shared" si="4"/>
        <v>0</v>
      </c>
      <c r="Z7" s="162">
        <f t="shared" si="4"/>
        <v>25000</v>
      </c>
      <c r="AA7" s="162">
        <f t="shared" si="4"/>
        <v>50000</v>
      </c>
      <c r="AB7" s="162">
        <f t="shared" si="4"/>
        <v>0</v>
      </c>
      <c r="AC7" s="162">
        <f t="shared" si="4"/>
        <v>0</v>
      </c>
      <c r="AD7" s="162">
        <f t="shared" si="4"/>
        <v>147500</v>
      </c>
      <c r="AE7" s="162">
        <f t="shared" si="4"/>
        <v>0</v>
      </c>
      <c r="AF7" s="162">
        <f t="shared" si="4"/>
        <v>5000</v>
      </c>
      <c r="AG7" s="162">
        <f t="shared" si="4"/>
        <v>0</v>
      </c>
      <c r="AH7" s="162">
        <f t="shared" si="4"/>
        <v>0</v>
      </c>
      <c r="AI7" s="162">
        <f t="shared" si="4"/>
        <v>0</v>
      </c>
      <c r="AJ7" s="162">
        <f t="shared" si="4"/>
        <v>11400</v>
      </c>
      <c r="AK7" s="162">
        <f t="shared" si="4"/>
        <v>0</v>
      </c>
      <c r="AL7" s="162">
        <f t="shared" si="4"/>
        <v>0</v>
      </c>
      <c r="AM7" s="162">
        <f t="shared" si="4"/>
        <v>0</v>
      </c>
      <c r="AN7" s="162">
        <f t="shared" si="4"/>
        <v>30000</v>
      </c>
      <c r="AO7" s="162">
        <f t="shared" si="4"/>
        <v>0</v>
      </c>
      <c r="AP7" s="162">
        <f t="shared" si="4"/>
        <v>0</v>
      </c>
      <c r="AQ7" s="162">
        <f t="shared" si="4"/>
        <v>0</v>
      </c>
      <c r="AR7" s="162">
        <f t="shared" si="4"/>
        <v>150000</v>
      </c>
      <c r="AS7" s="162">
        <f t="shared" si="4"/>
        <v>0</v>
      </c>
      <c r="AT7" s="162">
        <f t="shared" si="4"/>
        <v>0</v>
      </c>
      <c r="AU7" s="170">
        <f t="shared" si="4"/>
        <v>10100</v>
      </c>
      <c r="AV7" s="161">
        <f t="shared" ref="AV7:AV22" si="5">SUM(AW7:BH7)</f>
        <v>18000</v>
      </c>
      <c r="AW7" s="162">
        <f t="shared" ref="AW7:DH7" si="6">AW8+AW12+AW16+AW20</f>
        <v>0</v>
      </c>
      <c r="AX7" s="162">
        <f t="shared" si="6"/>
        <v>0</v>
      </c>
      <c r="AY7" s="162">
        <f t="shared" si="6"/>
        <v>0</v>
      </c>
      <c r="AZ7" s="162">
        <f t="shared" si="6"/>
        <v>0</v>
      </c>
      <c r="BA7" s="162">
        <f t="shared" si="6"/>
        <v>0</v>
      </c>
      <c r="BB7" s="162">
        <f t="shared" si="6"/>
        <v>0</v>
      </c>
      <c r="BC7" s="162">
        <f t="shared" si="6"/>
        <v>18000</v>
      </c>
      <c r="BD7" s="162">
        <f t="shared" si="6"/>
        <v>0</v>
      </c>
      <c r="BE7" s="162">
        <f t="shared" si="6"/>
        <v>0</v>
      </c>
      <c r="BF7" s="162">
        <f t="shared" si="6"/>
        <v>0</v>
      </c>
      <c r="BG7" s="162">
        <f t="shared" si="6"/>
        <v>0</v>
      </c>
      <c r="BH7" s="162">
        <f t="shared" si="6"/>
        <v>0</v>
      </c>
      <c r="BI7" s="162">
        <f t="shared" si="6"/>
        <v>0</v>
      </c>
      <c r="BJ7" s="178">
        <f t="shared" si="6"/>
        <v>0</v>
      </c>
      <c r="BK7" s="178">
        <f t="shared" si="6"/>
        <v>0</v>
      </c>
      <c r="BL7" s="178">
        <f t="shared" si="6"/>
        <v>0</v>
      </c>
      <c r="BM7" s="178">
        <f t="shared" si="6"/>
        <v>0</v>
      </c>
      <c r="BN7" s="178">
        <f t="shared" si="6"/>
        <v>0</v>
      </c>
      <c r="BO7" s="178">
        <f t="shared" si="6"/>
        <v>0</v>
      </c>
      <c r="BP7" s="178">
        <f t="shared" si="6"/>
        <v>0</v>
      </c>
      <c r="BQ7" s="178">
        <f t="shared" si="6"/>
        <v>0</v>
      </c>
      <c r="BR7" s="178">
        <f t="shared" si="6"/>
        <v>0</v>
      </c>
      <c r="BS7" s="178">
        <f t="shared" si="6"/>
        <v>0</v>
      </c>
      <c r="BT7" s="178">
        <f t="shared" si="6"/>
        <v>0</v>
      </c>
      <c r="BU7" s="178">
        <f t="shared" si="6"/>
        <v>0</v>
      </c>
      <c r="BV7" s="178">
        <f t="shared" si="6"/>
        <v>0</v>
      </c>
      <c r="BW7" s="178">
        <f t="shared" si="6"/>
        <v>0</v>
      </c>
      <c r="BX7" s="178">
        <f t="shared" si="6"/>
        <v>0</v>
      </c>
      <c r="BY7" s="178">
        <f t="shared" si="6"/>
        <v>0</v>
      </c>
      <c r="BZ7" s="178">
        <f t="shared" si="6"/>
        <v>0</v>
      </c>
      <c r="CA7" s="178">
        <f t="shared" si="6"/>
        <v>0</v>
      </c>
      <c r="CB7" s="178">
        <f t="shared" si="6"/>
        <v>0</v>
      </c>
      <c r="CC7" s="178">
        <f t="shared" si="6"/>
        <v>0</v>
      </c>
      <c r="CD7" s="178">
        <f t="shared" si="6"/>
        <v>0</v>
      </c>
      <c r="CE7" s="178">
        <f t="shared" si="6"/>
        <v>0</v>
      </c>
      <c r="CF7" s="178">
        <f t="shared" si="6"/>
        <v>0</v>
      </c>
      <c r="CG7" s="178">
        <f t="shared" si="6"/>
        <v>0</v>
      </c>
      <c r="CH7" s="178">
        <f t="shared" si="6"/>
        <v>0</v>
      </c>
      <c r="CI7" s="178">
        <f t="shared" si="6"/>
        <v>0</v>
      </c>
      <c r="CJ7" s="178">
        <f t="shared" si="6"/>
        <v>0</v>
      </c>
      <c r="CK7" s="178">
        <f t="shared" si="6"/>
        <v>0</v>
      </c>
      <c r="CL7" s="178">
        <f t="shared" si="6"/>
        <v>0</v>
      </c>
      <c r="CM7" s="178">
        <f t="shared" si="6"/>
        <v>0</v>
      </c>
      <c r="CN7" s="178">
        <f t="shared" si="6"/>
        <v>0</v>
      </c>
      <c r="CO7" s="178">
        <f t="shared" si="6"/>
        <v>0</v>
      </c>
      <c r="CP7" s="178">
        <f t="shared" si="6"/>
        <v>0</v>
      </c>
      <c r="CQ7" s="178">
        <f t="shared" si="6"/>
        <v>0</v>
      </c>
      <c r="CR7" s="178">
        <f t="shared" si="6"/>
        <v>0</v>
      </c>
      <c r="CS7" s="178">
        <f t="shared" si="6"/>
        <v>0</v>
      </c>
      <c r="CT7" s="178">
        <f t="shared" si="6"/>
        <v>0</v>
      </c>
      <c r="CU7" s="178">
        <f t="shared" si="6"/>
        <v>0</v>
      </c>
      <c r="CV7" s="178">
        <f t="shared" si="6"/>
        <v>0</v>
      </c>
      <c r="CW7" s="178">
        <f t="shared" si="6"/>
        <v>0</v>
      </c>
      <c r="CX7" s="178">
        <f t="shared" si="6"/>
        <v>0</v>
      </c>
      <c r="CY7" s="178">
        <f t="shared" si="6"/>
        <v>0</v>
      </c>
      <c r="CZ7" s="178">
        <f t="shared" si="6"/>
        <v>0</v>
      </c>
      <c r="DA7" s="178">
        <f t="shared" si="6"/>
        <v>0</v>
      </c>
      <c r="DB7" s="178">
        <f t="shared" si="6"/>
        <v>0</v>
      </c>
      <c r="DC7" s="178">
        <f t="shared" si="6"/>
        <v>0</v>
      </c>
      <c r="DD7" s="178">
        <f t="shared" si="6"/>
        <v>0</v>
      </c>
      <c r="DE7" s="178">
        <f t="shared" si="6"/>
        <v>0</v>
      </c>
      <c r="DF7" s="178">
        <f t="shared" si="6"/>
        <v>0</v>
      </c>
      <c r="DG7" s="178">
        <f t="shared" si="6"/>
        <v>0</v>
      </c>
      <c r="DH7" s="178">
        <f t="shared" si="6"/>
        <v>0</v>
      </c>
      <c r="DI7" s="72"/>
    </row>
    <row r="8" ht="20.1" customHeight="1" spans="1:113">
      <c r="A8" s="142" t="s">
        <v>87</v>
      </c>
      <c r="B8" s="142" t="s">
        <v>87</v>
      </c>
      <c r="C8" s="142" t="s">
        <v>87</v>
      </c>
      <c r="D8" s="163" t="s">
        <v>286</v>
      </c>
      <c r="E8" s="161">
        <f t="shared" si="0"/>
        <v>3234574</v>
      </c>
      <c r="F8" s="161">
        <f t="shared" si="1"/>
        <v>2666574</v>
      </c>
      <c r="G8" s="164">
        <f t="shared" ref="G8:S8" si="7">G9</f>
        <v>819996</v>
      </c>
      <c r="H8" s="164">
        <f t="shared" si="7"/>
        <v>1438792</v>
      </c>
      <c r="I8" s="164">
        <f t="shared" si="7"/>
        <v>68333</v>
      </c>
      <c r="J8" s="164">
        <f t="shared" si="7"/>
        <v>0</v>
      </c>
      <c r="K8" s="164">
        <f t="shared" si="7"/>
        <v>0</v>
      </c>
      <c r="L8" s="164">
        <f t="shared" si="7"/>
        <v>0</v>
      </c>
      <c r="M8" s="164">
        <f t="shared" si="7"/>
        <v>0</v>
      </c>
      <c r="N8" s="164">
        <f t="shared" si="7"/>
        <v>0</v>
      </c>
      <c r="O8" s="164">
        <f t="shared" si="7"/>
        <v>0</v>
      </c>
      <c r="P8" s="164">
        <f t="shared" si="7"/>
        <v>38973</v>
      </c>
      <c r="Q8" s="164">
        <f t="shared" si="7"/>
        <v>0</v>
      </c>
      <c r="R8" s="164">
        <f t="shared" si="7"/>
        <v>0</v>
      </c>
      <c r="S8" s="171">
        <f t="shared" si="7"/>
        <v>300480</v>
      </c>
      <c r="T8" s="161">
        <f t="shared" si="3"/>
        <v>550000</v>
      </c>
      <c r="U8" s="164">
        <f t="shared" ref="U8:AU8" si="8">U9</f>
        <v>120000</v>
      </c>
      <c r="V8" s="164">
        <f t="shared" si="8"/>
        <v>0</v>
      </c>
      <c r="W8" s="164">
        <f t="shared" si="8"/>
        <v>0</v>
      </c>
      <c r="X8" s="164">
        <f t="shared" si="8"/>
        <v>1000</v>
      </c>
      <c r="Y8" s="164">
        <f t="shared" si="8"/>
        <v>0</v>
      </c>
      <c r="Z8" s="164">
        <f t="shared" si="8"/>
        <v>25000</v>
      </c>
      <c r="AA8" s="164">
        <f t="shared" si="8"/>
        <v>50000</v>
      </c>
      <c r="AB8" s="164">
        <f t="shared" si="8"/>
        <v>0</v>
      </c>
      <c r="AC8" s="164">
        <f t="shared" si="8"/>
        <v>0</v>
      </c>
      <c r="AD8" s="164">
        <f t="shared" si="8"/>
        <v>147500</v>
      </c>
      <c r="AE8" s="164">
        <f t="shared" si="8"/>
        <v>0</v>
      </c>
      <c r="AF8" s="164">
        <f t="shared" si="8"/>
        <v>5000</v>
      </c>
      <c r="AG8" s="164">
        <f t="shared" si="8"/>
        <v>0</v>
      </c>
      <c r="AH8" s="164">
        <f t="shared" si="8"/>
        <v>0</v>
      </c>
      <c r="AI8" s="164">
        <f t="shared" si="8"/>
        <v>0</v>
      </c>
      <c r="AJ8" s="164">
        <f t="shared" si="8"/>
        <v>11400</v>
      </c>
      <c r="AK8" s="164">
        <f t="shared" si="8"/>
        <v>0</v>
      </c>
      <c r="AL8" s="164">
        <f t="shared" si="8"/>
        <v>0</v>
      </c>
      <c r="AM8" s="164">
        <f t="shared" si="8"/>
        <v>0</v>
      </c>
      <c r="AN8" s="164">
        <f t="shared" si="8"/>
        <v>30000</v>
      </c>
      <c r="AO8" s="164">
        <f t="shared" si="8"/>
        <v>0</v>
      </c>
      <c r="AP8" s="164">
        <f t="shared" si="8"/>
        <v>0</v>
      </c>
      <c r="AQ8" s="164">
        <f t="shared" si="8"/>
        <v>0</v>
      </c>
      <c r="AR8" s="164">
        <f t="shared" si="8"/>
        <v>150000</v>
      </c>
      <c r="AS8" s="164">
        <f t="shared" si="8"/>
        <v>0</v>
      </c>
      <c r="AT8" s="164">
        <f t="shared" si="8"/>
        <v>0</v>
      </c>
      <c r="AU8" s="171">
        <f t="shared" si="8"/>
        <v>10100</v>
      </c>
      <c r="AV8" s="161">
        <f t="shared" si="5"/>
        <v>18000</v>
      </c>
      <c r="AW8" s="164">
        <f t="shared" ref="AW8:BH8" si="9">AW9</f>
        <v>0</v>
      </c>
      <c r="AX8" s="164">
        <f t="shared" si="9"/>
        <v>0</v>
      </c>
      <c r="AY8" s="164">
        <f t="shared" si="9"/>
        <v>0</v>
      </c>
      <c r="AZ8" s="164">
        <f t="shared" si="9"/>
        <v>0</v>
      </c>
      <c r="BA8" s="164">
        <f t="shared" si="9"/>
        <v>0</v>
      </c>
      <c r="BB8" s="164">
        <f t="shared" si="9"/>
        <v>0</v>
      </c>
      <c r="BC8" s="164">
        <f t="shared" si="9"/>
        <v>18000</v>
      </c>
      <c r="BD8" s="164">
        <f t="shared" si="9"/>
        <v>0</v>
      </c>
      <c r="BE8" s="164">
        <f t="shared" si="9"/>
        <v>0</v>
      </c>
      <c r="BF8" s="164">
        <f t="shared" si="9"/>
        <v>0</v>
      </c>
      <c r="BG8" s="164">
        <f t="shared" si="9"/>
        <v>0</v>
      </c>
      <c r="BH8" s="164">
        <f t="shared" si="9"/>
        <v>0</v>
      </c>
      <c r="BI8" s="165"/>
      <c r="BJ8" s="179">
        <f t="shared" ref="BJ8:DH8" si="10">BJ9</f>
        <v>0</v>
      </c>
      <c r="BK8" s="179">
        <f t="shared" si="10"/>
        <v>0</v>
      </c>
      <c r="BL8" s="179">
        <f t="shared" si="10"/>
        <v>0</v>
      </c>
      <c r="BM8" s="179">
        <f t="shared" si="10"/>
        <v>0</v>
      </c>
      <c r="BN8" s="179">
        <f t="shared" si="10"/>
        <v>0</v>
      </c>
      <c r="BO8" s="179">
        <f t="shared" si="10"/>
        <v>0</v>
      </c>
      <c r="BP8" s="179">
        <f t="shared" si="10"/>
        <v>0</v>
      </c>
      <c r="BQ8" s="179">
        <f t="shared" si="10"/>
        <v>0</v>
      </c>
      <c r="BR8" s="179">
        <f t="shared" si="10"/>
        <v>0</v>
      </c>
      <c r="BS8" s="179">
        <f t="shared" si="10"/>
        <v>0</v>
      </c>
      <c r="BT8" s="179">
        <f t="shared" si="10"/>
        <v>0</v>
      </c>
      <c r="BU8" s="179">
        <f t="shared" si="10"/>
        <v>0</v>
      </c>
      <c r="BV8" s="179">
        <f t="shared" si="10"/>
        <v>0</v>
      </c>
      <c r="BW8" s="179">
        <f t="shared" si="10"/>
        <v>0</v>
      </c>
      <c r="BX8" s="179">
        <f t="shared" si="10"/>
        <v>0</v>
      </c>
      <c r="BY8" s="179">
        <f t="shared" si="10"/>
        <v>0</v>
      </c>
      <c r="BZ8" s="179">
        <f t="shared" si="10"/>
        <v>0</v>
      </c>
      <c r="CA8" s="179">
        <f t="shared" si="10"/>
        <v>0</v>
      </c>
      <c r="CB8" s="179">
        <f t="shared" si="10"/>
        <v>0</v>
      </c>
      <c r="CC8" s="179">
        <f t="shared" si="10"/>
        <v>0</v>
      </c>
      <c r="CD8" s="179">
        <f t="shared" si="10"/>
        <v>0</v>
      </c>
      <c r="CE8" s="179">
        <f t="shared" si="10"/>
        <v>0</v>
      </c>
      <c r="CF8" s="179">
        <f t="shared" si="10"/>
        <v>0</v>
      </c>
      <c r="CG8" s="179">
        <f t="shared" si="10"/>
        <v>0</v>
      </c>
      <c r="CH8" s="179">
        <f t="shared" si="10"/>
        <v>0</v>
      </c>
      <c r="CI8" s="179">
        <f t="shared" si="10"/>
        <v>0</v>
      </c>
      <c r="CJ8" s="179">
        <f t="shared" si="10"/>
        <v>0</v>
      </c>
      <c r="CK8" s="179">
        <f t="shared" si="10"/>
        <v>0</v>
      </c>
      <c r="CL8" s="179">
        <f t="shared" si="10"/>
        <v>0</v>
      </c>
      <c r="CM8" s="179">
        <f t="shared" si="10"/>
        <v>0</v>
      </c>
      <c r="CN8" s="179">
        <f t="shared" si="10"/>
        <v>0</v>
      </c>
      <c r="CO8" s="179">
        <f t="shared" si="10"/>
        <v>0</v>
      </c>
      <c r="CP8" s="179">
        <f t="shared" si="10"/>
        <v>0</v>
      </c>
      <c r="CQ8" s="179">
        <f t="shared" si="10"/>
        <v>0</v>
      </c>
      <c r="CR8" s="179">
        <f t="shared" si="10"/>
        <v>0</v>
      </c>
      <c r="CS8" s="179">
        <f t="shared" si="10"/>
        <v>0</v>
      </c>
      <c r="CT8" s="179">
        <f t="shared" si="10"/>
        <v>0</v>
      </c>
      <c r="CU8" s="179">
        <f t="shared" si="10"/>
        <v>0</v>
      </c>
      <c r="CV8" s="179">
        <f t="shared" si="10"/>
        <v>0</v>
      </c>
      <c r="CW8" s="179">
        <f t="shared" si="10"/>
        <v>0</v>
      </c>
      <c r="CX8" s="179">
        <f t="shared" si="10"/>
        <v>0</v>
      </c>
      <c r="CY8" s="179">
        <f t="shared" si="10"/>
        <v>0</v>
      </c>
      <c r="CZ8" s="179">
        <f t="shared" si="10"/>
        <v>0</v>
      </c>
      <c r="DA8" s="179">
        <f t="shared" si="10"/>
        <v>0</v>
      </c>
      <c r="DB8" s="179">
        <f t="shared" si="10"/>
        <v>0</v>
      </c>
      <c r="DC8" s="179">
        <f t="shared" si="10"/>
        <v>0</v>
      </c>
      <c r="DD8" s="179">
        <f t="shared" si="10"/>
        <v>0</v>
      </c>
      <c r="DE8" s="179">
        <f t="shared" si="10"/>
        <v>0</v>
      </c>
      <c r="DF8" s="179">
        <f t="shared" si="10"/>
        <v>0</v>
      </c>
      <c r="DG8" s="179">
        <f t="shared" si="10"/>
        <v>0</v>
      </c>
      <c r="DH8" s="179">
        <f t="shared" si="10"/>
        <v>0</v>
      </c>
      <c r="DI8" s="72"/>
    </row>
    <row r="9" ht="20.1" customHeight="1" spans="1:113">
      <c r="A9" s="142" t="s">
        <v>87</v>
      </c>
      <c r="B9" s="142" t="s">
        <v>87</v>
      </c>
      <c r="C9" s="142" t="s">
        <v>87</v>
      </c>
      <c r="D9" s="163" t="s">
        <v>287</v>
      </c>
      <c r="E9" s="161">
        <f t="shared" si="0"/>
        <v>3234574</v>
      </c>
      <c r="F9" s="161">
        <f t="shared" si="1"/>
        <v>2666574</v>
      </c>
      <c r="G9" s="164">
        <f t="shared" ref="G9:S9" si="11">G10+G11</f>
        <v>819996</v>
      </c>
      <c r="H9" s="164">
        <f t="shared" si="11"/>
        <v>1438792</v>
      </c>
      <c r="I9" s="164">
        <f t="shared" si="11"/>
        <v>68333</v>
      </c>
      <c r="J9" s="164">
        <f t="shared" si="11"/>
        <v>0</v>
      </c>
      <c r="K9" s="164">
        <f t="shared" si="11"/>
        <v>0</v>
      </c>
      <c r="L9" s="164">
        <f t="shared" si="11"/>
        <v>0</v>
      </c>
      <c r="M9" s="164">
        <f t="shared" si="11"/>
        <v>0</v>
      </c>
      <c r="N9" s="164">
        <f t="shared" si="11"/>
        <v>0</v>
      </c>
      <c r="O9" s="164">
        <f t="shared" si="11"/>
        <v>0</v>
      </c>
      <c r="P9" s="164">
        <f t="shared" si="11"/>
        <v>38973</v>
      </c>
      <c r="Q9" s="164">
        <f t="shared" si="11"/>
        <v>0</v>
      </c>
      <c r="R9" s="164">
        <f t="shared" si="11"/>
        <v>0</v>
      </c>
      <c r="S9" s="171">
        <f t="shared" si="11"/>
        <v>300480</v>
      </c>
      <c r="T9" s="161">
        <f t="shared" si="3"/>
        <v>550000</v>
      </c>
      <c r="U9" s="164">
        <f t="shared" ref="U9:AU9" si="12">U10+U11</f>
        <v>120000</v>
      </c>
      <c r="V9" s="164">
        <f t="shared" si="12"/>
        <v>0</v>
      </c>
      <c r="W9" s="164">
        <f t="shared" si="12"/>
        <v>0</v>
      </c>
      <c r="X9" s="164">
        <f t="shared" si="12"/>
        <v>1000</v>
      </c>
      <c r="Y9" s="164">
        <f t="shared" si="12"/>
        <v>0</v>
      </c>
      <c r="Z9" s="164">
        <f t="shared" si="12"/>
        <v>25000</v>
      </c>
      <c r="AA9" s="164">
        <f t="shared" si="12"/>
        <v>50000</v>
      </c>
      <c r="AB9" s="164">
        <f t="shared" si="12"/>
        <v>0</v>
      </c>
      <c r="AC9" s="164">
        <f t="shared" si="12"/>
        <v>0</v>
      </c>
      <c r="AD9" s="164">
        <f t="shared" si="12"/>
        <v>147500</v>
      </c>
      <c r="AE9" s="164">
        <f t="shared" si="12"/>
        <v>0</v>
      </c>
      <c r="AF9" s="164">
        <f t="shared" si="12"/>
        <v>5000</v>
      </c>
      <c r="AG9" s="164">
        <f t="shared" si="12"/>
        <v>0</v>
      </c>
      <c r="AH9" s="164">
        <f t="shared" si="12"/>
        <v>0</v>
      </c>
      <c r="AI9" s="164">
        <f t="shared" si="12"/>
        <v>0</v>
      </c>
      <c r="AJ9" s="164">
        <f t="shared" si="12"/>
        <v>11400</v>
      </c>
      <c r="AK9" s="164">
        <f t="shared" si="12"/>
        <v>0</v>
      </c>
      <c r="AL9" s="164">
        <f t="shared" si="12"/>
        <v>0</v>
      </c>
      <c r="AM9" s="164">
        <f t="shared" si="12"/>
        <v>0</v>
      </c>
      <c r="AN9" s="164">
        <f t="shared" si="12"/>
        <v>30000</v>
      </c>
      <c r="AO9" s="164">
        <f t="shared" si="12"/>
        <v>0</v>
      </c>
      <c r="AP9" s="164">
        <f t="shared" si="12"/>
        <v>0</v>
      </c>
      <c r="AQ9" s="164">
        <f t="shared" si="12"/>
        <v>0</v>
      </c>
      <c r="AR9" s="164">
        <f t="shared" si="12"/>
        <v>150000</v>
      </c>
      <c r="AS9" s="164">
        <f t="shared" si="12"/>
        <v>0</v>
      </c>
      <c r="AT9" s="164">
        <f t="shared" si="12"/>
        <v>0</v>
      </c>
      <c r="AU9" s="171">
        <f t="shared" si="12"/>
        <v>10100</v>
      </c>
      <c r="AV9" s="161">
        <f t="shared" si="5"/>
        <v>18000</v>
      </c>
      <c r="AW9" s="164">
        <f t="shared" ref="AW9:BH9" si="13">AW10+AW11</f>
        <v>0</v>
      </c>
      <c r="AX9" s="164">
        <f t="shared" si="13"/>
        <v>0</v>
      </c>
      <c r="AY9" s="164">
        <f t="shared" si="13"/>
        <v>0</v>
      </c>
      <c r="AZ9" s="164">
        <f t="shared" si="13"/>
        <v>0</v>
      </c>
      <c r="BA9" s="164">
        <f t="shared" si="13"/>
        <v>0</v>
      </c>
      <c r="BB9" s="164">
        <f t="shared" si="13"/>
        <v>0</v>
      </c>
      <c r="BC9" s="164">
        <f t="shared" si="13"/>
        <v>18000</v>
      </c>
      <c r="BD9" s="164">
        <f t="shared" si="13"/>
        <v>0</v>
      </c>
      <c r="BE9" s="164">
        <f t="shared" si="13"/>
        <v>0</v>
      </c>
      <c r="BF9" s="164">
        <f t="shared" si="13"/>
        <v>0</v>
      </c>
      <c r="BG9" s="164">
        <f t="shared" si="13"/>
        <v>0</v>
      </c>
      <c r="BH9" s="164">
        <f t="shared" si="13"/>
        <v>0</v>
      </c>
      <c r="BI9" s="165"/>
      <c r="BJ9" s="179">
        <f t="shared" ref="BJ9:DH9" si="14">BJ10+BJ11</f>
        <v>0</v>
      </c>
      <c r="BK9" s="179">
        <f t="shared" si="14"/>
        <v>0</v>
      </c>
      <c r="BL9" s="179">
        <f t="shared" si="14"/>
        <v>0</v>
      </c>
      <c r="BM9" s="179">
        <f t="shared" si="14"/>
        <v>0</v>
      </c>
      <c r="BN9" s="179">
        <f t="shared" si="14"/>
        <v>0</v>
      </c>
      <c r="BO9" s="179">
        <f t="shared" si="14"/>
        <v>0</v>
      </c>
      <c r="BP9" s="179">
        <f t="shared" si="14"/>
        <v>0</v>
      </c>
      <c r="BQ9" s="179">
        <f t="shared" si="14"/>
        <v>0</v>
      </c>
      <c r="BR9" s="179">
        <f t="shared" si="14"/>
        <v>0</v>
      </c>
      <c r="BS9" s="179">
        <f t="shared" si="14"/>
        <v>0</v>
      </c>
      <c r="BT9" s="179">
        <f t="shared" si="14"/>
        <v>0</v>
      </c>
      <c r="BU9" s="179">
        <f t="shared" si="14"/>
        <v>0</v>
      </c>
      <c r="BV9" s="179">
        <f t="shared" si="14"/>
        <v>0</v>
      </c>
      <c r="BW9" s="179">
        <f t="shared" si="14"/>
        <v>0</v>
      </c>
      <c r="BX9" s="179">
        <f t="shared" si="14"/>
        <v>0</v>
      </c>
      <c r="BY9" s="179">
        <f t="shared" si="14"/>
        <v>0</v>
      </c>
      <c r="BZ9" s="179">
        <f t="shared" si="14"/>
        <v>0</v>
      </c>
      <c r="CA9" s="179">
        <f t="shared" si="14"/>
        <v>0</v>
      </c>
      <c r="CB9" s="179">
        <f t="shared" si="14"/>
        <v>0</v>
      </c>
      <c r="CC9" s="179">
        <f t="shared" si="14"/>
        <v>0</v>
      </c>
      <c r="CD9" s="179">
        <f t="shared" si="14"/>
        <v>0</v>
      </c>
      <c r="CE9" s="179">
        <f t="shared" si="14"/>
        <v>0</v>
      </c>
      <c r="CF9" s="179">
        <f t="shared" si="14"/>
        <v>0</v>
      </c>
      <c r="CG9" s="179">
        <f t="shared" si="14"/>
        <v>0</v>
      </c>
      <c r="CH9" s="179">
        <f t="shared" si="14"/>
        <v>0</v>
      </c>
      <c r="CI9" s="179">
        <f t="shared" si="14"/>
        <v>0</v>
      </c>
      <c r="CJ9" s="179">
        <f t="shared" si="14"/>
        <v>0</v>
      </c>
      <c r="CK9" s="179">
        <f t="shared" si="14"/>
        <v>0</v>
      </c>
      <c r="CL9" s="179">
        <f t="shared" si="14"/>
        <v>0</v>
      </c>
      <c r="CM9" s="179">
        <f t="shared" si="14"/>
        <v>0</v>
      </c>
      <c r="CN9" s="179">
        <f t="shared" si="14"/>
        <v>0</v>
      </c>
      <c r="CO9" s="179">
        <f t="shared" si="14"/>
        <v>0</v>
      </c>
      <c r="CP9" s="179">
        <f t="shared" si="14"/>
        <v>0</v>
      </c>
      <c r="CQ9" s="179">
        <f t="shared" si="14"/>
        <v>0</v>
      </c>
      <c r="CR9" s="179">
        <f t="shared" si="14"/>
        <v>0</v>
      </c>
      <c r="CS9" s="179">
        <f t="shared" si="14"/>
        <v>0</v>
      </c>
      <c r="CT9" s="179">
        <f t="shared" si="14"/>
        <v>0</v>
      </c>
      <c r="CU9" s="179">
        <f t="shared" si="14"/>
        <v>0</v>
      </c>
      <c r="CV9" s="179">
        <f t="shared" si="14"/>
        <v>0</v>
      </c>
      <c r="CW9" s="179">
        <f t="shared" si="14"/>
        <v>0</v>
      </c>
      <c r="CX9" s="179">
        <f t="shared" si="14"/>
        <v>0</v>
      </c>
      <c r="CY9" s="179">
        <f t="shared" si="14"/>
        <v>0</v>
      </c>
      <c r="CZ9" s="179">
        <f t="shared" si="14"/>
        <v>0</v>
      </c>
      <c r="DA9" s="179">
        <f t="shared" si="14"/>
        <v>0</v>
      </c>
      <c r="DB9" s="179">
        <f t="shared" si="14"/>
        <v>0</v>
      </c>
      <c r="DC9" s="179">
        <f t="shared" si="14"/>
        <v>0</v>
      </c>
      <c r="DD9" s="179">
        <f t="shared" si="14"/>
        <v>0</v>
      </c>
      <c r="DE9" s="179">
        <f t="shared" si="14"/>
        <v>0</v>
      </c>
      <c r="DF9" s="179">
        <f t="shared" si="14"/>
        <v>0</v>
      </c>
      <c r="DG9" s="179">
        <f t="shared" si="14"/>
        <v>0</v>
      </c>
      <c r="DH9" s="179">
        <f t="shared" si="14"/>
        <v>0</v>
      </c>
      <c r="DI9" s="72"/>
    </row>
    <row r="10" ht="20.1" customHeight="1" spans="1:113">
      <c r="A10" s="142" t="s">
        <v>86</v>
      </c>
      <c r="B10" s="142" t="s">
        <v>90</v>
      </c>
      <c r="C10" s="142" t="s">
        <v>91</v>
      </c>
      <c r="D10" s="163" t="s">
        <v>288</v>
      </c>
      <c r="E10" s="161">
        <f t="shared" si="0"/>
        <v>3234574</v>
      </c>
      <c r="F10" s="161">
        <f t="shared" si="1"/>
        <v>2666574</v>
      </c>
      <c r="G10" s="164">
        <v>819996</v>
      </c>
      <c r="H10" s="165">
        <v>1438792</v>
      </c>
      <c r="I10" s="165">
        <v>68333</v>
      </c>
      <c r="J10" s="165"/>
      <c r="K10" s="165"/>
      <c r="L10" s="165"/>
      <c r="M10" s="165"/>
      <c r="N10" s="165"/>
      <c r="O10" s="165"/>
      <c r="P10" s="165">
        <v>38973</v>
      </c>
      <c r="Q10" s="165"/>
      <c r="R10" s="165"/>
      <c r="S10" s="172">
        <v>300480</v>
      </c>
      <c r="T10" s="161">
        <f t="shared" si="3"/>
        <v>550000</v>
      </c>
      <c r="U10" s="164">
        <v>120000</v>
      </c>
      <c r="V10" s="165"/>
      <c r="W10" s="165"/>
      <c r="X10" s="165">
        <v>1000</v>
      </c>
      <c r="Y10" s="165"/>
      <c r="Z10" s="165">
        <v>25000</v>
      </c>
      <c r="AA10" s="165">
        <v>50000</v>
      </c>
      <c r="AB10" s="165"/>
      <c r="AC10" s="165"/>
      <c r="AD10" s="165">
        <v>147500</v>
      </c>
      <c r="AE10" s="165"/>
      <c r="AF10" s="165">
        <v>5000</v>
      </c>
      <c r="AG10" s="165"/>
      <c r="AH10" s="165"/>
      <c r="AI10" s="165"/>
      <c r="AJ10" s="165">
        <v>11400</v>
      </c>
      <c r="AK10" s="165"/>
      <c r="AL10" s="165"/>
      <c r="AM10" s="165"/>
      <c r="AN10" s="165">
        <v>30000</v>
      </c>
      <c r="AO10" s="165"/>
      <c r="AP10" s="165"/>
      <c r="AQ10" s="165"/>
      <c r="AR10" s="165">
        <v>150000</v>
      </c>
      <c r="AS10" s="165"/>
      <c r="AT10" s="165"/>
      <c r="AU10" s="172">
        <v>10100</v>
      </c>
      <c r="AV10" s="161">
        <f t="shared" si="5"/>
        <v>18000</v>
      </c>
      <c r="AW10" s="164"/>
      <c r="AX10" s="165"/>
      <c r="AY10" s="165"/>
      <c r="AZ10" s="165"/>
      <c r="BA10" s="165"/>
      <c r="BB10" s="165"/>
      <c r="BC10" s="165">
        <v>18000</v>
      </c>
      <c r="BD10" s="165"/>
      <c r="BE10" s="165"/>
      <c r="BF10" s="165"/>
      <c r="BG10" s="165"/>
      <c r="BH10" s="165"/>
      <c r="BI10" s="165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72"/>
    </row>
    <row r="11" ht="20.1" customHeight="1" spans="1:113">
      <c r="A11" s="142" t="s">
        <v>86</v>
      </c>
      <c r="B11" s="142" t="s">
        <v>90</v>
      </c>
      <c r="C11" s="142" t="s">
        <v>90</v>
      </c>
      <c r="D11" s="163" t="s">
        <v>289</v>
      </c>
      <c r="E11" s="161">
        <f t="shared" si="0"/>
        <v>0</v>
      </c>
      <c r="F11" s="161">
        <f t="shared" si="1"/>
        <v>0</v>
      </c>
      <c r="G11" s="164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72"/>
      <c r="T11" s="161">
        <f t="shared" si="3"/>
        <v>0</v>
      </c>
      <c r="U11" s="164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72"/>
      <c r="AV11" s="161">
        <f t="shared" si="5"/>
        <v>0</v>
      </c>
      <c r="AW11" s="164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72"/>
    </row>
    <row r="12" ht="20.1" customHeight="1" spans="1:113">
      <c r="A12" s="142" t="s">
        <v>87</v>
      </c>
      <c r="B12" s="142" t="s">
        <v>87</v>
      </c>
      <c r="C12" s="142" t="s">
        <v>87</v>
      </c>
      <c r="D12" s="163" t="s">
        <v>290</v>
      </c>
      <c r="E12" s="161">
        <f t="shared" si="0"/>
        <v>576819</v>
      </c>
      <c r="F12" s="161">
        <f t="shared" si="1"/>
        <v>576819</v>
      </c>
      <c r="G12" s="164"/>
      <c r="H12" s="165"/>
      <c r="I12" s="165"/>
      <c r="J12" s="165"/>
      <c r="K12" s="165"/>
      <c r="L12" s="165">
        <f>L13</f>
        <v>384546</v>
      </c>
      <c r="M12" s="165">
        <f>M13</f>
        <v>192273</v>
      </c>
      <c r="N12" s="165"/>
      <c r="O12" s="165"/>
      <c r="P12" s="165"/>
      <c r="Q12" s="165"/>
      <c r="R12" s="165"/>
      <c r="S12" s="172"/>
      <c r="T12" s="161">
        <f t="shared" si="3"/>
        <v>0</v>
      </c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72"/>
      <c r="AV12" s="161">
        <f t="shared" si="5"/>
        <v>0</v>
      </c>
      <c r="AW12" s="164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72"/>
    </row>
    <row r="13" ht="20.1" customHeight="1" spans="1:113">
      <c r="A13" s="142" t="s">
        <v>87</v>
      </c>
      <c r="B13" s="142" t="s">
        <v>87</v>
      </c>
      <c r="C13" s="142" t="s">
        <v>87</v>
      </c>
      <c r="D13" s="163" t="s">
        <v>291</v>
      </c>
      <c r="E13" s="161">
        <f t="shared" si="0"/>
        <v>576819</v>
      </c>
      <c r="F13" s="161">
        <f t="shared" si="1"/>
        <v>576819</v>
      </c>
      <c r="G13" s="164"/>
      <c r="H13" s="165"/>
      <c r="I13" s="165"/>
      <c r="J13" s="165"/>
      <c r="K13" s="165"/>
      <c r="L13" s="165">
        <f>L14+L15</f>
        <v>384546</v>
      </c>
      <c r="M13" s="165">
        <f>M14+M15</f>
        <v>192273</v>
      </c>
      <c r="N13" s="165"/>
      <c r="O13" s="165"/>
      <c r="P13" s="165"/>
      <c r="Q13" s="165"/>
      <c r="R13" s="165"/>
      <c r="S13" s="172"/>
      <c r="T13" s="161">
        <f t="shared" si="3"/>
        <v>0</v>
      </c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72"/>
      <c r="AV13" s="161">
        <f t="shared" si="5"/>
        <v>0</v>
      </c>
      <c r="AW13" s="164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72"/>
    </row>
    <row r="14" ht="20.1" customHeight="1" spans="1:113">
      <c r="A14" s="142" t="s">
        <v>94</v>
      </c>
      <c r="B14" s="142" t="s">
        <v>95</v>
      </c>
      <c r="C14" s="142" t="s">
        <v>95</v>
      </c>
      <c r="D14" s="163" t="s">
        <v>292</v>
      </c>
      <c r="E14" s="161">
        <f t="shared" si="0"/>
        <v>384546</v>
      </c>
      <c r="F14" s="161">
        <f t="shared" si="1"/>
        <v>384546</v>
      </c>
      <c r="G14" s="164"/>
      <c r="H14" s="165"/>
      <c r="I14" s="165"/>
      <c r="J14" s="165"/>
      <c r="K14" s="165"/>
      <c r="L14" s="165">
        <v>384546</v>
      </c>
      <c r="M14" s="165"/>
      <c r="N14" s="165"/>
      <c r="O14" s="165"/>
      <c r="P14" s="165"/>
      <c r="Q14" s="165"/>
      <c r="R14" s="165"/>
      <c r="S14" s="172"/>
      <c r="T14" s="161">
        <f t="shared" si="3"/>
        <v>0</v>
      </c>
      <c r="U14" s="164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72"/>
      <c r="AV14" s="161">
        <f t="shared" si="5"/>
        <v>0</v>
      </c>
      <c r="AW14" s="164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72"/>
    </row>
    <row r="15" ht="20.1" customHeight="1" spans="1:113">
      <c r="A15" s="142" t="s">
        <v>94</v>
      </c>
      <c r="B15" s="142" t="s">
        <v>95</v>
      </c>
      <c r="C15" s="142" t="s">
        <v>97</v>
      </c>
      <c r="D15" s="163" t="s">
        <v>293</v>
      </c>
      <c r="E15" s="161">
        <f t="shared" si="0"/>
        <v>192273</v>
      </c>
      <c r="F15" s="161">
        <f t="shared" si="1"/>
        <v>192273</v>
      </c>
      <c r="G15" s="164"/>
      <c r="H15" s="165"/>
      <c r="I15" s="165"/>
      <c r="J15" s="165"/>
      <c r="K15" s="165"/>
      <c r="L15" s="165"/>
      <c r="M15" s="165">
        <v>192273</v>
      </c>
      <c r="N15" s="165"/>
      <c r="O15" s="165"/>
      <c r="P15" s="165"/>
      <c r="Q15" s="165"/>
      <c r="R15" s="165"/>
      <c r="S15" s="172"/>
      <c r="T15" s="161">
        <f t="shared" si="3"/>
        <v>0</v>
      </c>
      <c r="U15" s="164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72"/>
      <c r="AV15" s="161">
        <f t="shared" si="5"/>
        <v>0</v>
      </c>
      <c r="AW15" s="164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72"/>
    </row>
    <row r="16" ht="20.1" customHeight="1" spans="1:113">
      <c r="A16" s="142" t="s">
        <v>87</v>
      </c>
      <c r="B16" s="142" t="s">
        <v>87</v>
      </c>
      <c r="C16" s="142" t="s">
        <v>87</v>
      </c>
      <c r="D16" s="163" t="s">
        <v>294</v>
      </c>
      <c r="E16" s="161">
        <f t="shared" si="0"/>
        <v>254332</v>
      </c>
      <c r="F16" s="161">
        <f t="shared" si="1"/>
        <v>254332</v>
      </c>
      <c r="G16" s="164"/>
      <c r="H16" s="165"/>
      <c r="I16" s="165"/>
      <c r="J16" s="165"/>
      <c r="K16" s="165"/>
      <c r="L16" s="165"/>
      <c r="M16" s="165"/>
      <c r="N16" s="165">
        <f>N17</f>
        <v>216754</v>
      </c>
      <c r="O16" s="165">
        <f>O17</f>
        <v>37578</v>
      </c>
      <c r="P16" s="165"/>
      <c r="Q16" s="165"/>
      <c r="R16" s="165"/>
      <c r="S16" s="172"/>
      <c r="T16" s="161">
        <f t="shared" si="3"/>
        <v>0</v>
      </c>
      <c r="U16" s="164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72"/>
      <c r="AV16" s="161">
        <f t="shared" si="5"/>
        <v>0</v>
      </c>
      <c r="AW16" s="164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72"/>
    </row>
    <row r="17" ht="20.1" customHeight="1" spans="1:113">
      <c r="A17" s="142" t="s">
        <v>87</v>
      </c>
      <c r="B17" s="142" t="s">
        <v>87</v>
      </c>
      <c r="C17" s="142" t="s">
        <v>87</v>
      </c>
      <c r="D17" s="163" t="s">
        <v>295</v>
      </c>
      <c r="E17" s="161">
        <f t="shared" si="0"/>
        <v>254332</v>
      </c>
      <c r="F17" s="161">
        <f t="shared" si="1"/>
        <v>254332</v>
      </c>
      <c r="G17" s="164"/>
      <c r="H17" s="165"/>
      <c r="I17" s="165"/>
      <c r="J17" s="165"/>
      <c r="K17" s="165"/>
      <c r="L17" s="165"/>
      <c r="M17" s="165"/>
      <c r="N17" s="165">
        <f>N18+N19</f>
        <v>216754</v>
      </c>
      <c r="O17" s="165">
        <f>O18+O19</f>
        <v>37578</v>
      </c>
      <c r="P17" s="165"/>
      <c r="Q17" s="165"/>
      <c r="R17" s="165"/>
      <c r="S17" s="172"/>
      <c r="T17" s="161">
        <f t="shared" si="3"/>
        <v>0</v>
      </c>
      <c r="U17" s="164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72"/>
      <c r="AV17" s="161">
        <f t="shared" si="5"/>
        <v>0</v>
      </c>
      <c r="AW17" s="164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72"/>
    </row>
    <row r="18" ht="20.1" customHeight="1" spans="1:113">
      <c r="A18" s="142" t="s">
        <v>99</v>
      </c>
      <c r="B18" s="142" t="s">
        <v>100</v>
      </c>
      <c r="C18" s="142" t="s">
        <v>91</v>
      </c>
      <c r="D18" s="163" t="s">
        <v>296</v>
      </c>
      <c r="E18" s="161">
        <f t="shared" si="0"/>
        <v>216754</v>
      </c>
      <c r="F18" s="161">
        <f t="shared" si="1"/>
        <v>216754</v>
      </c>
      <c r="G18" s="164"/>
      <c r="H18" s="165"/>
      <c r="I18" s="165"/>
      <c r="J18" s="165"/>
      <c r="K18" s="165"/>
      <c r="L18" s="165"/>
      <c r="M18" s="165"/>
      <c r="N18" s="165">
        <v>216754</v>
      </c>
      <c r="O18" s="165"/>
      <c r="P18" s="165"/>
      <c r="Q18" s="165"/>
      <c r="R18" s="165"/>
      <c r="S18" s="172"/>
      <c r="T18" s="161">
        <f t="shared" si="3"/>
        <v>0</v>
      </c>
      <c r="U18" s="164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72"/>
      <c r="AV18" s="161">
        <f t="shared" si="5"/>
        <v>0</v>
      </c>
      <c r="AW18" s="164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72"/>
    </row>
    <row r="19" ht="20.1" customHeight="1" spans="1:113">
      <c r="A19" s="142" t="s">
        <v>99</v>
      </c>
      <c r="B19" s="142" t="s">
        <v>100</v>
      </c>
      <c r="C19" s="142" t="s">
        <v>102</v>
      </c>
      <c r="D19" s="163" t="s">
        <v>297</v>
      </c>
      <c r="E19" s="161">
        <f t="shared" si="0"/>
        <v>37578</v>
      </c>
      <c r="F19" s="161">
        <f t="shared" si="1"/>
        <v>37578</v>
      </c>
      <c r="G19" s="164"/>
      <c r="H19" s="165"/>
      <c r="I19" s="165"/>
      <c r="J19" s="165"/>
      <c r="K19" s="165"/>
      <c r="L19" s="165"/>
      <c r="M19" s="165"/>
      <c r="N19" s="165"/>
      <c r="O19" s="165">
        <v>37578</v>
      </c>
      <c r="P19" s="165"/>
      <c r="Q19" s="165"/>
      <c r="R19" s="165"/>
      <c r="S19" s="172"/>
      <c r="T19" s="161">
        <f t="shared" si="3"/>
        <v>0</v>
      </c>
      <c r="U19" s="164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72"/>
      <c r="AV19" s="161">
        <f t="shared" si="5"/>
        <v>0</v>
      </c>
      <c r="AW19" s="164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72"/>
    </row>
    <row r="20" ht="20.1" customHeight="1" spans="1:113">
      <c r="A20" s="142" t="s">
        <v>87</v>
      </c>
      <c r="B20" s="142" t="s">
        <v>87</v>
      </c>
      <c r="C20" s="142" t="s">
        <v>87</v>
      </c>
      <c r="D20" s="163" t="s">
        <v>298</v>
      </c>
      <c r="E20" s="161">
        <f t="shared" si="0"/>
        <v>433968</v>
      </c>
      <c r="F20" s="161">
        <f t="shared" si="1"/>
        <v>433968</v>
      </c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>
        <f>Q21</f>
        <v>433968</v>
      </c>
      <c r="R20" s="165"/>
      <c r="S20" s="172"/>
      <c r="T20" s="161">
        <f t="shared" si="3"/>
        <v>0</v>
      </c>
      <c r="U20" s="164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72"/>
      <c r="AV20" s="161">
        <f t="shared" si="5"/>
        <v>0</v>
      </c>
      <c r="AW20" s="164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72"/>
    </row>
    <row r="21" ht="20.1" customHeight="1" spans="1:113">
      <c r="A21" s="142" t="s">
        <v>87</v>
      </c>
      <c r="B21" s="142" t="s">
        <v>87</v>
      </c>
      <c r="C21" s="142" t="s">
        <v>87</v>
      </c>
      <c r="D21" s="163" t="s">
        <v>299</v>
      </c>
      <c r="E21" s="161">
        <f t="shared" si="0"/>
        <v>433968</v>
      </c>
      <c r="F21" s="161">
        <f t="shared" si="1"/>
        <v>433968</v>
      </c>
      <c r="G21" s="164"/>
      <c r="H21" s="165"/>
      <c r="I21" s="165"/>
      <c r="J21" s="165"/>
      <c r="K21" s="165"/>
      <c r="L21" s="165"/>
      <c r="M21" s="165"/>
      <c r="N21" s="165"/>
      <c r="O21" s="165"/>
      <c r="P21" s="165"/>
      <c r="Q21" s="165">
        <f>Q22</f>
        <v>433968</v>
      </c>
      <c r="R21" s="165"/>
      <c r="S21" s="172"/>
      <c r="T21" s="161">
        <f t="shared" si="3"/>
        <v>0</v>
      </c>
      <c r="U21" s="164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72"/>
      <c r="AV21" s="161">
        <f t="shared" si="5"/>
        <v>0</v>
      </c>
      <c r="AW21" s="164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72"/>
    </row>
    <row r="22" ht="20.1" customHeight="1" spans="1:113">
      <c r="A22" s="142" t="s">
        <v>104</v>
      </c>
      <c r="B22" s="142" t="s">
        <v>90</v>
      </c>
      <c r="C22" s="142" t="s">
        <v>91</v>
      </c>
      <c r="D22" s="163" t="s">
        <v>300</v>
      </c>
      <c r="E22" s="161">
        <f t="shared" si="0"/>
        <v>433968</v>
      </c>
      <c r="F22" s="161">
        <f t="shared" si="1"/>
        <v>433968</v>
      </c>
      <c r="G22" s="164"/>
      <c r="H22" s="165"/>
      <c r="I22" s="165"/>
      <c r="J22" s="165"/>
      <c r="K22" s="165"/>
      <c r="L22" s="165"/>
      <c r="M22" s="165"/>
      <c r="N22" s="165"/>
      <c r="O22" s="165"/>
      <c r="P22" s="165"/>
      <c r="Q22" s="165">
        <v>433968</v>
      </c>
      <c r="R22" s="165"/>
      <c r="S22" s="172"/>
      <c r="T22" s="161">
        <f t="shared" si="3"/>
        <v>0</v>
      </c>
      <c r="U22" s="164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72"/>
      <c r="AV22" s="161">
        <f t="shared" si="5"/>
        <v>0</v>
      </c>
      <c r="AW22" s="164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72"/>
    </row>
    <row r="23" ht="20.1" customHeight="1" spans="1:113">
      <c r="A23" s="166"/>
      <c r="B23" s="166"/>
      <c r="C23" s="166"/>
      <c r="D23" s="167"/>
      <c r="E23" s="166"/>
      <c r="F23" s="168"/>
      <c r="G23" s="166"/>
      <c r="H23" s="166"/>
      <c r="I23" s="166"/>
      <c r="J23" s="166"/>
      <c r="K23" s="166"/>
      <c r="L23" s="166"/>
      <c r="M23" s="168"/>
      <c r="N23" s="168"/>
      <c r="O23" s="168"/>
      <c r="P23" s="168"/>
      <c r="Q23" s="168"/>
      <c r="R23" s="168"/>
      <c r="S23" s="168"/>
      <c r="T23" s="168"/>
      <c r="U23" s="168"/>
      <c r="V23" s="166"/>
      <c r="W23" s="166"/>
      <c r="X23" s="166"/>
      <c r="Y23" s="168"/>
      <c r="Z23" s="168"/>
      <c r="AA23" s="168"/>
      <c r="AB23" s="168"/>
      <c r="AC23" s="173"/>
      <c r="AD23" s="166"/>
      <c r="AE23" s="166"/>
      <c r="AF23" s="168"/>
      <c r="AG23" s="168"/>
      <c r="AH23" s="168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</row>
    <row r="24" ht="20.1" customHeight="1" spans="1:113">
      <c r="A24" s="168"/>
      <c r="B24" s="168"/>
      <c r="C24" s="168"/>
      <c r="D24" s="169"/>
      <c r="E24" s="168"/>
      <c r="F24" s="168"/>
      <c r="G24" s="166"/>
      <c r="H24" s="166"/>
      <c r="I24" s="166"/>
      <c r="J24" s="166"/>
      <c r="K24" s="166"/>
      <c r="L24" s="166"/>
      <c r="M24" s="168"/>
      <c r="N24" s="168"/>
      <c r="O24" s="168"/>
      <c r="P24" s="168"/>
      <c r="Q24" s="168"/>
      <c r="R24" s="168"/>
      <c r="S24" s="168"/>
      <c r="T24" s="168"/>
      <c r="U24" s="168"/>
      <c r="V24" s="166"/>
      <c r="W24" s="166"/>
      <c r="X24" s="166"/>
      <c r="Y24" s="168"/>
      <c r="Z24" s="168"/>
      <c r="AA24" s="168"/>
      <c r="AB24" s="168"/>
      <c r="AC24" s="168"/>
      <c r="AD24" s="166"/>
      <c r="AE24" s="166"/>
      <c r="AF24" s="168"/>
      <c r="AG24" s="168"/>
      <c r="AH24" s="168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</row>
    <row r="25" ht="20.1" customHeight="1" spans="1:113">
      <c r="A25" s="168"/>
      <c r="B25" s="168"/>
      <c r="C25" s="168"/>
      <c r="D25" s="169"/>
      <c r="E25" s="168"/>
      <c r="F25" s="168"/>
      <c r="G25" s="166"/>
      <c r="H25" s="166"/>
      <c r="I25" s="166"/>
      <c r="J25" s="166"/>
      <c r="K25" s="166"/>
      <c r="L25" s="166"/>
      <c r="M25" s="168"/>
      <c r="N25" s="168"/>
      <c r="O25" s="168"/>
      <c r="P25" s="168"/>
      <c r="Q25" s="168"/>
      <c r="R25" s="168"/>
      <c r="S25" s="168"/>
      <c r="T25" s="168"/>
      <c r="U25" s="168"/>
      <c r="V25" s="166"/>
      <c r="W25" s="166"/>
      <c r="X25" s="166"/>
      <c r="Y25" s="168"/>
      <c r="Z25" s="168"/>
      <c r="AA25" s="168"/>
      <c r="AB25" s="168"/>
      <c r="AC25" s="168"/>
      <c r="AD25" s="166"/>
      <c r="AE25" s="166"/>
      <c r="AF25" s="168"/>
      <c r="AG25" s="168"/>
      <c r="AH25" s="168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</row>
    <row r="26" ht="20.1" customHeight="1" spans="1:113">
      <c r="A26" s="168"/>
      <c r="B26" s="168"/>
      <c r="C26" s="168"/>
      <c r="D26" s="169"/>
      <c r="E26" s="168"/>
      <c r="F26" s="168"/>
      <c r="G26" s="166"/>
      <c r="H26" s="166"/>
      <c r="I26" s="166"/>
      <c r="J26" s="166"/>
      <c r="K26" s="166"/>
      <c r="L26" s="166"/>
      <c r="M26" s="168"/>
      <c r="N26" s="168"/>
      <c r="O26" s="168"/>
      <c r="P26" s="168"/>
      <c r="Q26" s="168"/>
      <c r="R26" s="168"/>
      <c r="S26" s="168"/>
      <c r="T26" s="168"/>
      <c r="U26" s="168"/>
      <c r="V26" s="166"/>
      <c r="W26" s="166"/>
      <c r="X26" s="166"/>
      <c r="Y26" s="168"/>
      <c r="Z26" s="168"/>
      <c r="AA26" s="168"/>
      <c r="AB26" s="168"/>
      <c r="AC26" s="168"/>
      <c r="AD26" s="166"/>
      <c r="AE26" s="166"/>
      <c r="AF26" s="168"/>
      <c r="AG26" s="168"/>
      <c r="AH26" s="168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</row>
    <row r="27" ht="20.1" customHeight="1" spans="1:113">
      <c r="A27" s="168"/>
      <c r="B27" s="168"/>
      <c r="C27" s="168"/>
      <c r="D27" s="169"/>
      <c r="E27" s="168"/>
      <c r="F27" s="168"/>
      <c r="G27" s="166"/>
      <c r="H27" s="166"/>
      <c r="I27" s="166"/>
      <c r="J27" s="166"/>
      <c r="K27" s="166"/>
      <c r="L27" s="166"/>
      <c r="M27" s="168"/>
      <c r="N27" s="168"/>
      <c r="O27" s="168"/>
      <c r="P27" s="168"/>
      <c r="Q27" s="168"/>
      <c r="R27" s="168"/>
      <c r="S27" s="168"/>
      <c r="T27" s="168"/>
      <c r="U27" s="168"/>
      <c r="V27" s="166"/>
      <c r="W27" s="166"/>
      <c r="X27" s="166"/>
      <c r="Y27" s="168"/>
      <c r="Z27" s="168"/>
      <c r="AA27" s="168"/>
      <c r="AB27" s="168"/>
      <c r="AC27" s="168"/>
      <c r="AD27" s="166"/>
      <c r="AE27" s="166"/>
      <c r="AF27" s="168"/>
      <c r="AG27" s="168"/>
      <c r="AH27" s="168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</row>
    <row r="28" ht="20.1" customHeight="1" spans="1:113">
      <c r="A28" s="168"/>
      <c r="B28" s="168"/>
      <c r="C28" s="168"/>
      <c r="D28" s="169"/>
      <c r="E28" s="168"/>
      <c r="F28" s="168"/>
      <c r="G28" s="166"/>
      <c r="H28" s="166"/>
      <c r="I28" s="166"/>
      <c r="J28" s="166"/>
      <c r="K28" s="166"/>
      <c r="L28" s="166"/>
      <c r="M28" s="168"/>
      <c r="N28" s="168"/>
      <c r="O28" s="168"/>
      <c r="P28" s="168"/>
      <c r="Q28" s="168"/>
      <c r="R28" s="168"/>
      <c r="S28" s="168"/>
      <c r="T28" s="168"/>
      <c r="U28" s="168"/>
      <c r="V28" s="166"/>
      <c r="W28" s="166"/>
      <c r="X28" s="166"/>
      <c r="Y28" s="168"/>
      <c r="Z28" s="168"/>
      <c r="AA28" s="168"/>
      <c r="AB28" s="168"/>
      <c r="AC28" s="168"/>
      <c r="AD28" s="166"/>
      <c r="AE28" s="166"/>
      <c r="AF28" s="168"/>
      <c r="AG28" s="168"/>
      <c r="AH28" s="168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</row>
    <row r="29" ht="20.1" customHeight="1" spans="1:113">
      <c r="A29" s="168"/>
      <c r="B29" s="168"/>
      <c r="C29" s="168"/>
      <c r="D29" s="169"/>
      <c r="E29" s="168"/>
      <c r="F29" s="168"/>
      <c r="G29" s="166"/>
      <c r="H29" s="166"/>
      <c r="I29" s="166"/>
      <c r="J29" s="166"/>
      <c r="K29" s="166"/>
      <c r="L29" s="166"/>
      <c r="M29" s="168"/>
      <c r="N29" s="168"/>
      <c r="O29" s="168"/>
      <c r="P29" s="168"/>
      <c r="Q29" s="168"/>
      <c r="R29" s="168"/>
      <c r="S29" s="168"/>
      <c r="T29" s="168"/>
      <c r="U29" s="168"/>
      <c r="V29" s="166"/>
      <c r="W29" s="166"/>
      <c r="X29" s="166"/>
      <c r="Y29" s="168"/>
      <c r="Z29" s="168"/>
      <c r="AA29" s="168"/>
      <c r="AB29" s="168"/>
      <c r="AC29" s="168"/>
      <c r="AD29" s="166"/>
      <c r="AE29" s="166"/>
      <c r="AF29" s="168"/>
      <c r="AG29" s="168"/>
      <c r="AH29" s="168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</row>
    <row r="30" ht="20.1" customHeight="1" spans="1:113">
      <c r="A30" s="168"/>
      <c r="B30" s="168"/>
      <c r="C30" s="168"/>
      <c r="D30" s="169"/>
      <c r="E30" s="168"/>
      <c r="F30" s="168"/>
      <c r="G30" s="166"/>
      <c r="H30" s="166"/>
      <c r="I30" s="166"/>
      <c r="J30" s="166"/>
      <c r="K30" s="166"/>
      <c r="L30" s="166"/>
      <c r="M30" s="168"/>
      <c r="N30" s="168"/>
      <c r="O30" s="168"/>
      <c r="P30" s="168"/>
      <c r="Q30" s="168"/>
      <c r="R30" s="168"/>
      <c r="S30" s="168"/>
      <c r="T30" s="168"/>
      <c r="U30" s="168"/>
      <c r="V30" s="166"/>
      <c r="W30" s="166"/>
      <c r="X30" s="166"/>
      <c r="Y30" s="168"/>
      <c r="Z30" s="168"/>
      <c r="AA30" s="168"/>
      <c r="AB30" s="168"/>
      <c r="AC30" s="168"/>
      <c r="AD30" s="166"/>
      <c r="AE30" s="166"/>
      <c r="AF30" s="168"/>
      <c r="AG30" s="168"/>
      <c r="AH30" s="168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</row>
    <row r="31" ht="20.1" customHeight="1" spans="1:113">
      <c r="A31" s="168"/>
      <c r="B31" s="168"/>
      <c r="C31" s="168"/>
      <c r="D31" s="169"/>
      <c r="E31" s="168"/>
      <c r="F31" s="168"/>
      <c r="G31" s="166"/>
      <c r="H31" s="166"/>
      <c r="I31" s="166"/>
      <c r="J31" s="166"/>
      <c r="K31" s="166"/>
      <c r="L31" s="166"/>
      <c r="M31" s="168"/>
      <c r="N31" s="168"/>
      <c r="O31" s="168"/>
      <c r="P31" s="168"/>
      <c r="Q31" s="168"/>
      <c r="R31" s="168"/>
      <c r="S31" s="168"/>
      <c r="T31" s="168"/>
      <c r="U31" s="168"/>
      <c r="V31" s="166"/>
      <c r="W31" s="166"/>
      <c r="X31" s="166"/>
      <c r="Y31" s="168"/>
      <c r="Z31" s="168"/>
      <c r="AA31" s="168"/>
      <c r="AB31" s="168"/>
      <c r="AC31" s="168"/>
      <c r="AD31" s="166"/>
      <c r="AE31" s="166"/>
      <c r="AF31" s="168"/>
      <c r="AG31" s="168"/>
      <c r="AH31" s="168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</row>
    <row r="32" ht="20.1" customHeight="1" spans="1:113">
      <c r="A32" s="168"/>
      <c r="B32" s="168"/>
      <c r="C32" s="168"/>
      <c r="D32" s="169"/>
      <c r="E32" s="168"/>
      <c r="F32" s="168"/>
      <c r="G32" s="166"/>
      <c r="H32" s="166"/>
      <c r="I32" s="166"/>
      <c r="J32" s="166"/>
      <c r="K32" s="166"/>
      <c r="L32" s="166"/>
      <c r="M32" s="168"/>
      <c r="N32" s="168"/>
      <c r="O32" s="168"/>
      <c r="P32" s="168"/>
      <c r="Q32" s="168"/>
      <c r="R32" s="168"/>
      <c r="S32" s="168"/>
      <c r="T32" s="168"/>
      <c r="U32" s="168"/>
      <c r="V32" s="166"/>
      <c r="W32" s="166"/>
      <c r="X32" s="166"/>
      <c r="Y32" s="168"/>
      <c r="Z32" s="168"/>
      <c r="AA32" s="168"/>
      <c r="AB32" s="168"/>
      <c r="AC32" s="168"/>
      <c r="AD32" s="166"/>
      <c r="AE32" s="166"/>
      <c r="AF32" s="168"/>
      <c r="AG32" s="168"/>
      <c r="AH32" s="168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</row>
    <row r="33" ht="20.1" customHeight="1" spans="1:113">
      <c r="A33" s="168"/>
      <c r="B33" s="168"/>
      <c r="C33" s="168"/>
      <c r="D33" s="169"/>
      <c r="E33" s="168"/>
      <c r="F33" s="168"/>
      <c r="G33" s="166"/>
      <c r="H33" s="166"/>
      <c r="I33" s="166"/>
      <c r="J33" s="166"/>
      <c r="K33" s="166"/>
      <c r="L33" s="166"/>
      <c r="M33" s="168"/>
      <c r="N33" s="168"/>
      <c r="O33" s="168"/>
      <c r="P33" s="168"/>
      <c r="Q33" s="168"/>
      <c r="R33" s="168"/>
      <c r="S33" s="168"/>
      <c r="T33" s="168"/>
      <c r="U33" s="168"/>
      <c r="V33" s="166"/>
      <c r="W33" s="166"/>
      <c r="X33" s="166"/>
      <c r="Y33" s="168"/>
      <c r="Z33" s="168"/>
      <c r="AA33" s="168"/>
      <c r="AB33" s="168"/>
      <c r="AC33" s="168"/>
      <c r="AD33" s="166"/>
      <c r="AE33" s="166"/>
      <c r="AF33" s="168"/>
      <c r="AG33" s="168"/>
      <c r="AH33" s="168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</row>
    <row r="34" ht="20.1" customHeight="1" spans="1:113">
      <c r="A34" s="168"/>
      <c r="B34" s="168"/>
      <c r="C34" s="168"/>
      <c r="D34" s="169"/>
      <c r="E34" s="168"/>
      <c r="F34" s="168"/>
      <c r="G34" s="166"/>
      <c r="H34" s="166"/>
      <c r="I34" s="166"/>
      <c r="J34" s="166"/>
      <c r="K34" s="166"/>
      <c r="L34" s="166"/>
      <c r="M34" s="168"/>
      <c r="N34" s="168"/>
      <c r="O34" s="168"/>
      <c r="P34" s="168"/>
      <c r="Q34" s="168"/>
      <c r="R34" s="168"/>
      <c r="S34" s="168"/>
      <c r="T34" s="168"/>
      <c r="U34" s="168"/>
      <c r="V34" s="166"/>
      <c r="W34" s="166"/>
      <c r="X34" s="166"/>
      <c r="Y34" s="168"/>
      <c r="Z34" s="168"/>
      <c r="AA34" s="168"/>
      <c r="AB34" s="168"/>
      <c r="AC34" s="168"/>
      <c r="AD34" s="166"/>
      <c r="AE34" s="166"/>
      <c r="AF34" s="168"/>
      <c r="AG34" s="168"/>
      <c r="AH34" s="168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</row>
    <row r="35" ht="20.1" customHeight="1" spans="1:113">
      <c r="A35" s="168"/>
      <c r="B35" s="168"/>
      <c r="C35" s="168"/>
      <c r="D35" s="169"/>
      <c r="E35" s="168"/>
      <c r="F35" s="168"/>
      <c r="G35" s="166"/>
      <c r="H35" s="166"/>
      <c r="I35" s="166"/>
      <c r="J35" s="166"/>
      <c r="K35" s="166"/>
      <c r="L35" s="166"/>
      <c r="M35" s="168"/>
      <c r="N35" s="168"/>
      <c r="O35" s="168"/>
      <c r="P35" s="168"/>
      <c r="Q35" s="168"/>
      <c r="R35" s="168"/>
      <c r="S35" s="168"/>
      <c r="T35" s="168"/>
      <c r="U35" s="168"/>
      <c r="V35" s="166"/>
      <c r="W35" s="166"/>
      <c r="X35" s="166"/>
      <c r="Y35" s="168"/>
      <c r="Z35" s="168"/>
      <c r="AA35" s="168"/>
      <c r="AB35" s="168"/>
      <c r="AC35" s="168"/>
      <c r="AD35" s="166"/>
      <c r="AE35" s="166"/>
      <c r="AF35" s="168"/>
      <c r="AG35" s="168"/>
      <c r="AH35" s="168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fitToWidth="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showZeros="0" workbookViewId="0">
      <selection activeCell="E40" sqref="E40"/>
    </sheetView>
  </sheetViews>
  <sheetFormatPr defaultColWidth="9.16666666666667" defaultRowHeight="12.75" customHeight="1" outlineLevelCol="7"/>
  <cols>
    <col min="1" max="1" width="8.16666666666667" style="123" customWidth="1"/>
    <col min="2" max="2" width="5.5" customWidth="1"/>
    <col min="3" max="3" width="9.16666666666667" customWidth="1"/>
    <col min="4" max="4" width="40.5" style="124" customWidth="1"/>
    <col min="5" max="7" width="19.5" customWidth="1"/>
    <col min="8" max="8" width="8.66666666666667" customWidth="1"/>
  </cols>
  <sheetData>
    <row r="1" ht="20.1" customHeight="1" spans="1:8">
      <c r="A1" s="125"/>
      <c r="B1" s="78"/>
      <c r="C1" s="78"/>
      <c r="D1" s="126"/>
      <c r="E1" s="78"/>
      <c r="F1" s="78"/>
      <c r="G1" s="45" t="s">
        <v>301</v>
      </c>
      <c r="H1" s="98"/>
    </row>
    <row r="2" ht="25.5" customHeight="1" spans="1:8">
      <c r="A2" s="41" t="s">
        <v>302</v>
      </c>
      <c r="B2" s="41"/>
      <c r="C2" s="41"/>
      <c r="D2" s="127"/>
      <c r="E2" s="41"/>
      <c r="F2" s="41"/>
      <c r="G2" s="41"/>
      <c r="H2" s="98"/>
    </row>
    <row r="3" ht="20.1" customHeight="1" spans="1:8">
      <c r="A3" s="42" t="s">
        <v>6</v>
      </c>
      <c r="B3" s="43"/>
      <c r="C3" s="43"/>
      <c r="D3" s="43"/>
      <c r="E3" s="80"/>
      <c r="F3" s="80"/>
      <c r="G3" s="45" t="s">
        <v>7</v>
      </c>
      <c r="H3" s="98"/>
    </row>
    <row r="4" ht="17.1" customHeight="1" spans="1:8">
      <c r="A4" s="83" t="s">
        <v>303</v>
      </c>
      <c r="B4" s="84"/>
      <c r="C4" s="84"/>
      <c r="D4" s="128"/>
      <c r="E4" s="129" t="s">
        <v>108</v>
      </c>
      <c r="F4" s="53"/>
      <c r="G4" s="53"/>
      <c r="H4" s="98"/>
    </row>
    <row r="5" ht="17.1" customHeight="1" spans="1:8">
      <c r="A5" s="46" t="s">
        <v>70</v>
      </c>
      <c r="B5" s="48"/>
      <c r="C5" s="130" t="s">
        <v>71</v>
      </c>
      <c r="D5" s="131" t="s">
        <v>304</v>
      </c>
      <c r="E5" s="53" t="s">
        <v>62</v>
      </c>
      <c r="F5" s="50" t="s">
        <v>305</v>
      </c>
      <c r="G5" s="132" t="s">
        <v>306</v>
      </c>
      <c r="H5" s="98"/>
    </row>
    <row r="6" ht="17.1" customHeight="1" spans="1:8">
      <c r="A6" s="55" t="s">
        <v>82</v>
      </c>
      <c r="B6" s="56" t="s">
        <v>83</v>
      </c>
      <c r="C6" s="133"/>
      <c r="D6" s="134"/>
      <c r="E6" s="59"/>
      <c r="F6" s="60"/>
      <c r="G6" s="91"/>
      <c r="H6" s="98"/>
    </row>
    <row r="7" ht="17.1" customHeight="1" spans="1:8">
      <c r="A7" s="135" t="s">
        <v>87</v>
      </c>
      <c r="B7" s="136" t="s">
        <v>87</v>
      </c>
      <c r="C7" s="137" t="s">
        <v>87</v>
      </c>
      <c r="D7" s="138" t="s">
        <v>62</v>
      </c>
      <c r="E7" s="139">
        <v>4499693</v>
      </c>
      <c r="F7" s="140"/>
      <c r="G7" s="141"/>
      <c r="H7" s="98"/>
    </row>
    <row r="8" ht="17.1" customHeight="1" spans="1:8">
      <c r="A8" s="142" t="s">
        <v>87</v>
      </c>
      <c r="B8" s="142" t="s">
        <v>87</v>
      </c>
      <c r="C8" s="142">
        <v>116101</v>
      </c>
      <c r="D8" s="143" t="s">
        <v>1</v>
      </c>
      <c r="E8" s="139">
        <v>4499693</v>
      </c>
      <c r="F8" s="113"/>
      <c r="G8" s="113"/>
      <c r="H8" s="98"/>
    </row>
    <row r="9" ht="17.1" customHeight="1" spans="1:8">
      <c r="A9" s="142" t="s">
        <v>307</v>
      </c>
      <c r="B9" s="142" t="s">
        <v>87</v>
      </c>
      <c r="C9" s="142"/>
      <c r="D9" s="144" t="s">
        <v>308</v>
      </c>
      <c r="E9" s="139"/>
      <c r="F9" s="113"/>
      <c r="G9" s="113"/>
      <c r="H9" s="98"/>
    </row>
    <row r="10" ht="17.1" customHeight="1" spans="1:8">
      <c r="A10" s="142" t="s">
        <v>309</v>
      </c>
      <c r="B10" s="142" t="s">
        <v>91</v>
      </c>
      <c r="C10" s="142">
        <v>116101</v>
      </c>
      <c r="D10" s="144" t="s">
        <v>310</v>
      </c>
      <c r="E10" s="139">
        <v>819996</v>
      </c>
      <c r="F10" s="113"/>
      <c r="G10" s="113"/>
      <c r="H10" s="98"/>
    </row>
    <row r="11" ht="17.1" customHeight="1" spans="1:8">
      <c r="A11" s="142" t="s">
        <v>309</v>
      </c>
      <c r="B11" s="142" t="s">
        <v>90</v>
      </c>
      <c r="C11" s="142">
        <v>116101</v>
      </c>
      <c r="D11" s="144" t="s">
        <v>311</v>
      </c>
      <c r="E11" s="139">
        <v>1438792</v>
      </c>
      <c r="F11" s="113"/>
      <c r="G11" s="113"/>
      <c r="H11" s="98"/>
    </row>
    <row r="12" ht="17.1" customHeight="1" spans="1:8">
      <c r="A12" s="142" t="s">
        <v>309</v>
      </c>
      <c r="B12" s="142" t="s">
        <v>102</v>
      </c>
      <c r="C12" s="142">
        <v>116101</v>
      </c>
      <c r="D12" s="144" t="s">
        <v>312</v>
      </c>
      <c r="E12" s="139">
        <v>68333</v>
      </c>
      <c r="F12" s="113"/>
      <c r="G12" s="113"/>
      <c r="H12" s="98"/>
    </row>
    <row r="13" ht="17.1" customHeight="1" spans="1:8">
      <c r="A13" s="142" t="s">
        <v>309</v>
      </c>
      <c r="B13" s="142" t="s">
        <v>180</v>
      </c>
      <c r="C13" s="142">
        <v>116101</v>
      </c>
      <c r="D13" s="144" t="s">
        <v>313</v>
      </c>
      <c r="E13" s="139">
        <v>384546</v>
      </c>
      <c r="F13" s="113"/>
      <c r="G13" s="113"/>
      <c r="H13" s="98"/>
    </row>
    <row r="14" ht="17.1" customHeight="1" spans="1:8">
      <c r="A14" s="142" t="s">
        <v>309</v>
      </c>
      <c r="B14" s="142" t="s">
        <v>182</v>
      </c>
      <c r="C14" s="142">
        <v>116101</v>
      </c>
      <c r="D14" s="144" t="s">
        <v>314</v>
      </c>
      <c r="E14" s="139">
        <v>192273</v>
      </c>
      <c r="F14" s="113"/>
      <c r="G14" s="113"/>
      <c r="H14" s="98"/>
    </row>
    <row r="15" ht="17.1" customHeight="1" spans="1:8">
      <c r="A15" s="142" t="s">
        <v>309</v>
      </c>
      <c r="B15" s="142" t="s">
        <v>315</v>
      </c>
      <c r="C15" s="142">
        <v>116101</v>
      </c>
      <c r="D15" s="144" t="s">
        <v>316</v>
      </c>
      <c r="E15" s="139">
        <v>216754</v>
      </c>
      <c r="F15" s="113"/>
      <c r="G15" s="113"/>
      <c r="H15" s="98"/>
    </row>
    <row r="16" ht="17.1" customHeight="1" spans="1:8">
      <c r="A16" s="142" t="s">
        <v>309</v>
      </c>
      <c r="B16" s="142" t="s">
        <v>100</v>
      </c>
      <c r="C16" s="142">
        <v>116101</v>
      </c>
      <c r="D16" s="144" t="s">
        <v>317</v>
      </c>
      <c r="E16" s="139">
        <v>37578</v>
      </c>
      <c r="F16" s="113"/>
      <c r="G16" s="113"/>
      <c r="H16" s="98"/>
    </row>
    <row r="17" ht="17.1" customHeight="1" spans="1:8">
      <c r="A17" s="142" t="s">
        <v>309</v>
      </c>
      <c r="B17" s="142" t="s">
        <v>318</v>
      </c>
      <c r="C17" s="142">
        <v>116101</v>
      </c>
      <c r="D17" s="144" t="s">
        <v>319</v>
      </c>
      <c r="E17" s="139">
        <v>38973</v>
      </c>
      <c r="F17" s="113"/>
      <c r="G17" s="113"/>
      <c r="H17" s="98"/>
    </row>
    <row r="18" ht="17.1" customHeight="1" spans="1:8">
      <c r="A18" s="142" t="s">
        <v>309</v>
      </c>
      <c r="B18" s="142" t="s">
        <v>320</v>
      </c>
      <c r="C18" s="142">
        <v>116101</v>
      </c>
      <c r="D18" s="145" t="s">
        <v>321</v>
      </c>
      <c r="E18" s="139">
        <v>433968</v>
      </c>
      <c r="F18" s="113"/>
      <c r="G18" s="113"/>
      <c r="H18" s="98"/>
    </row>
    <row r="19" ht="17.1" customHeight="1" spans="1:8">
      <c r="A19" s="142" t="s">
        <v>309</v>
      </c>
      <c r="B19" s="142" t="s">
        <v>172</v>
      </c>
      <c r="C19" s="142">
        <v>116101</v>
      </c>
      <c r="D19" s="144" t="s">
        <v>322</v>
      </c>
      <c r="E19" s="139">
        <v>300480</v>
      </c>
      <c r="F19" s="113"/>
      <c r="G19" s="113"/>
      <c r="H19" s="98"/>
    </row>
    <row r="20" ht="17.1" customHeight="1" spans="1:8">
      <c r="A20" s="142" t="s">
        <v>323</v>
      </c>
      <c r="B20" s="142" t="s">
        <v>87</v>
      </c>
      <c r="C20" s="142"/>
      <c r="D20" s="144" t="s">
        <v>324</v>
      </c>
      <c r="E20" s="139">
        <v>549000</v>
      </c>
      <c r="F20" s="113"/>
      <c r="G20" s="113"/>
      <c r="H20" s="98"/>
    </row>
    <row r="21" ht="17.1" customHeight="1" spans="1:8">
      <c r="A21" s="146" t="s">
        <v>325</v>
      </c>
      <c r="B21" s="146" t="s">
        <v>91</v>
      </c>
      <c r="C21" s="142">
        <v>116101</v>
      </c>
      <c r="D21" s="147" t="s">
        <v>326</v>
      </c>
      <c r="E21" s="139">
        <v>120000</v>
      </c>
      <c r="F21" s="113"/>
      <c r="G21" s="113"/>
      <c r="H21" s="98"/>
    </row>
    <row r="22" ht="17.1" customHeight="1" spans="1:8">
      <c r="A22" s="146" t="s">
        <v>325</v>
      </c>
      <c r="B22" s="146" t="s">
        <v>95</v>
      </c>
      <c r="C22" s="142">
        <v>116101</v>
      </c>
      <c r="D22" s="147" t="s">
        <v>327</v>
      </c>
      <c r="E22" s="139"/>
      <c r="F22" s="113"/>
      <c r="G22" s="113"/>
      <c r="H22" s="98"/>
    </row>
    <row r="23" ht="17.1" customHeight="1" spans="1:8">
      <c r="A23" s="146" t="s">
        <v>325</v>
      </c>
      <c r="B23" s="146" t="s">
        <v>97</v>
      </c>
      <c r="C23" s="142">
        <v>116101</v>
      </c>
      <c r="D23" s="147" t="s">
        <v>328</v>
      </c>
      <c r="E23" s="139">
        <v>25000</v>
      </c>
      <c r="F23" s="113"/>
      <c r="G23" s="113"/>
      <c r="H23" s="98"/>
    </row>
    <row r="24" ht="17.1" customHeight="1" spans="1:8">
      <c r="A24" s="146" t="s">
        <v>325</v>
      </c>
      <c r="B24" s="146" t="s">
        <v>329</v>
      </c>
      <c r="C24" s="142">
        <v>116101</v>
      </c>
      <c r="D24" s="147" t="s">
        <v>330</v>
      </c>
      <c r="E24" s="141">
        <v>50000</v>
      </c>
      <c r="F24" s="113"/>
      <c r="G24" s="113"/>
      <c r="H24" s="98"/>
    </row>
    <row r="25" ht="17.1" customHeight="1" spans="1:8">
      <c r="A25" s="146" t="s">
        <v>325</v>
      </c>
      <c r="B25" s="146">
        <v>9</v>
      </c>
      <c r="C25" s="142">
        <v>116101</v>
      </c>
      <c r="D25" s="148" t="s">
        <v>331</v>
      </c>
      <c r="E25" s="141"/>
      <c r="F25" s="113"/>
      <c r="G25" s="113"/>
      <c r="H25" s="98"/>
    </row>
    <row r="26" ht="17.1" customHeight="1" spans="1:8">
      <c r="A26" s="146" t="s">
        <v>325</v>
      </c>
      <c r="B26" s="146" t="s">
        <v>100</v>
      </c>
      <c r="C26" s="142">
        <v>116101</v>
      </c>
      <c r="D26" s="147" t="s">
        <v>332</v>
      </c>
      <c r="E26" s="141">
        <v>147500</v>
      </c>
      <c r="F26" s="113"/>
      <c r="G26" s="113"/>
      <c r="H26" s="98"/>
    </row>
    <row r="27" ht="17.1" customHeight="1" spans="1:8">
      <c r="A27" s="146" t="s">
        <v>325</v>
      </c>
      <c r="B27" s="146" t="s">
        <v>320</v>
      </c>
      <c r="C27" s="142">
        <v>116101</v>
      </c>
      <c r="D27" s="147" t="s">
        <v>333</v>
      </c>
      <c r="E27" s="141">
        <v>5000</v>
      </c>
      <c r="F27" s="113"/>
      <c r="G27" s="113"/>
      <c r="H27" s="98"/>
    </row>
    <row r="28" ht="17.1" customHeight="1" spans="1:8">
      <c r="A28" s="146" t="s">
        <v>325</v>
      </c>
      <c r="B28" s="146">
        <v>14</v>
      </c>
      <c r="C28" s="142">
        <v>116101</v>
      </c>
      <c r="D28" s="148" t="s">
        <v>334</v>
      </c>
      <c r="E28" s="141"/>
      <c r="F28" s="113"/>
      <c r="G28" s="113"/>
      <c r="H28" s="98"/>
    </row>
    <row r="29" ht="17.1" customHeight="1" spans="1:8">
      <c r="A29" s="146" t="s">
        <v>325</v>
      </c>
      <c r="B29" s="146">
        <v>16</v>
      </c>
      <c r="C29" s="142">
        <v>116101</v>
      </c>
      <c r="D29" s="148" t="s">
        <v>335</v>
      </c>
      <c r="E29" s="141"/>
      <c r="F29" s="113"/>
      <c r="G29" s="113"/>
      <c r="H29" s="98"/>
    </row>
    <row r="30" ht="17.1" customHeight="1" spans="1:8">
      <c r="A30" s="146" t="s">
        <v>325</v>
      </c>
      <c r="B30" s="146" t="s">
        <v>336</v>
      </c>
      <c r="C30" s="142">
        <v>116101</v>
      </c>
      <c r="D30" s="147" t="s">
        <v>337</v>
      </c>
      <c r="E30" s="141">
        <v>11400</v>
      </c>
      <c r="F30" s="113"/>
      <c r="G30" s="113"/>
      <c r="H30" s="98"/>
    </row>
    <row r="31" ht="17.1" customHeight="1" spans="1:8">
      <c r="A31" s="146" t="s">
        <v>325</v>
      </c>
      <c r="B31" s="146" t="s">
        <v>338</v>
      </c>
      <c r="C31" s="142">
        <v>116101</v>
      </c>
      <c r="D31" s="147" t="s">
        <v>339</v>
      </c>
      <c r="E31" s="141">
        <v>30000</v>
      </c>
      <c r="F31" s="113"/>
      <c r="G31" s="113"/>
      <c r="H31" s="98"/>
    </row>
    <row r="32" ht="17.1" customHeight="1" spans="1:8">
      <c r="A32" s="146" t="s">
        <v>325</v>
      </c>
      <c r="B32" s="146" t="s">
        <v>340</v>
      </c>
      <c r="C32" s="142">
        <v>116101</v>
      </c>
      <c r="D32" s="147" t="s">
        <v>341</v>
      </c>
      <c r="E32" s="141">
        <v>150000</v>
      </c>
      <c r="F32" s="113"/>
      <c r="G32" s="113"/>
      <c r="H32" s="98"/>
    </row>
    <row r="33" ht="17.1" customHeight="1" spans="1:8">
      <c r="A33" s="146" t="s">
        <v>325</v>
      </c>
      <c r="B33" s="146" t="s">
        <v>172</v>
      </c>
      <c r="C33" s="142">
        <v>116101</v>
      </c>
      <c r="D33" s="147" t="s">
        <v>342</v>
      </c>
      <c r="E33" s="141">
        <v>10100</v>
      </c>
      <c r="F33" s="113"/>
      <c r="G33" s="113"/>
      <c r="H33" s="98"/>
    </row>
    <row r="34" ht="17.1" customHeight="1" spans="1:8">
      <c r="A34" s="146" t="s">
        <v>343</v>
      </c>
      <c r="B34" s="146" t="s">
        <v>87</v>
      </c>
      <c r="C34" s="142"/>
      <c r="D34" s="147" t="s">
        <v>344</v>
      </c>
      <c r="E34" s="141"/>
      <c r="F34" s="113"/>
      <c r="G34" s="113"/>
      <c r="H34" s="98"/>
    </row>
    <row r="35" ht="17.1" customHeight="1" spans="1:8">
      <c r="A35" s="146" t="s">
        <v>345</v>
      </c>
      <c r="B35" s="146" t="s">
        <v>95</v>
      </c>
      <c r="C35" s="142">
        <v>116101</v>
      </c>
      <c r="D35" s="147" t="s">
        <v>346</v>
      </c>
      <c r="E35" s="141"/>
      <c r="F35" s="113"/>
      <c r="G35" s="113"/>
      <c r="H35" s="98"/>
    </row>
    <row r="36" ht="17.1" customHeight="1" spans="1:8">
      <c r="A36" s="146" t="s">
        <v>345</v>
      </c>
      <c r="B36" s="146" t="s">
        <v>329</v>
      </c>
      <c r="C36" s="142">
        <v>116101</v>
      </c>
      <c r="D36" s="147" t="s">
        <v>347</v>
      </c>
      <c r="E36" s="141"/>
      <c r="F36" s="113"/>
      <c r="G36" s="113"/>
      <c r="H36" s="98"/>
    </row>
    <row r="37" ht="17.1" customHeight="1" spans="1:8">
      <c r="A37" s="146" t="s">
        <v>345</v>
      </c>
      <c r="B37" s="146" t="s">
        <v>182</v>
      </c>
      <c r="C37" s="142">
        <v>116101</v>
      </c>
      <c r="D37" s="147" t="s">
        <v>348</v>
      </c>
      <c r="E37" s="141"/>
      <c r="F37" s="113"/>
      <c r="G37" s="113"/>
      <c r="H37" s="98"/>
    </row>
    <row r="38" ht="17.1" customHeight="1" spans="1:8">
      <c r="A38" s="146" t="s">
        <v>345</v>
      </c>
      <c r="B38" s="146" t="s">
        <v>172</v>
      </c>
      <c r="C38" s="142">
        <v>116101</v>
      </c>
      <c r="D38" s="147" t="s">
        <v>349</v>
      </c>
      <c r="E38" s="141"/>
      <c r="F38" s="113"/>
      <c r="G38" s="113"/>
      <c r="H38" s="98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scale="96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F13" sqref="F1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38"/>
      <c r="B1" s="39"/>
      <c r="C1" s="39"/>
      <c r="D1" s="39"/>
      <c r="E1" s="39"/>
      <c r="F1" s="40" t="s">
        <v>350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</row>
    <row r="2" ht="20.1" customHeight="1" spans="1:243">
      <c r="A2" s="41" t="s">
        <v>351</v>
      </c>
      <c r="B2" s="41"/>
      <c r="C2" s="41"/>
      <c r="D2" s="41"/>
      <c r="E2" s="41"/>
      <c r="F2" s="4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</row>
    <row r="3" ht="20.1" customHeight="1" spans="1:243">
      <c r="A3" s="42" t="s">
        <v>352</v>
      </c>
      <c r="B3" s="43"/>
      <c r="C3" s="43"/>
      <c r="D3" s="117"/>
      <c r="E3" s="117"/>
      <c r="F3" s="45" t="s">
        <v>7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</row>
    <row r="4" ht="20.1" customHeight="1" spans="1:243">
      <c r="A4" s="46" t="s">
        <v>70</v>
      </c>
      <c r="B4" s="47"/>
      <c r="C4" s="48"/>
      <c r="D4" s="118" t="s">
        <v>71</v>
      </c>
      <c r="E4" s="81" t="s">
        <v>353</v>
      </c>
      <c r="F4" s="50" t="s">
        <v>75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ht="20.1" customHeight="1" spans="1:243">
      <c r="A5" s="54" t="s">
        <v>82</v>
      </c>
      <c r="B5" s="55" t="s">
        <v>83</v>
      </c>
      <c r="C5" s="56" t="s">
        <v>84</v>
      </c>
      <c r="D5" s="119"/>
      <c r="E5" s="81"/>
      <c r="F5" s="60"/>
      <c r="G5" s="77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</row>
    <row r="6" ht="20.1" customHeight="1" spans="1:243">
      <c r="A6" s="120" t="s">
        <v>82</v>
      </c>
      <c r="B6" s="120" t="s">
        <v>83</v>
      </c>
      <c r="C6" s="120" t="s">
        <v>84</v>
      </c>
      <c r="D6" s="121" t="s">
        <v>354</v>
      </c>
      <c r="E6" s="121" t="s">
        <v>355</v>
      </c>
      <c r="F6" s="122" t="s">
        <v>356</v>
      </c>
      <c r="G6" s="77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</row>
    <row r="7" ht="20.1" customHeight="1" spans="1:243">
      <c r="A7" s="65"/>
      <c r="B7" s="65"/>
      <c r="C7" s="65"/>
      <c r="D7" s="66"/>
      <c r="E7" s="66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</row>
    <row r="8" ht="20.1" customHeight="1" spans="1:243">
      <c r="A8" s="67"/>
      <c r="B8" s="67"/>
      <c r="C8" s="67"/>
      <c r="D8" s="68"/>
      <c r="E8" s="68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</row>
    <row r="9" ht="20.1" customHeight="1" spans="1:243">
      <c r="A9" s="67"/>
      <c r="B9" s="67"/>
      <c r="C9" s="67"/>
      <c r="D9" s="67"/>
      <c r="E9" s="6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</row>
    <row r="10" ht="20.1" customHeight="1" spans="1:243">
      <c r="A10" s="67"/>
      <c r="B10" s="67"/>
      <c r="C10" s="67"/>
      <c r="D10" s="68"/>
      <c r="E10" s="68"/>
      <c r="F10" s="68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</row>
    <row r="11" ht="20.1" customHeight="1" spans="1:243">
      <c r="A11" s="67"/>
      <c r="B11" s="67"/>
      <c r="C11" s="67"/>
      <c r="D11" s="68"/>
      <c r="E11" s="68" t="s">
        <v>87</v>
      </c>
      <c r="F11" s="68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</row>
    <row r="12" ht="20.1" customHeight="1" spans="1:243">
      <c r="A12" s="67"/>
      <c r="B12" s="67"/>
      <c r="C12" s="67"/>
      <c r="D12" s="67"/>
      <c r="E12" s="67"/>
      <c r="F12" s="68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</row>
    <row r="13" ht="20.1" customHeight="1" spans="1:243">
      <c r="A13" s="67"/>
      <c r="B13" s="67"/>
      <c r="C13" s="67"/>
      <c r="D13" s="68"/>
      <c r="E13" s="68"/>
      <c r="F13" s="6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</row>
    <row r="14" ht="20.1" customHeight="1" spans="1:243">
      <c r="A14" s="69"/>
      <c r="B14" s="67"/>
      <c r="C14" s="67"/>
      <c r="D14" s="68"/>
      <c r="E14" s="68" t="s">
        <v>357</v>
      </c>
      <c r="F14" s="6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</row>
    <row r="15" ht="20.1" customHeight="1" spans="1:243">
      <c r="A15" s="69"/>
      <c r="B15" s="69"/>
      <c r="C15" s="67"/>
      <c r="D15" s="67"/>
      <c r="E15" s="69"/>
      <c r="F15" s="68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</row>
    <row r="16" ht="20.1" customHeight="1" spans="1:243">
      <c r="A16" s="69"/>
      <c r="B16" s="69"/>
      <c r="C16" s="67"/>
      <c r="D16" s="68"/>
      <c r="E16" s="68"/>
      <c r="F16" s="68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</row>
    <row r="17" ht="20.1" customHeight="1" spans="1:243">
      <c r="A17" s="67"/>
      <c r="B17" s="69"/>
      <c r="C17" s="67"/>
      <c r="D17" s="68"/>
      <c r="E17" s="68"/>
      <c r="F17" s="68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</row>
    <row r="18" ht="20.1" customHeight="1" spans="1:243">
      <c r="A18" s="67"/>
      <c r="B18" s="69"/>
      <c r="C18" s="69"/>
      <c r="D18" s="69"/>
      <c r="E18" s="69"/>
      <c r="F18" s="68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</row>
    <row r="19" ht="20.1" customHeight="1" spans="1:243">
      <c r="A19" s="69"/>
      <c r="B19" s="69"/>
      <c r="C19" s="69"/>
      <c r="D19" s="68"/>
      <c r="E19" s="68"/>
      <c r="F19" s="68"/>
      <c r="G19" s="69"/>
      <c r="H19" s="67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</row>
    <row r="20" ht="20.1" customHeight="1" spans="1:243">
      <c r="A20" s="69"/>
      <c r="B20" s="69"/>
      <c r="C20" s="69"/>
      <c r="D20" s="68"/>
      <c r="E20" s="68"/>
      <c r="F20" s="68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</row>
    <row r="21" ht="20.1" customHeight="1" spans="1:243">
      <c r="A21" s="69"/>
      <c r="B21" s="69"/>
      <c r="C21" s="69"/>
      <c r="D21" s="69"/>
      <c r="E21" s="69"/>
      <c r="F21" s="68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</row>
    <row r="22" ht="20.1" customHeight="1" spans="1:243">
      <c r="A22" s="69"/>
      <c r="B22" s="69"/>
      <c r="C22" s="69"/>
      <c r="D22" s="68"/>
      <c r="E22" s="68"/>
      <c r="F22" s="68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</row>
    <row r="23" ht="20.1" customHeight="1" spans="1:243">
      <c r="A23" s="69"/>
      <c r="B23" s="69"/>
      <c r="C23" s="69"/>
      <c r="D23" s="68"/>
      <c r="E23" s="68"/>
      <c r="F23" s="68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</row>
    <row r="24" ht="20.1" customHeight="1" spans="1:243">
      <c r="A24" s="69"/>
      <c r="B24" s="69"/>
      <c r="C24" s="69"/>
      <c r="D24" s="69"/>
      <c r="E24" s="69"/>
      <c r="F24" s="68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</row>
    <row r="25" ht="20.1" customHeight="1" spans="1:243">
      <c r="A25" s="69"/>
      <c r="B25" s="69"/>
      <c r="C25" s="69"/>
      <c r="D25" s="68"/>
      <c r="E25" s="68"/>
      <c r="F25" s="68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</row>
    <row r="26" ht="20.1" customHeight="1" spans="1:243">
      <c r="A26" s="69"/>
      <c r="B26" s="69"/>
      <c r="C26" s="69"/>
      <c r="D26" s="68"/>
      <c r="E26" s="68"/>
      <c r="F26" s="68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</row>
    <row r="27" ht="20.1" customHeight="1" spans="1:243">
      <c r="A27" s="69"/>
      <c r="B27" s="69"/>
      <c r="C27" s="69"/>
      <c r="D27" s="69"/>
      <c r="E27" s="69"/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</row>
    <row r="28" ht="20.1" customHeight="1" spans="1:243">
      <c r="A28" s="69"/>
      <c r="B28" s="69"/>
      <c r="C28" s="69"/>
      <c r="D28" s="68"/>
      <c r="E28" s="68"/>
      <c r="F28" s="68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</row>
    <row r="29" ht="20.1" customHeight="1" spans="1:243">
      <c r="A29" s="69"/>
      <c r="B29" s="69"/>
      <c r="C29" s="69"/>
      <c r="D29" s="68"/>
      <c r="E29" s="68"/>
      <c r="F29" s="68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</row>
    <row r="30" ht="20.1" customHeight="1" spans="1:243">
      <c r="A30" s="69"/>
      <c r="B30" s="69"/>
      <c r="C30" s="69"/>
      <c r="D30" s="69"/>
      <c r="E30" s="69"/>
      <c r="F30" s="68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</row>
    <row r="31" ht="20.1" customHeight="1" spans="1:243">
      <c r="A31" s="69"/>
      <c r="B31" s="69"/>
      <c r="C31" s="69"/>
      <c r="D31" s="69"/>
      <c r="E31" s="70"/>
      <c r="F31" s="68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</row>
    <row r="32" ht="20.1" customHeight="1" spans="1:243">
      <c r="A32" s="69"/>
      <c r="B32" s="69"/>
      <c r="C32" s="69"/>
      <c r="D32" s="69"/>
      <c r="E32" s="70"/>
      <c r="F32" s="68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</row>
    <row r="33" ht="20.1" customHeight="1" spans="1:243">
      <c r="A33" s="69"/>
      <c r="B33" s="69"/>
      <c r="C33" s="69"/>
      <c r="D33" s="69"/>
      <c r="E33" s="69"/>
      <c r="F33" s="68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</row>
    <row r="34" ht="20.1" customHeight="1" spans="1:243">
      <c r="A34" s="69"/>
      <c r="B34" s="69"/>
      <c r="C34" s="69"/>
      <c r="D34" s="69"/>
      <c r="E34" s="71"/>
      <c r="F34" s="6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</row>
    <row r="35" ht="20.1" customHeight="1" spans="1:243">
      <c r="A35" s="72"/>
      <c r="B35" s="72"/>
      <c r="C35" s="72"/>
      <c r="D35" s="72"/>
      <c r="E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</row>
    <row r="36" ht="20.1" customHeight="1" spans="1:243">
      <c r="A36" s="74"/>
      <c r="B36" s="74"/>
      <c r="C36" s="74"/>
      <c r="D36" s="74"/>
      <c r="E36" s="74"/>
      <c r="F36" s="75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</row>
    <row r="37" ht="20.1" customHeight="1" spans="1:243">
      <c r="A37" s="72"/>
      <c r="B37" s="72"/>
      <c r="C37" s="72"/>
      <c r="D37" s="72"/>
      <c r="E37" s="72"/>
      <c r="F37" s="75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</row>
    <row r="38" ht="20.1" customHeight="1" spans="1:243">
      <c r="A38" s="76"/>
      <c r="B38" s="76"/>
      <c r="C38" s="76"/>
      <c r="D38" s="76"/>
      <c r="E38" s="76"/>
      <c r="F38" s="75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</row>
    <row r="39" ht="20.1" customHeight="1" spans="1:243">
      <c r="A39" s="76"/>
      <c r="B39" s="76"/>
      <c r="C39" s="76"/>
      <c r="D39" s="76"/>
      <c r="E39" s="76"/>
      <c r="F39" s="75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</row>
    <row r="40" ht="20.1" customHeight="1" spans="1:243">
      <c r="A40" s="76"/>
      <c r="B40" s="76"/>
      <c r="C40" s="76"/>
      <c r="D40" s="76"/>
      <c r="E40" s="76"/>
      <c r="F40" s="75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</row>
    <row r="41" ht="20.1" customHeight="1" spans="1:243">
      <c r="A41" s="76"/>
      <c r="B41" s="76"/>
      <c r="C41" s="76"/>
      <c r="D41" s="76"/>
      <c r="E41" s="76"/>
      <c r="F41" s="75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</row>
    <row r="42" ht="20.1" customHeight="1" spans="1:243">
      <c r="A42" s="76"/>
      <c r="B42" s="76"/>
      <c r="C42" s="76"/>
      <c r="D42" s="76"/>
      <c r="E42" s="76"/>
      <c r="F42" s="75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</row>
    <row r="43" ht="20.1" customHeight="1" spans="1:243">
      <c r="A43" s="76"/>
      <c r="B43" s="76"/>
      <c r="C43" s="76"/>
      <c r="D43" s="76"/>
      <c r="E43" s="76"/>
      <c r="F43" s="75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</row>
    <row r="44" ht="20.1" customHeight="1" spans="1:243">
      <c r="A44" s="76"/>
      <c r="B44" s="76"/>
      <c r="C44" s="76"/>
      <c r="D44" s="76"/>
      <c r="E44" s="76"/>
      <c r="F44" s="75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</row>
    <row r="45" ht="20.1" customHeight="1" spans="1:243">
      <c r="A45" s="76"/>
      <c r="B45" s="76"/>
      <c r="C45" s="76"/>
      <c r="D45" s="76"/>
      <c r="E45" s="76"/>
      <c r="F45" s="75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</row>
    <row r="46" ht="20.1" customHeight="1" spans="1:243">
      <c r="A46" s="76"/>
      <c r="B46" s="76"/>
      <c r="C46" s="76"/>
      <c r="D46" s="76"/>
      <c r="E46" s="76"/>
      <c r="F46" s="75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</row>
    <row r="47" ht="20.1" customHeight="1" spans="1:243">
      <c r="A47" s="76"/>
      <c r="B47" s="76"/>
      <c r="C47" s="76"/>
      <c r="D47" s="76"/>
      <c r="E47" s="76"/>
      <c r="F47" s="75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2021-04-20T03:45:00Z</dcterms:created>
  <dcterms:modified xsi:type="dcterms:W3CDTF">2021-06-07T09:31:06Z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false</vt:bool>
  </property>
</Properties>
</file>