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12" tabRatio="76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7" r:id="rId15"/>
  </sheets>
  <definedNames>
    <definedName name="_xlnm.Print_Area" localSheetId="8">'3-2'!$A$1:$F$6</definedName>
    <definedName name="HEADERRANGE" localSheetId="8">'3-2'!$A$1:$F$5</definedName>
    <definedName name="DETAILRANGE" localSheetId="8">'3-2'!$A$6:$F$6</definedName>
    <definedName name="_xlnm.Print_Area" localSheetId="7">'3-1'!$A$1:$G$36</definedName>
    <definedName name="HEADERRANGE" localSheetId="7">'3-1'!$A$1:$G$6</definedName>
    <definedName name="DETAILRANGE" localSheetId="7">'3-1'!$A$36:$G$36</definedName>
    <definedName name="_xlnm.Print_Area" localSheetId="3">'1-2'!$A$1:$J$17</definedName>
    <definedName name="HEADERRANGE" localSheetId="3">'1-2'!$A$1:$J$6</definedName>
    <definedName name="DETAILRANGE" localSheetId="3">'1-2'!#REF!</definedName>
    <definedName name="_xlnm.Print_Area" localSheetId="6">'3'!$A$1:$DH$14</definedName>
    <definedName name="HEADERRANGE" localSheetId="6">'3'!$A$1:$DH$6</definedName>
    <definedName name="DETAILRANGE" localSheetId="6">'3'!$A$14:$DH$14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0">'封面'!$A$1:$A$9</definedName>
    <definedName name="HEADERRANGE" localSheetId="0">'封面'!$A$1:$A$8</definedName>
    <definedName name="DETAILRANGE" localSheetId="0">'封面'!$A$9</definedName>
    <definedName name="_xlnm.Print_Area" localSheetId="2">'1-1'!$A$1:$T$17</definedName>
    <definedName name="HEADERRANGE" localSheetId="2">'1-1'!$A$1:$T$6</definedName>
    <definedName name="DETAILRANGE" localSheetId="2">'1-1'!#REF!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5">'2-1'!$A$1:$AI$26</definedName>
    <definedName name="HEADERRANGE" localSheetId="5">'2-1'!$A$1:$AI$6</definedName>
    <definedName name="DETAILRANGE" localSheetId="5">'2-1'!$A$26:$AI$26</definedName>
    <definedName name="_xlnm.Print_Area" localSheetId="9">'3-3'!$A$1:$H$7</definedName>
    <definedName name="HEADERRANGE" localSheetId="9">'3-3'!$A$1:$H$6</definedName>
    <definedName name="DETAILRANGE" localSheetId="9">'3-3'!$A$7:$H$7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i">#N/A</definedName>
    <definedName name="____xlnm.Print_Titles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<sst xmlns="http://schemas.openxmlformats.org/spreadsheetml/2006/main" count="952" uniqueCount="434">
  <si>
    <t>黑水县文化体育和旅游局</t>
  </si>
  <si>
    <t>2022年部门预算</t>
  </si>
  <si>
    <t>报送日期： 2022 年 01  月 20 日</t>
  </si>
  <si>
    <t>表1</t>
  </si>
  <si>
    <t>部门收支总表</t>
  </si>
  <si>
    <t>单位名称：黑水县文化体育和旅游局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</si>
  <si>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</si>
  <si>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</si>
  <si>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</si>
  <si>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</si>
  <si>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</si>
  <si>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</si>
  <si>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</si>
  <si>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</si>
  <si>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</si>
  <si>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</si>
  <si>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</si>
  <si>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</si>
  <si>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</si>
  <si>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</si>
  <si>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</si>
  <si>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</si>
  <si>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</si>
  <si>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</si>
  <si>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</si>
  <si>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</si>
  <si>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</si>
  <si>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</si>
  <si>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</si>
  <si>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</si>
  <si>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</si>
  <si>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</si>
  <si>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</si>
  <si>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</si>
  <si>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</si>
  <si>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</si>
  <si>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</si>
  <si>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</si>
  <si>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</si>
  <si>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</si>
  <si>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</si>
  <si>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</si>
  <si>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</si>
  <si>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</si>
  <si>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</si>
  <si>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</si>
  <si>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</si>
  <si>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</si>
  <si>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</si>
  <si>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</si>
  <si>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</si>
  <si>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</si>
  <si>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</si>
  <si>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</si>
  <si>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</si>
  <si>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</si>
  <si>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</si>
  <si>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</si>
  <si>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</si>
  <si>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</si>
  <si>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</si>
  <si>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</si>
  <si>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</si>
  <si>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</si>
  <si>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</si>
  <si>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</si>
  <si>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</si>
  <si>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</si>
  <si>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</si>
  <si>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</si>
  <si>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</si>
  <si>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</si>
  <si>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</si>
  <si>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</si>
  <si>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</si>
  <si>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</si>
  <si>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</si>
  <si>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</si>
  <si>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</si>
  <si>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</si>
  <si>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</si>
  <si>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</si>
  <si>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</si>
  <si>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</si>
  <si>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合  计</t>
  </si>
  <si>
    <t>126</t>
  </si>
  <si>
    <t>207</t>
  </si>
  <si>
    <t>01</t>
  </si>
  <si>
    <t>09</t>
  </si>
  <si>
    <t xml:space="preserve">  126</t>
  </si>
  <si>
    <t xml:space="preserve">  群众文化</t>
  </si>
  <si>
    <t>99</t>
  </si>
  <si>
    <t xml:space="preserve">  其他文化和旅游支出</t>
  </si>
  <si>
    <t>03</t>
  </si>
  <si>
    <t xml:space="preserve">  行政运行(体育)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</si>
  <si>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</si>
  <si>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</si>
  <si>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</si>
  <si>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</si>
  <si>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</si>
  <si>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</si>
  <si>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</si>
  <si>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</si>
  <si>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02</t>
  </si>
  <si>
    <t xml:space="preserve">  事业单位医疗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</si>
  <si>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</si>
  <si>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</si>
  <si>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</si>
  <si>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</si>
  <si>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</si>
  <si>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</si>
  <si>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</si>
  <si>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</si>
  <si>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</si>
  <si>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</si>
  <si>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黑水县文化体育广播影视新闻出版局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</si>
  <si>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</si>
  <si>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</si>
  <si>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</si>
  <si>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</si>
  <si>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</si>
  <si>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</si>
  <si>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</si>
  <si>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</si>
  <si>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</si>
  <si>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</si>
  <si>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</si>
  <si>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</si>
  <si>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</si>
  <si>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</si>
  <si>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</si>
  <si>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</si>
  <si>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</si>
  <si>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</si>
  <si>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</si>
  <si>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</si>
  <si>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</si>
  <si>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</si>
  <si>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</si>
  <si>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</si>
  <si>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</si>
  <si>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</si>
  <si>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</si>
  <si>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</si>
  <si>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</si>
  <si>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</si>
  <si>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</si>
  <si>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</si>
  <si>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</si>
  <si>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</si>
  <si>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</si>
  <si>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</si>
  <si>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</si>
  <si>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</si>
  <si>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</si>
  <si>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</si>
  <si>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</si>
  <si>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</si>
  <si>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</si>
  <si>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</si>
  <si>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</si>
  <si>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</si>
  <si>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</si>
  <si>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</si>
  <si>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</si>
  <si>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</si>
  <si>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</si>
  <si>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</si>
  <si>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</si>
  <si>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</si>
  <si>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</si>
  <si>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</si>
  <si>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</si>
  <si>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>其他社会保障</t>
  </si>
  <si>
    <t>卫生健康支出</t>
  </si>
  <si>
    <t xml:space="preserve">    住房公积金</t>
  </si>
  <si>
    <t>独子费</t>
  </si>
  <si>
    <t>体检费</t>
  </si>
  <si>
    <t>遗属生活补助</t>
  </si>
  <si>
    <t xml:space="preserve">  机关商品和服务支出（政府预算）</t>
  </si>
  <si>
    <t xml:space="preserve">  502</t>
  </si>
  <si>
    <t xml:space="preserve">    办公经费</t>
  </si>
  <si>
    <t xml:space="preserve">   印刷费</t>
  </si>
  <si>
    <t>手续费</t>
  </si>
  <si>
    <t>水费</t>
  </si>
  <si>
    <t>电费</t>
  </si>
  <si>
    <t>邮电费</t>
  </si>
  <si>
    <t>差旅费</t>
  </si>
  <si>
    <t>13</t>
  </si>
  <si>
    <t>维修（护）费</t>
  </si>
  <si>
    <t>培训费</t>
  </si>
  <si>
    <t xml:space="preserve">    公务接待费</t>
  </si>
  <si>
    <t>劳务费</t>
  </si>
  <si>
    <t>其他交通费用</t>
  </si>
  <si>
    <t>08</t>
  </si>
  <si>
    <t xml:space="preserve">    公务用车运行维护费</t>
  </si>
  <si>
    <t xml:space="preserve">  对事业单位经常性补助（政府预算）</t>
  </si>
  <si>
    <t xml:space="preserve">  505</t>
  </si>
  <si>
    <t xml:space="preserve">    工资福利支出</t>
  </si>
  <si>
    <t>505</t>
  </si>
  <si>
    <t>501</t>
  </si>
  <si>
    <t>07</t>
  </si>
  <si>
    <t xml:space="preserve">    商品和服务支出</t>
  </si>
  <si>
    <t>办公费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</si>
  <si>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</si>
  <si>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</si>
  <si>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</si>
  <si>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</si>
  <si>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</si>
  <si>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</si>
  <si>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</si>
  <si>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</si>
  <si>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</si>
  <si>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</si>
  <si>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</si>
  <si>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</si>
  <si>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</si>
  <si>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</si>
  <si>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</si>
  <si>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</si>
  <si>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</si>
  <si>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</si>
  <si>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</si>
  <si>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</si>
  <si>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</si>
  <si>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</si>
  <si>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</si>
  <si>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</si>
  <si>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</si>
  <si>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印刷费</t>
  </si>
  <si>
    <t>咨询费</t>
  </si>
  <si>
    <t>取暖费</t>
  </si>
  <si>
    <t>物业管理费</t>
  </si>
  <si>
    <t>因公出国（境）费用</t>
  </si>
  <si>
    <t>租赁费</t>
  </si>
  <si>
    <t>会议费</t>
  </si>
  <si>
    <t>公务接待费</t>
  </si>
  <si>
    <t>专用材料费</t>
  </si>
  <si>
    <t>被装购置费</t>
  </si>
  <si>
    <t>专用燃料费</t>
  </si>
  <si>
    <t>委托业务费</t>
  </si>
  <si>
    <t>工会经费</t>
  </si>
  <si>
    <t>福利费</t>
  </si>
  <si>
    <t>公务用车运行维护费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</si>
  <si>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</si>
  <si>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</si>
  <si>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</si>
  <si>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</si>
  <si>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</si>
  <si>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</si>
  <si>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</si>
  <si>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</si>
  <si>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</si>
  <si>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</si>
  <si>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</si>
  <si>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</si>
  <si>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</si>
  <si>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</si>
  <si>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</si>
  <si>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</si>
  <si>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</si>
  <si>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</si>
  <si>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</si>
  <si>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</si>
  <si>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</si>
  <si>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</si>
  <si>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</si>
  <si>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</si>
  <si>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</si>
  <si>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</si>
  <si>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</si>
  <si>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</si>
  <si>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</si>
  <si>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</si>
  <si>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</si>
  <si>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</si>
  <si>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</si>
  <si>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</si>
  <si>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</si>
  <si>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</si>
  <si>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</si>
  <si>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</si>
  <si>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</si>
  <si>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</si>
  <si>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</si>
  <si>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</si>
  <si>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</si>
  <si>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</si>
  <si>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文化旅游体育与传媒支出</t>
  </si>
  <si>
    <t xml:space="preserve">    群众文化</t>
  </si>
  <si>
    <t xml:space="preserve">    其他文化和旅游支出</t>
  </si>
  <si>
    <t xml:space="preserve">    行政运行(体育)</t>
  </si>
  <si>
    <t xml:space="preserve">    机关事业单位基本养老保险缴费支出</t>
  </si>
  <si>
    <t xml:space="preserve">    机关事业单位职业年金缴费支出</t>
  </si>
  <si>
    <t xml:space="preserve">    行政单位医疗</t>
  </si>
  <si>
    <t xml:space="preserve">    事业单位医疗</t>
  </si>
  <si>
    <t xml:space="preserve">    公务员医疗补助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</si>
  <si>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</si>
  <si>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</si>
  <si>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</si>
  <si>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</si>
  <si>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</si>
  <si>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</si>
  <si>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301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</si>
  <si>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</si>
  <si>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</si>
  <si>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</si>
  <si>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</si>
  <si>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</si>
  <si>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</si>
  <si>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</si>
  <si>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</si>
  <si>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</si>
  <si>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</si>
  <si>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</si>
  <si>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</si>
  <si>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 xml:space="preserve">  302</t>
  </si>
  <si>
    <t xml:space="preserve">  商品和服务支出</t>
  </si>
  <si>
    <t> 办公费</t>
  </si>
  <si>
    <t> 印刷费</t>
  </si>
  <si>
    <t> 手续费</t>
  </si>
  <si>
    <t>04</t>
  </si>
  <si>
    <t> 水费</t>
  </si>
  <si>
    <t> 电费</t>
  </si>
  <si>
    <t> 邮电费</t>
  </si>
  <si>
    <t> 差旅费</t>
  </si>
  <si>
    <t> 维修（护）费</t>
  </si>
  <si>
    <t>16</t>
  </si>
  <si>
    <t> 培训费</t>
  </si>
  <si>
    <t>26</t>
  </si>
  <si>
    <t> 公务接待费</t>
  </si>
  <si>
    <t> 劳务费</t>
  </si>
  <si>
    <t> 公务用车运行维护费</t>
  </si>
  <si>
    <t>17</t>
  </si>
  <si>
    <t> 其他交通费用</t>
  </si>
  <si>
    <t>31</t>
  </si>
  <si>
    <t>39</t>
  </si>
  <si>
    <t> 生活补助</t>
  </si>
  <si>
    <t xml:space="preserve">  303</t>
  </si>
  <si>
    <t> 医疗费补助</t>
  </si>
  <si>
    <t> 奖励金</t>
  </si>
  <si>
    <t>表3-2</t>
  </si>
  <si>
    <t>一般公共预算项目支出预算表</t>
  </si>
  <si>
    <t>单位名称（项目）</t>
  </si>
  <si>
    <t>三馆免费开放资金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</si>
  <si>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</si>
  <si>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</si>
  <si>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</si>
  <si>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</si>
  <si>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</si>
  <si>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</si>
  <si>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</si>
  <si>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</si>
  <si>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</si>
  <si>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</si>
  <si>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</si>
  <si>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</si>
  <si>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部门编码</t>
  </si>
  <si>
    <t>功能科目名称</t>
  </si>
  <si>
    <t>金额(基本支出)</t>
  </si>
  <si>
    <t>金额(项目支出)</t>
  </si>
  <si>
    <t>此表无数据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</si>
  <si>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</si>
  <si>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</si>
  <si>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</si>
  <si>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</si>
  <si>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</si>
  <si>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</si>
  <si>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</si>
  <si>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</si>
  <si>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</si>
  <si>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</si>
  <si>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</si>
  <si>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</si>
  <si>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</si>
  <si>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</si>
  <si>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</si>
  <si>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</si>
  <si>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</si>
  <si>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</si>
  <si>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</si>
  <si>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</si>
  <si>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</si>
  <si>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</si>
  <si>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</si>
  <si>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</si>
  <si>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2022三馆免费开放资金</t>
  </si>
  <si>
    <t>90</t>
  </si>
  <si>
    <t>实现全县1个图书馆、1个文化馆及15个乡镇文化站免费开放。</t>
  </si>
  <si>
    <t>效益指标</t>
  </si>
  <si>
    <t>社会效益指标</t>
  </si>
  <si>
    <t>免费开放</t>
  </si>
  <si>
    <t>≥</t>
  </si>
  <si>
    <t>101200</t>
  </si>
  <si>
    <t>元/人·次</t>
  </si>
  <si>
    <t>正向指标</t>
  </si>
  <si>
    <t>公车运行维护费</t>
  </si>
  <si>
    <t>126001-黑水县文化体育和旅游局（行政及参公）</t>
  </si>
  <si>
    <t>保障单位日常运转，提高预算编制质量，严格执行预算</t>
  </si>
  <si>
    <t>经济效益指标</t>
  </si>
  <si>
    <t>运转保障率</t>
  </si>
  <si>
    <t>＝</t>
  </si>
  <si>
    <t>100</t>
  </si>
  <si>
    <t>%</t>
  </si>
  <si>
    <t>22.5</t>
  </si>
  <si>
    <t>“三公经费”控制率[计算方法为：（三公经费实际支出数/预算安排数]×100%）</t>
  </si>
  <si>
    <t>≤</t>
  </si>
  <si>
    <t>反向指标</t>
  </si>
  <si>
    <t>产出指标</t>
  </si>
  <si>
    <t>数量指标</t>
  </si>
  <si>
    <t>科目调整次数</t>
  </si>
  <si>
    <t>次</t>
  </si>
  <si>
    <t>质量指标</t>
  </si>
  <si>
    <t>预算编制准确率（计算方法为：∣（执行数-预算数）/预算数∣）</t>
  </si>
  <si>
    <t>5</t>
  </si>
  <si>
    <t>定额公用经费</t>
  </si>
  <si>
    <t>126102-黑水县文化市场综合执法大队</t>
  </si>
  <si>
    <t>部门整体支出绩效目标表</t>
  </si>
  <si>
    <t>（2022年度）</t>
  </si>
  <si>
    <t>年度主要任务</t>
  </si>
  <si>
    <t>任务名称</t>
  </si>
  <si>
    <t>主要内容</t>
  </si>
  <si>
    <t>送戏下乡102场</t>
  </si>
  <si>
    <t>送戏下乡，丰富群众文化生活。</t>
  </si>
  <si>
    <t>年度部门整体支出预算</t>
  </si>
  <si>
    <t>资金总额</t>
  </si>
  <si>
    <t>财政拨款</t>
  </si>
  <si>
    <t>其他资金</t>
  </si>
  <si>
    <t>年度总体目标</t>
  </si>
  <si>
    <t>文化、体育活动达80%;</t>
  </si>
  <si>
    <t>年度绩效指标</t>
  </si>
  <si>
    <t>指标值（包含数字及文字描述）</t>
  </si>
  <si>
    <t>社会效益</t>
  </si>
  <si>
    <t>≥80人/户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</si>
</sst>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0"/>
    <numFmt numFmtId="177" formatCode="#,##0.00"/>
    <numFmt numFmtId="178" formatCode="0.00_ "/>
    <numFmt numFmtId="179" formatCode="@"/>
    <numFmt numFmtId="180" formatCode="#,##0"/>
    <numFmt numFmtId="181" formatCode="#,##0_);(#,##0)"/>
    <numFmt numFmtId="182" formatCode="#,###.00"/>
    <numFmt numFmtId="183" formatCode="&quot;\&quot;#,##0.00_);(&quot;\&quot;#,##0.00)"/>
    <numFmt numFmtId="184" formatCode="#,##0.0000"/>
    <numFmt numFmtId="185" formatCode="_ ￥* #,##0_ ;_ ￥* -#,##0_ ;_ ￥* &quot;-&quot;_ ;_ @_ "/>
    <numFmt numFmtId="186" formatCode="_ &quot;¥&quot;* #,##0.00_ ;_ &quot;¥&quot;* \-#,##0.00_ ;_ &quot;¥&quot;* &quot;-&quot;??_ ;_ @_ "/>
    <numFmt numFmtId="187" formatCode="_ * #,##0_ ;_ * -#,##0_ ;_ * &quot;-&quot;_ ;_ @_ "/>
    <numFmt numFmtId="188" formatCode="_ * #,##0.00_ ;_ * -#,##0.00_ ;_ * &quot;-&quot;??_ ;_ @_ "/>
    <numFmt numFmtId="189" formatCode="0%"/>
    <numFmt numFmtId="190" formatCode="_ &quot;¥&quot;* #,##0.00_ ;_ &quot;¥&quot;* \-#,##0.00_ ;_ &quot;¥&quot;* &quot;-&quot;??_ ;_ @_ "/>
    <numFmt numFmtId="191" formatCode="_ &quot;¥&quot;* #,##0_ ;_ &quot;¥&quot;* \-#,##0_ ;_ &quot;¥&quot;* &quot;-&quot;_ ;_ @_ "/>
    <numFmt numFmtId="192" formatCode="_ * #,##0_ ;_ * -#,##0_ ;_ * &quot;-&quot;_ ;_ @_ "/>
  </numFmts>
  <fonts count="69" x14ac:knownFonts="69">
    <font>
      <sz val="9.0"/>
      <color rgb="FF000000"/>
      <name val="宋体"/>
      <charset val="134"/>
    </font>
    <font>
      <sz val="11.0"/>
      <color rgb="FFC2C3C4"/>
      <name val="宋体"/>
      <charset val="134"/>
    </font>
    <font>
      <sz val="11.0"/>
      <name val="宋体"/>
      <charset val="134"/>
    </font>
    <font>
      <sz val="9.0"/>
      <name val="SimSun"/>
      <charset val="134"/>
    </font>
    <font>
      <sz val="16.0"/>
      <name val="黑体"/>
      <charset val="134"/>
      <b/>
    </font>
    <font>
      <sz val="11.0"/>
      <name val="宋体"/>
      <charset val="134"/>
      <b/>
    </font>
    <font>
      <sz val="9.0"/>
      <name val="宋体"/>
      <charset val="134"/>
    </font>
    <font>
      <sz val="11.0"/>
      <name val="SimSun"/>
      <charset val="134"/>
    </font>
    <font>
      <sz val="18.0"/>
      <name val="黑体"/>
      <charset val="134"/>
      <b/>
    </font>
    <font>
      <sz val="10.0"/>
      <name val="宋体"/>
      <charset val="134"/>
    </font>
    <font>
      <sz val="9.0"/>
      <name val="Times New Roman"/>
      <family val="1"/>
    </font>
    <font>
      <sz val="9.0"/>
      <name val="宋体"/>
      <charset val="134"/>
      <b/>
    </font>
    <font>
      <sz val="9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Times New Roman"/>
      <family val="1"/>
    </font>
    <font>
      <sz val="8.0"/>
      <color rgb="FF000000"/>
      <name val="宋体"/>
      <charset val="134"/>
    </font>
    <font>
      <sz val="10.0"/>
      <color rgb="FF000000"/>
      <name val="宋体"/>
      <charset val="134"/>
      <b/>
    </font>
    <font>
      <sz val="8.0"/>
      <color rgb="FF000000"/>
      <name val="宋体"/>
      <charset val="134"/>
      <b/>
    </font>
    <font>
      <sz val="9.0"/>
      <color rgb="FF000000"/>
      <name val="Times New Roman"/>
      <family val="1"/>
    </font>
    <font>
      <sz val="12.0"/>
      <color rgb="FF000000"/>
      <name val="宋体"/>
      <charset val="134"/>
    </font>
    <font>
      <sz val="9.0"/>
      <color rgb="FF000000"/>
      <name val="Arial"/>
      <family val="2"/>
    </font>
    <font>
      <sz val="12.0"/>
      <name val="宋体"/>
      <charset val="134"/>
    </font>
    <font>
      <sz val="12.0"/>
      <color rgb="FF000000"/>
      <name val="宋体"/>
      <charset val="134"/>
      <b/>
    </font>
    <font>
      <sz val="12.0"/>
      <name val="Times New Roman"/>
      <family val="1"/>
    </font>
    <font>
      <sz val="12.0"/>
      <color rgb="FF000000"/>
      <name val="黑体"/>
      <charset val="134"/>
      <b/>
    </font>
    <font>
      <sz val="36.0"/>
      <name val="黑体"/>
      <charset val="134"/>
      <b/>
    </font>
    <font>
      <sz val="48.0"/>
      <name val="宋体"/>
      <charset val="134"/>
      <b/>
    </font>
    <font>
      <sz val="18.0"/>
      <name val="宋体"/>
      <charset val="134"/>
    </font>
    <font>
      <sz val="11.0"/>
      <color rgb="FF00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SimSun"/>
      <charset val="134"/>
    </font>
    <font>
      <sz val="11.0"/>
      <color rgb="FF000000"/>
      <name val="SimSun"/>
      <charset val="134"/>
    </font>
    <font>
      <sz val="15.0"/>
      <color rgb="FF000000"/>
      <name val="黑体"/>
      <charset val="134"/>
    </font>
    <font>
      <sz val="10.0"/>
      <color rgb="FF000000"/>
      <name val="Avenir"/>
      <family val="1"/>
    </font>
    <font>
      <sz val="9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0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176" applyNumberFormat="1" fontId="0" applyFill="1" fillId="0" borderId="0" applyAlignment="1"/>
    <xf numFmtId="185" applyNumberFormat="1" fontId="28" applyFont="1" fillId="0" borderId="0" applyAlignment="1" applyProtection="0">
      <alignment vertical="center"/>
    </xf>
    <xf numFmtId="0" fontId="28" applyFont="1" fillId="4" applyFill="1" borderId="0" applyAlignment="1" applyProtection="0">
      <alignment vertical="center"/>
    </xf>
    <xf numFmtId="0" fontId="29" applyFont="1" fillId="5" applyFill="1" borderId="203" applyBorder="1" applyAlignment="1" applyProtection="0">
      <alignment vertical="center"/>
    </xf>
    <xf numFmtId="186" applyNumberFormat="1" fontId="28" applyFont="1" fillId="0" borderId="0" applyAlignment="1" applyProtection="0">
      <alignment vertical="center"/>
    </xf>
    <xf numFmtId="187" applyNumberFormat="1" fontId="28" applyFont="1" fillId="0" borderId="0" applyAlignment="1" applyProtection="0">
      <alignment vertical="center"/>
    </xf>
    <xf numFmtId="0" fontId="28" applyFont="1" fillId="6" applyFill="1" borderId="0" applyAlignment="1" applyProtection="0">
      <alignment vertical="center"/>
    </xf>
    <xf numFmtId="0" fontId="30" applyFont="1" fillId="7" applyFill="1" borderId="0" applyAlignment="1" applyProtection="0">
      <alignment vertical="center"/>
    </xf>
    <xf numFmtId="188" applyNumberFormat="1" fontId="28" applyFont="1" fillId="0" borderId="0" applyAlignment="1" applyProtection="0">
      <alignment vertical="center"/>
    </xf>
    <xf numFmtId="0" fontId="31" applyFont="1" fillId="8" applyFill="1" borderId="0" applyAlignment="1" applyProtection="0">
      <alignment vertical="center"/>
    </xf>
    <xf numFmtId="0" fontId="32" applyFont="1" fillId="0" borderId="0" applyAlignment="1" applyProtection="0">
      <alignment vertical="center"/>
    </xf>
    <xf numFmtId="189" applyNumberFormat="1" fontId="28" applyFont="1" fillId="0" borderId="0" applyAlignment="1" applyProtection="0">
      <alignment vertical="center"/>
    </xf>
    <xf numFmtId="0" fontId="33" applyFont="1" fillId="0" borderId="0" applyAlignment="1" applyProtection="0">
      <alignment vertical="center"/>
    </xf>
    <xf numFmtId="0" fontId="28" applyFont="1" fillId="9" applyFill="1" borderId="204" applyBorder="1" applyAlignment="1" applyProtection="0">
      <alignment vertical="center"/>
    </xf>
    <xf numFmtId="0" fontId="31" applyFont="1" fillId="10" applyFill="1" borderId="0" applyAlignment="1" applyProtection="0">
      <alignment vertical="center"/>
    </xf>
    <xf numFmtId="0" fontId="34" applyFont="1" fillId="0" borderId="0" applyAlignment="1" applyProtection="0">
      <alignment vertical="center"/>
    </xf>
    <xf numFmtId="0" fontId="35" applyFont="1" fillId="0" borderId="0" applyAlignment="1" applyProtection="0">
      <alignment vertical="center"/>
    </xf>
    <xf numFmtId="0" fontId="36" applyFont="1" fillId="0" borderId="0" applyAlignment="1" applyProtection="0">
      <alignment vertical="center"/>
    </xf>
    <xf numFmtId="0" fontId="37" applyFont="1" fillId="0" borderId="0" applyAlignment="1" applyProtection="0">
      <alignment vertical="center"/>
    </xf>
    <xf numFmtId="0" fontId="38" applyFont="1" fillId="0" applyBorder="1" borderId="0" applyAlignment="1" applyProtection="0">
      <alignment vertical="center"/>
    </xf>
    <xf numFmtId="0" fontId="39" applyFont="1" fillId="0" applyBorder="1" borderId="0" applyAlignment="1" applyProtection="0">
      <alignment vertical="center"/>
    </xf>
    <xf numFmtId="0" fontId="31" applyFont="1" fillId="11" applyFill="1" borderId="0" applyAlignment="1" applyProtection="0">
      <alignment vertical="center"/>
    </xf>
    <xf numFmtId="0" fontId="34" applyFont="1" fillId="0" applyBorder="1" borderId="0" applyAlignment="1" applyProtection="0">
      <alignment vertical="center"/>
    </xf>
    <xf numFmtId="0" fontId="31" applyFont="1" fillId="12" applyFill="1" borderId="0" applyAlignment="1" applyProtection="0">
      <alignment vertical="center"/>
    </xf>
    <xf numFmtId="0" fontId="40" applyFont="1" fillId="13" applyFill="1" borderId="208" applyBorder="1" applyAlignment="1" applyProtection="0">
      <alignment vertical="center"/>
    </xf>
    <xf numFmtId="0" fontId="41" applyFont="1" fillId="13" applyFill="1" borderId="209" applyBorder="1" applyAlignment="1" applyProtection="0">
      <alignment vertical="center"/>
    </xf>
    <xf numFmtId="0" fontId="42" applyFont="1" fillId="14" applyFill="1" borderId="210" applyBorder="1" applyAlignment="1" applyProtection="0">
      <alignment vertical="center"/>
    </xf>
    <xf numFmtId="0" fontId="28" applyFont="1" fillId="15" applyFill="1" borderId="0" applyAlignment="1" applyProtection="0">
      <alignment vertical="center"/>
    </xf>
    <xf numFmtId="0" fontId="31" applyFont="1" fillId="16" applyFill="1" borderId="0" applyAlignment="1" applyProtection="0">
      <alignment vertical="center"/>
    </xf>
    <xf numFmtId="0" fontId="43" applyFont="1" fillId="0" applyBorder="1" borderId="0" applyAlignment="1" applyProtection="0">
      <alignment vertical="center"/>
    </xf>
    <xf numFmtId="0" fontId="44" applyFont="1" fillId="0" applyBorder="1" borderId="0" applyAlignment="1" applyProtection="0">
      <alignment vertical="center"/>
    </xf>
    <xf numFmtId="0" fontId="45" applyFont="1" fillId="17" applyFill="1" borderId="0" applyAlignment="1" applyProtection="0">
      <alignment vertical="center"/>
    </xf>
    <xf numFmtId="0" fontId="46" applyFont="1" fillId="18" applyFill="1" borderId="0" applyAlignment="1" applyProtection="0">
      <alignment vertical="center"/>
    </xf>
    <xf numFmtId="0" fontId="28" applyFont="1" fillId="19" applyFill="1" borderId="0" applyAlignment="1" applyProtection="0">
      <alignment vertical="center"/>
    </xf>
    <xf numFmtId="0" fontId="31" applyFont="1" fillId="20" applyFill="1" borderId="0" applyAlignment="1" applyProtection="0">
      <alignment vertical="center"/>
    </xf>
    <xf numFmtId="0" fontId="28" applyFont="1" fillId="21" applyFill="1" borderId="0" applyAlignment="1" applyProtection="0">
      <alignment vertical="center"/>
    </xf>
    <xf numFmtId="0" fontId="28" applyFont="1" fillId="22" applyFill="1" borderId="0" applyAlignment="1" applyProtection="0">
      <alignment vertical="center"/>
    </xf>
    <xf numFmtId="0" fontId="28" applyFont="1" fillId="23" applyFill="1" borderId="0" applyAlignment="1" applyProtection="0">
      <alignment vertical="center"/>
    </xf>
    <xf numFmtId="0" fontId="28" applyFont="1" fillId="24" applyFill="1" borderId="0" applyAlignment="1" applyProtection="0">
      <alignment vertical="center"/>
    </xf>
    <xf numFmtId="0" fontId="31" applyFont="1" fillId="14" applyFill="1" borderId="0" applyAlignment="1" applyProtection="0">
      <alignment vertical="center"/>
    </xf>
    <xf numFmtId="0" fontId="31" applyFont="1" fillId="25" applyFill="1" borderId="0" applyAlignment="1" applyProtection="0">
      <alignment vertical="center"/>
    </xf>
    <xf numFmtId="0" fontId="28" applyFont="1" fillId="26" applyFill="1" borderId="0" applyAlignment="1" applyProtection="0">
      <alignment vertical="center"/>
    </xf>
    <xf numFmtId="0" fontId="28" applyFont="1" fillId="27" applyFill="1" borderId="0" applyAlignment="1" applyProtection="0">
      <alignment vertical="center"/>
    </xf>
    <xf numFmtId="0" fontId="31" applyFont="1" fillId="28" applyFill="1" borderId="0" applyAlignment="1" applyProtection="0">
      <alignment vertical="center"/>
    </xf>
    <xf numFmtId="0" fontId="28" applyFont="1" fillId="29" applyFill="1" borderId="0" applyAlignment="1" applyProtection="0">
      <alignment vertical="center"/>
    </xf>
    <xf numFmtId="0" fontId="31" applyFont="1" fillId="30" applyFill="1" borderId="0" applyAlignment="1" applyProtection="0">
      <alignment vertical="center"/>
    </xf>
    <xf numFmtId="0" fontId="31" applyFont="1" fillId="31" applyFill="1" borderId="0" applyAlignment="1" applyProtection="0">
      <alignment vertical="center"/>
    </xf>
    <xf numFmtId="0" fontId="28" applyFont="1" fillId="32" applyFill="1" borderId="0" applyAlignment="1" applyProtection="0">
      <alignment vertical="center"/>
    </xf>
    <xf numFmtId="0" fontId="31" applyFont="1" fillId="33" applyFill="1" borderId="0" applyAlignment="1" applyProtection="0">
      <alignment vertical="center"/>
    </xf>
    <xf numFmtId="0" fontId="21" applyFont="1" fillId="0" borderId="0" applyAlignment="1"/>
  </cellStyleXfs>
  <cellXfs count="475">
    <xf numFmtId="176" applyNumberFormat="1" fontId="0" applyFill="1" fillId="0" borderId="0" applyAlignment="1" xfId="0"/>
    <xf numFmtId="176" applyNumberFormat="1" fontId="0" applyFill="1" fillId="0" borderId="0" applyAlignment="1" xfId="0"/>
    <xf numFmtId="0" fontId="0" applyFill="1" fillId="0" borderId="0" applyAlignment="1" xfId="0">
      <alignment vertical="center"/>
    </xf>
    <xf numFmtId="0" fontId="1" applyFont="1" applyFill="1" fillId="0" borderId="1" applyBorder="1" applyAlignment="1" xfId="0">
      <alignment vertical="center" wrapText="1"/>
    </xf>
    <xf numFmtId="0" fontId="2" applyFont="1" applyFill="1" fillId="0" borderId="2" applyBorder="1" applyAlignment="1" xfId="0">
      <alignment vertical="center" wrapText="1"/>
    </xf>
    <xf numFmtId="0" fontId="3" applyFont="1" applyFill="1" fillId="0" borderId="3" applyBorder="1" applyAlignment="1" xfId="0">
      <alignment vertical="center" wrapText="1"/>
    </xf>
    <xf numFmtId="0" fontId="4" applyFont="1" applyFill="1" fillId="0" borderId="4" applyBorder="1" applyAlignment="1" xfId="0">
      <alignment horizontal="center" vertical="center"/>
    </xf>
    <xf numFmtId="0" fontId="2" applyFont="1" applyFill="1" fillId="0" borderId="5" applyBorder="1" applyAlignment="1" xfId="0">
      <alignment vertical="center" wrapText="1"/>
    </xf>
    <xf numFmtId="0" fontId="5" applyFont="1" fillId="2" applyFill="1" borderId="6" applyBorder="1" applyAlignment="1" xfId="0">
      <alignment horizontal="center" vertical="center" wrapText="1"/>
    </xf>
    <xf numFmtId="0" fontId="0" applyFill="1" fillId="0" borderId="7" applyBorder="1" applyAlignment="1" xfId="0">
      <alignment vertical="center" wrapText="1"/>
    </xf>
    <xf numFmtId="0" fontId="6" applyFont="1" applyFill="1" fillId="0" borderId="8" applyBorder="1" applyAlignment="1" xfId="0">
      <alignment horizontal="left" vertical="center" wrapText="1"/>
    </xf>
    <xf numFmtId="177" applyNumberFormat="1" fontId="6" applyFont="1" applyFill="1" fillId="0" borderId="9" applyBorder="1" applyAlignment="1" xfId="0">
      <alignment horizontal="center" vertical="center" wrapText="1"/>
    </xf>
    <xf numFmtId="0" fontId="0" applyFill="1" fillId="0" borderId="10" applyBorder="1" applyAlignment="1" xfId="0">
      <alignment horizontal="center" vertical="center" wrapText="1"/>
    </xf>
    <xf numFmtId="0" fontId="0" applyFill="1" fillId="0" borderId="11" applyBorder="1" applyAlignment="1" xfId="0">
      <alignment horizontal="center" vertical="center" wrapText="1"/>
    </xf>
    <xf numFmtId="0" fontId="0" applyFill="1" fillId="0" borderId="12" applyBorder="1" applyAlignment="1" xfId="0">
      <alignment horizontal="center" vertical="center" wrapText="1"/>
    </xf>
    <xf numFmtId="0" fontId="0" applyFill="1" fillId="0" borderId="13" applyBorder="1" applyAlignment="1" xfId="0">
      <alignment vertical="center" wrapText="1"/>
    </xf>
    <xf numFmtId="178" applyNumberFormat="1" fontId="0" applyFill="1" fillId="0" borderId="14" applyBorder="1" applyAlignment="1" xfId="0">
      <alignment horizontal="center" vertical="center"/>
    </xf>
    <xf numFmtId="0" fontId="0" applyFill="1" fillId="0" borderId="15" applyBorder="1" applyAlignment="1" xfId="0">
      <alignment vertical="center" wrapText="1"/>
    </xf>
    <xf numFmtId="0" fontId="0" applyFill="1" fillId="0" borderId="16" applyBorder="1" applyAlignment="1" xfId="0">
      <alignment vertical="center" wrapText="1"/>
    </xf>
    <xf numFmtId="0" fontId="3" applyFont="1" applyFill="1" fillId="0" borderId="17" applyBorder="1" applyAlignment="1" xfId="0">
      <alignment vertical="center" wrapText="1"/>
    </xf>
    <xf numFmtId="0" fontId="7" applyFont="1" applyFill="1" fillId="0" borderId="18" applyBorder="1" applyAlignment="1" xfId="0">
      <alignment horizontal="center" vertical="center" wrapText="1"/>
    </xf>
    <xf numFmtId="0" fontId="6" applyFont="1" applyFill="1" fillId="0" borderId="0" applyAlignment="1" xfId="0"/>
    <xf numFmtId="0" fontId="6" applyFont="1" fillId="3" applyFill="1" borderId="0" applyAlignment="1" xfId="0"/>
    <xf numFmtId="0" fontId="6" applyFont="1" fillId="3" applyFill="1" borderId="0" applyAlignment="1" xfId="0">
      <alignment horizontal="right" vertical="center"/>
    </xf>
    <xf numFmtId="0" fontId="8" applyFont="1" applyFill="1" fillId="0" borderId="0" applyAlignment="1" xfId="0">
      <alignment horizontal="center" vertical="center"/>
    </xf>
    <xf numFmtId="0" fontId="6" applyFont="1" applyFill="1" fillId="0" applyBorder="1" borderId="0" applyAlignment="1" xfId="0">
      <alignment horizontal="left"/>
    </xf>
    <xf numFmtId="0" fontId="6" applyFont="1" applyFill="1" fillId="0" borderId="0" applyAlignment="1" xfId="0">
      <alignment horizontal="left"/>
    </xf>
    <xf numFmtId="0" fontId="9" applyFont="1" applyFill="1" fillId="0" borderId="0" applyAlignment="1" xfId="0">
      <alignment horizontal="right" vertical="center"/>
    </xf>
    <xf numFmtId="0" fontId="6" applyFont="1" applyFill="1" fillId="0" borderId="19" applyBorder="1" applyAlignment="1" xfId="0">
      <alignment horizontal="center" vertical="center"/>
    </xf>
    <xf numFmtId="0" fontId="6" applyFont="1" applyFill="1" fillId="0" borderId="20" applyBorder="1" applyAlignment="1" xfId="0">
      <alignment horizontal="center" vertical="center"/>
    </xf>
    <xf numFmtId="0" fontId="6" applyFont="1" applyFill="1" fillId="0" borderId="21" applyBorder="1" applyAlignment="1" xfId="0">
      <alignment horizontal="center" vertical="center"/>
    </xf>
    <xf numFmtId="0" fontId="6" applyFont="1" applyFill="1" fillId="0" borderId="22" applyBorder="1" applyAlignment="1" xfId="0">
      <alignment horizontal="center" vertical="center"/>
    </xf>
    <xf numFmtId="0" fontId="6" applyFont="1" applyFill="1" fillId="0" borderId="23" applyBorder="1" applyAlignment="1" xfId="0">
      <alignment horizontal="center" vertical="center"/>
    </xf>
    <xf numFmtId="176" applyNumberFormat="1" fontId="6" applyFont="1" applyFill="1" fillId="0" borderId="24" applyBorder="1" applyAlignment="1" xfId="0">
      <alignment horizontal="center" vertical="center" wrapText="1"/>
    </xf>
    <xf numFmtId="0" fontId="6" applyFont="1" applyFill="1" fillId="0" borderId="25" applyBorder="1" applyAlignment="1" xfId="0">
      <alignment horizontal="center" vertical="center" wrapText="1"/>
    </xf>
    <xf numFmtId="0" fontId="6" applyFont="1" applyFill="1" fillId="0" borderId="26" applyBorder="1" applyAlignment="1" xfId="0">
      <alignment horizontal="center" vertical="center" wrapText="1"/>
    </xf>
    <xf numFmtId="0" fontId="6" applyFont="1" fillId="3" applyFill="1" borderId="27" applyBorder="1" applyAlignment="1" xfId="0">
      <alignment horizontal="center" vertical="center" wrapText="1"/>
    </xf>
    <xf numFmtId="0" fontId="6" applyFont="1" applyFill="1" fillId="0" borderId="28" applyBorder="1" applyAlignment="1" xfId="0">
      <alignment horizontal="center" vertical="center" wrapText="1"/>
    </xf>
    <xf numFmtId="0" fontId="6" applyFont="1" applyFill="1" fillId="0" borderId="29" applyBorder="1" applyAlignment="1" xfId="0">
      <alignment horizontal="center" vertical="center" wrapText="1"/>
    </xf>
    <xf numFmtId="176" applyNumberFormat="1" fontId="6" applyFont="1" applyFill="1" fillId="0" borderId="30" applyBorder="1" applyAlignment="1" xfId="0">
      <alignment horizontal="center" vertical="center" wrapText="1"/>
    </xf>
    <xf numFmtId="0" fontId="6" applyFont="1" applyFill="1" fillId="0" borderId="31" applyBorder="1" applyAlignment="1" xfId="0">
      <alignment horizontal="center" vertical="center" wrapText="1"/>
    </xf>
    <xf numFmtId="0" fontId="6" applyFont="1" applyFill="1" fillId="0" borderId="32" applyBorder="1" applyAlignment="1" xfId="0">
      <alignment horizontal="center" vertical="center" wrapText="1"/>
    </xf>
    <xf numFmtId="0" fontId="6" applyFont="1" applyFill="1" fillId="0" borderId="33" applyBorder="1" applyAlignment="1" xfId="0">
      <alignment horizontal="center" vertical="center"/>
    </xf>
    <xf numFmtId="179" applyNumberFormat="1" fontId="6" applyFont="1" applyFill="1" fillId="0" borderId="34" applyBorder="1" applyAlignment="1" xfId="0">
      <alignment vertical="center" wrapText="1"/>
    </xf>
    <xf numFmtId="180" applyNumberFormat="1" fontId="6" applyFont="1" applyFill="1" fillId="0" borderId="35" applyBorder="1" applyAlignment="1" xfId="0">
      <alignment vertical="center" wrapText="1"/>
    </xf>
    <xf numFmtId="180" applyNumberFormat="1" fontId="6" applyFont="1" applyFill="1" fillId="0" borderId="36" applyBorder="1" applyAlignment="1" xfId="0">
      <alignment vertical="center" wrapText="1"/>
    </xf>
    <xf numFmtId="180" applyNumberFormat="1" fontId="6" applyFont="1" applyFill="1" fillId="0" borderId="37" applyBorder="1" applyAlignment="1" xfId="0">
      <alignment vertical="center" wrapText="1"/>
    </xf>
    <xf numFmtId="0" fontId="0" applyFill="1" fillId="0" borderId="0" applyAlignment="1" xfId="0">
      <alignment horizontal="left" vertical="center" wrapText="1"/>
    </xf>
    <xf numFmtId="176" applyNumberFormat="1" fontId="0" applyFill="1" fillId="0" borderId="0" applyAlignment="1" xfId="0">
      <alignment horizontal="center" vertical="center" wrapText="1"/>
    </xf>
    <xf numFmtId="0" fontId="6" applyFont="1" applyFill="1" fillId="0" borderId="0" applyAlignment="1" xfId="0">
      <alignment vertical="center" wrapText="1"/>
    </xf>
    <xf numFmtId="176" applyNumberFormat="1" fontId="6" applyFont="1" applyFill="1" fillId="0" borderId="0" applyAlignment="1" xfId="0">
      <alignment vertical="center" wrapText="1"/>
    </xf>
    <xf numFmtId="0" fontId="6" applyFont="1" fillId="3" applyFill="1" borderId="0" applyAlignment="1" xfId="0">
      <alignment vertical="center" wrapText="1"/>
    </xf>
    <xf numFmtId="0" fontId="10" applyFont="1" fillId="3" applyFill="1" borderId="0" applyAlignment="1" xfId="0">
      <alignment vertical="center" wrapText="1"/>
    </xf>
    <xf numFmtId="0" fontId="11" applyFont="1" fillId="3" applyFill="1" borderId="0" applyAlignment="1" xfId="0">
      <alignment vertical="center" wrapText="1"/>
    </xf>
    <xf numFmtId="0" fontId="0" fillId="3" applyFill="1" borderId="0" applyAlignment="1" xfId="0"/>
    <xf numFmtId="0" fontId="12" applyFont="1" fillId="3" applyFill="1" borderId="0" applyAlignment="1" xfId="0"/>
    <xf numFmtId="0" fontId="6" applyFont="1" fillId="3" applyFill="1" borderId="0" applyAlignment="1" xfId="0">
      <alignment vertical="center"/>
    </xf>
    <xf numFmtId="176" applyNumberFormat="1" fontId="0" applyFill="1" fillId="0" applyBorder="1" borderId="0" applyAlignment="1" xfId="0"/>
    <xf numFmtId="0" fontId="0" fillId="3" applyFill="1" applyBorder="1" borderId="0" applyAlignment="1" xfId="0"/>
    <xf numFmtId="0" fontId="0" applyFill="1" fillId="0" borderId="0" applyAlignment="1" xfId="0"/>
    <xf numFmtId="0" fontId="9" applyFont="1" applyFill="1" fillId="0" borderId="0" applyAlignment="1" xfId="0"/>
    <xf numFmtId="0" fontId="9" applyFont="1" applyFill="1" fillId="0" borderId="0" applyAlignment="1" xfId="0">
      <alignment horizontal="centerContinuous" vertical="center"/>
    </xf>
    <xf numFmtId="0" fontId="6" applyFont="1" applyFill="1" fillId="0" borderId="0" applyAlignment="1" xfId="0">
      <alignment horizontal="left" vertical="center"/>
    </xf>
    <xf numFmtId="0" fontId="6" applyFont="1" applyFill="1" fillId="0" borderId="38" applyBorder="1" applyAlignment="1" xfId="0">
      <alignment horizontal="center" vertical="center" wrapText="1"/>
    </xf>
    <xf numFmtId="176" applyNumberFormat="1" fontId="6" applyFont="1" applyFill="1" fillId="0" borderId="39" applyBorder="1" applyAlignment="1" xfId="0">
      <alignment horizontal="center" vertical="center"/>
    </xf>
    <xf numFmtId="176" applyNumberFormat="1" fontId="6" applyFont="1" applyFill="1" fillId="0" borderId="40" applyBorder="1" applyAlignment="1" xfId="0">
      <alignment horizontal="center" vertical="center" wrapText="1"/>
    </xf>
    <xf numFmtId="176" applyNumberFormat="1" fontId="6" applyFont="1" applyFill="1" fillId="0" borderId="41" applyBorder="1" applyAlignment="1" xfId="0">
      <alignment horizontal="center" vertical="center"/>
    </xf>
    <xf numFmtId="0" fontId="6" applyFont="1" applyFill="1" fillId="0" borderId="42" applyBorder="1" applyAlignment="1" xfId="0">
      <alignment horizontal="center" vertical="center" wrapText="1"/>
    </xf>
    <xf numFmtId="0" fontId="6" applyFont="1" applyFill="1" fillId="0" borderId="0" applyAlignment="1" xfId="0">
      <alignment horizontal="center" vertical="center" wrapText="1"/>
    </xf>
    <xf numFmtId="176" applyNumberFormat="1" fontId="6" applyFont="1" applyFill="1" fillId="0" borderId="43" applyBorder="1" applyAlignment="1" xfId="0">
      <alignment horizontal="center" vertical="center" wrapText="1"/>
    </xf>
    <xf numFmtId="180" applyNumberFormat="1" fontId="6" applyFont="1" applyFill="1" fillId="0" borderId="44" applyBorder="1" applyAlignment="1" xfId="0">
      <alignment vertical="center" wrapText="1"/>
    </xf>
    <xf numFmtId="180" applyNumberFormat="1" fontId="6" applyFont="1" applyFill="1" fillId="0" borderId="45" applyBorder="1" applyAlignment="1" xfId="0">
      <alignment vertical="center" wrapText="1"/>
    </xf>
    <xf numFmtId="180" applyNumberFormat="1" fontId="6" applyFont="1" applyFill="1" fillId="0" borderId="46" applyBorder="1" applyAlignment="1" xfId="0">
      <alignment vertical="center" wrapText="1"/>
    </xf>
    <xf numFmtId="180" applyNumberFormat="1" fontId="6" applyFont="1" applyFill="1" fillId="0" borderId="47" applyBorder="1" applyAlignment="1" xfId="0">
      <alignment vertical="center" wrapText="1"/>
    </xf>
    <xf numFmtId="0" fontId="13" applyFont="1" applyFill="1" fillId="0" borderId="0" applyAlignment="1" xfId="0">
      <alignment horizontal="left"/>
    </xf>
    <xf numFmtId="0" fontId="13" applyFont="1" applyFill="1" fillId="0" borderId="0" applyAlignment="1" xfId="0"/>
    <xf numFmtId="0" fontId="14" applyFont="1" applyFill="1" fillId="0" borderId="0" applyAlignment="1" xfId="0">
      <alignment horizontal="centerContinuous" vertical="center"/>
    </xf>
    <xf numFmtId="176" applyNumberFormat="1" fontId="15" applyFont="1" applyFill="1" fillId="0" borderId="0" applyAlignment="1" xfId="0"/>
    <xf numFmtId="0" fontId="13" applyFont="1" applyFill="1" fillId="0" applyBorder="1" borderId="0" applyAlignment="1" xfId="0"/>
    <xf numFmtId="0" fontId="14" applyFont="1" applyFill="1" fillId="0" applyBorder="1" borderId="0" applyAlignment="1" xfId="0">
      <alignment horizontal="centerContinuous" vertical="center"/>
    </xf>
    <xf numFmtId="0" fontId="14" applyFont="1" applyFill="1" fillId="0" applyBorder="1" borderId="0" applyAlignment="1" xfId="0"/>
    <xf numFmtId="0" fontId="13" applyFont="1" applyFill="1" fillId="0" applyBorder="1" borderId="0" applyAlignment="1" xfId="0">
      <alignment horizontal="centerContinuous" vertical="center"/>
    </xf>
    <xf numFmtId="176" applyNumberFormat="1" fontId="15" applyFont="1" applyFill="1" fillId="0" applyBorder="1" borderId="0" applyAlignment="1" xfId="0"/>
    <xf numFmtId="0" fontId="16" applyFont="1" applyFill="1" fillId="0" applyBorder="1" borderId="0" applyAlignment="1" xfId="0">
      <alignment horizontal="centerContinuous" vertical="center"/>
    </xf>
    <xf numFmtId="176" applyNumberFormat="1" fontId="15" applyFont="1" applyFill="1" fillId="0" applyBorder="1" borderId="0" applyAlignment="1" xfId="0">
      <alignment horizontal="centerContinuous" vertical="center"/>
    </xf>
    <xf numFmtId="176" applyNumberFormat="1" fontId="6" applyFont="1" applyFill="1" fillId="0" borderId="0" applyAlignment="1" xfId="0">
      <alignment vertical="center"/>
    </xf>
    <xf numFmtId="0" fontId="6" applyFont="1" applyFill="1" fillId="0" borderId="48" applyBorder="1" applyAlignment="1" xfId="0">
      <alignment horizontal="center" vertical="center"/>
    </xf>
    <xf numFmtId="0" fontId="6" applyFont="1" applyFill="1" fillId="0" borderId="49" applyBorder="1" applyAlignment="1" xfId="0">
      <alignment horizontal="center" vertical="center"/>
    </xf>
    <xf numFmtId="177" applyNumberFormat="1" fontId="6" applyFont="1" applyFill="1" fillId="0" borderId="50" applyBorder="1" applyAlignment="1" xfId="0">
      <alignment vertical="center" wrapText="1"/>
    </xf>
    <xf numFmtId="177" applyNumberFormat="1" fontId="6" applyFont="1" applyFill="1" fillId="0" borderId="51" applyBorder="1" applyAlignment="1" xfId="0">
      <alignment vertical="center" wrapText="1"/>
    </xf>
    <xf numFmtId="177" applyNumberFormat="1" fontId="6" applyFont="1" applyFill="1" fillId="0" borderId="52" applyBorder="1" applyAlignment="1" xfId="0">
      <alignment vertical="center" wrapText="1"/>
    </xf>
    <xf numFmtId="177" applyNumberFormat="1" fontId="6" applyFont="1" applyFill="1" fillId="0" borderId="53" applyBorder="1" applyAlignment="1" xfId="0">
      <alignment vertical="center" wrapText="1"/>
    </xf>
    <xf numFmtId="0" fontId="6" applyFont="1" applyFill="1" fillId="0" borderId="54" applyBorder="1" applyAlignment="1" xfId="0">
      <alignment horizontal="left"/>
    </xf>
    <xf numFmtId="176" applyNumberFormat="1" fontId="6" applyFont="1" applyFill="1" fillId="0" borderId="55" applyBorder="1" applyAlignment="1" xfId="0">
      <alignment horizontal="center" vertical="center" wrapText="1"/>
    </xf>
    <xf numFmtId="0" fontId="6" applyFont="1" fillId="3" applyFill="1" borderId="56" applyBorder="1" applyAlignment="1" xfId="0">
      <alignment horizontal="center" vertical="center" wrapText="1"/>
    </xf>
    <xf numFmtId="179" applyNumberFormat="1" fontId="6" applyFont="1" applyFill="1" fillId="0" borderId="57" applyBorder="1" applyAlignment="1" xfId="0">
      <alignment vertical="center" wrapText="1"/>
    </xf>
    <xf numFmtId="179" applyNumberFormat="1" fontId="6" applyFont="1" applyFill="1" fillId="0" borderId="58" applyBorder="1" applyAlignment="1" xfId="0">
      <alignment vertical="center" wrapText="1"/>
    </xf>
    <xf numFmtId="177" applyNumberFormat="1" fontId="6" applyFont="1" applyFill="1" fillId="0" borderId="59" applyBorder="1" applyAlignment="1" xfId="0">
      <alignment vertical="center" wrapText="1"/>
    </xf>
    <xf numFmtId="0" fontId="0" applyFill="1" fillId="0" borderId="0" applyAlignment="1" xfId="0">
      <alignment horizontal="center" vertical="center" wrapText="1"/>
    </xf>
    <xf numFmtId="176" applyNumberFormat="1" fontId="12" applyFont="1" applyFill="1" fillId="0" borderId="0" applyAlignment="1" xfId="0"/>
    <xf numFmtId="0" fontId="6" applyFont="1" applyFill="1" fillId="0" borderId="60" applyBorder="1" applyAlignment="1" xfId="0">
      <alignment horizontal="center" vertical="center" wrapText="1"/>
    </xf>
    <xf numFmtId="0" fontId="6" applyFont="1" applyFill="1" fillId="0" borderId="61" applyBorder="1" applyAlignment="1" xfId="0">
      <alignment horizontal="center" vertical="center"/>
    </xf>
    <xf numFmtId="176" applyNumberFormat="1" fontId="6" applyFont="1" applyFill="1" fillId="0" borderId="62" applyBorder="1" applyAlignment="1" xfId="0">
      <alignment horizontal="center" vertical="center"/>
    </xf>
    <xf numFmtId="0" fontId="6" applyFont="1" applyFill="1" fillId="0" borderId="63" applyBorder="1" applyAlignment="1" xfId="0">
      <alignment horizontal="center" vertical="center" wrapText="1"/>
    </xf>
    <xf numFmtId="176" applyNumberFormat="1" fontId="6" applyFont="1" applyFill="1" fillId="0" borderId="64" applyBorder="1" applyAlignment="1" xfId="0">
      <alignment horizontal="center" vertical="center"/>
    </xf>
    <xf numFmtId="0" fontId="6" applyFont="1" applyFill="1" fillId="0" borderId="65" applyBorder="1" applyAlignment="1" xfId="0">
      <alignment horizontal="center" vertical="center" wrapText="1"/>
    </xf>
    <xf numFmtId="179" applyNumberFormat="1" fontId="6" applyFont="1" applyFill="1" fillId="0" borderId="66" applyBorder="1" applyAlignment="1" xfId="0">
      <alignment vertical="center" wrapText="1"/>
    </xf>
    <xf numFmtId="179" applyNumberFormat="1" fontId="11" applyFont="1" applyFill="1" fillId="0" borderId="67" applyBorder="1" applyAlignment="1" xfId="0">
      <alignment vertical="center" wrapText="1"/>
    </xf>
    <xf numFmtId="177" applyNumberFormat="1" fontId="5" applyFont="1" applyFill="1" fillId="0" borderId="68" applyBorder="1" applyAlignment="1" xfId="0">
      <alignment horizontal="right" vertical="center"/>
    </xf>
    <xf numFmtId="177" applyNumberFormat="1" fontId="5" applyFont="1" applyFill="1" fillId="0" borderId="69" applyBorder="1" applyAlignment="1" xfId="0">
      <alignment horizontal="right" vertical="center"/>
    </xf>
    <xf numFmtId="0" fontId="5" applyFont="1" applyFill="1" fillId="0" borderId="70" applyBorder="1" applyAlignment="1" xfId="0">
      <alignment horizontal="left" vertical="center"/>
    </xf>
    <xf numFmtId="177" applyNumberFormat="1" fontId="5" applyFont="1" applyFill="1" fillId="0" borderId="71" applyBorder="1" applyAlignment="1" xfId="0">
      <alignment horizontal="left" vertical="center"/>
    </xf>
    <xf numFmtId="176" applyNumberFormat="1" fontId="17" applyFont="1" applyFill="1" fillId="0" borderId="0" applyAlignment="1" xfId="0"/>
    <xf numFmtId="0" fontId="2" applyFont="1" applyFill="1" fillId="0" borderId="72" applyBorder="1" applyAlignment="1" xfId="0">
      <alignment horizontal="left" vertical="center"/>
    </xf>
    <xf numFmtId="177" applyNumberFormat="1" fontId="2" applyFont="1" applyFill="1" fillId="0" borderId="73" applyBorder="1" applyAlignment="1" xfId="0">
      <alignment horizontal="left" vertical="center"/>
    </xf>
    <xf numFmtId="0" fontId="2" applyFont="1" applyFill="1" fillId="0" borderId="74" applyBorder="1" applyAlignment="1" xfId="0">
      <alignment horizontal="left" vertical="center" wrapText="1"/>
    </xf>
    <xf numFmtId="0" fontId="13" applyFont="1" applyFill="1" fillId="0" borderId="0" applyAlignment="1" xfId="0">
      <alignment horizontal="centerContinuous" vertical="center"/>
    </xf>
    <xf numFmtId="0" fontId="6" applyFont="1" applyFill="1" fillId="0" borderId="75" applyBorder="1" applyAlignment="1" xfId="0">
      <alignment horizontal="center" vertical="center" wrapText="1"/>
    </xf>
    <xf numFmtId="0" fontId="6" applyFont="1" fillId="3" applyFill="1" borderId="76" applyBorder="1" applyAlignment="1" xfId="0">
      <alignment horizontal="center" vertical="center" wrapText="1"/>
    </xf>
    <xf numFmtId="0" fontId="6" applyFont="1" applyFill="1" fillId="0" borderId="77" applyBorder="1" applyAlignment="1" xfId="0">
      <alignment horizontal="center" vertical="center"/>
    </xf>
    <xf numFmtId="0" fontId="6" applyFont="1" applyFill="1" fillId="0" borderId="78" applyBorder="1" applyAlignment="1" xfId="0">
      <alignment horizontal="center" vertical="center" wrapText="1"/>
    </xf>
    <xf numFmtId="0" fontId="6" applyFont="1" applyFill="1" fillId="0" borderId="79" applyBorder="1" applyAlignment="1" xfId="0">
      <alignment horizontal="center" vertical="center" wrapText="1"/>
    </xf>
    <xf numFmtId="179" applyNumberFormat="1" fontId="6" applyFont="1" applyFill="1" fillId="0" borderId="80" applyBorder="1" applyAlignment="1" xfId="0">
      <alignment vertical="center" wrapText="1"/>
    </xf>
    <xf numFmtId="178" applyNumberFormat="1" fontId="6" applyFont="1" applyFill="1" fillId="0" borderId="81" applyBorder="1" applyAlignment="1" xfId="0">
      <alignment horizontal="center" vertical="center" wrapText="1"/>
    </xf>
    <xf numFmtId="179" applyNumberFormat="1" fontId="6" applyFont="1" applyFill="1" fillId="0" borderId="82" applyBorder="1" applyAlignment="1" xfId="0">
      <alignment vertical="center" wrapText="1"/>
    </xf>
    <xf numFmtId="178" applyNumberFormat="1" fontId="6" applyFont="1" applyFill="1" fillId="0" borderId="83" applyBorder="1" applyAlignment="1" xfId="0">
      <alignment vertical="center" wrapText="1"/>
    </xf>
    <xf numFmtId="179" applyNumberFormat="1" fontId="6" applyFont="1" applyFill="1" fillId="0" borderId="84" applyBorder="1" applyAlignment="1" xfId="0">
      <alignment vertical="center" wrapText="1"/>
    </xf>
    <xf numFmtId="178" applyNumberFormat="1" fontId="0" applyFill="1" fillId="0" borderId="85" applyBorder="1" applyAlignment="1" xfId="0"/>
    <xf numFmtId="178" applyNumberFormat="1" fontId="0" fillId="3" applyFill="1" borderId="86" applyBorder="1" applyAlignment="1" xfId="0"/>
    <xf numFmtId="0" fontId="0" applyFill="1" fillId="0" applyBorder="1" borderId="0" applyAlignment="1" xfId="0"/>
    <xf numFmtId="0" fontId="18" applyFont="1" applyFill="1" fillId="0" applyBorder="1" borderId="0" applyAlignment="1" xfId="0"/>
    <xf numFmtId="0" fontId="18" applyFont="1" fillId="3" applyFill="1" applyBorder="1" borderId="0" applyAlignment="1" xfId="0"/>
    <xf numFmtId="0" fontId="19" applyFont="1" fillId="3" applyFill="1" borderId="0" applyAlignment="1" xfId="0"/>
    <xf numFmtId="0" fontId="19" applyFont="1" fillId="3" applyFill="1" applyBorder="1" borderId="0" applyAlignment="1" xfId="0"/>
    <xf numFmtId="181" applyNumberFormat="1" fontId="20" applyFont="1" fillId="3" applyFill="1" applyBorder="1" borderId="0" applyAlignment="1" xfId="0">
      <alignment horizontal="center" vertical="center"/>
    </xf>
    <xf numFmtId="181" applyNumberFormat="1" fontId="20" applyFont="1" fillId="3" applyFill="1" borderId="0" applyAlignment="1" xfId="0">
      <alignment horizontal="center" vertical="center"/>
    </xf>
    <xf numFmtId="178" applyNumberFormat="1" fontId="6" applyFont="1" applyFill="1" fillId="0" borderId="87" applyBorder="1" applyAlignment="1" xfId="0"/>
    <xf numFmtId="0" fontId="19" applyFont="1" applyFill="1" fillId="0" applyBorder="1" borderId="0" applyAlignment="1" xfId="0"/>
    <xf numFmtId="0" fontId="0" fillId="3" applyFill="1" borderId="88" applyBorder="1" applyAlignment="1" xfId="0">
      <alignment horizontal="center" vertical="center" wrapText="1"/>
    </xf>
    <xf numFmtId="0" fontId="0" fillId="3" applyFill="1" borderId="89" applyBorder="1" applyAlignment="1" xfId="0">
      <alignment horizontal="center" vertical="center" wrapText="1"/>
    </xf>
    <xf numFmtId="0" fontId="6" applyFont="1" applyFill="1" fillId="0" borderId="90" applyBorder="1" applyAlignment="1" xfId="0">
      <alignment horizontal="center" vertical="center" wrapText="1"/>
    </xf>
    <xf numFmtId="178" applyNumberFormat="1" fontId="6" applyFont="1" applyFill="1" fillId="0" borderId="91" applyBorder="1" applyAlignment="1" xfId="0">
      <alignment horizontal="center" vertical="center" wrapText="1"/>
    </xf>
    <xf numFmtId="178" applyNumberFormat="1" fontId="6" applyFont="1" applyFill="1" fillId="0" borderId="92" applyBorder="1" applyAlignment="1" xfId="0">
      <alignment horizontal="center" vertical="center" wrapText="1"/>
    </xf>
    <xf numFmtId="178" applyNumberFormat="1" fontId="6" applyFont="1" applyFill="1" fillId="0" borderId="93" applyBorder="1" applyAlignment="1" xfId="0">
      <alignment vertical="center" wrapText="1"/>
    </xf>
    <xf numFmtId="178" applyNumberFormat="1" fontId="6" applyFont="1" applyFill="1" fillId="0" borderId="94" applyBorder="1" applyAlignment="1" xfId="0">
      <alignment vertical="center" wrapText="1"/>
    </xf>
    <xf numFmtId="0" fontId="0" fillId="3" applyFill="1" borderId="0" applyAlignment="1" xfId="0">
      <alignment vertical="center"/>
    </xf>
    <xf numFmtId="176" applyNumberFormat="1" fontId="0" applyFill="1" fillId="0" borderId="0" applyAlignment="1" xfId="0">
      <alignment vertical="center"/>
    </xf>
    <xf numFmtId="0" fontId="6" applyFont="1" applyFill="1" fillId="0" borderId="95" applyBorder="1" applyAlignment="1" xfId="0">
      <alignment horizontal="center" vertical="center" wrapText="1"/>
    </xf>
    <xf numFmtId="0" fontId="6" applyFont="1" applyFill="1" fillId="0" borderId="96" applyBorder="1" applyAlignment="1" xfId="0">
      <alignment horizontal="center" vertical="center" wrapText="1"/>
    </xf>
    <xf numFmtId="0" fontId="6" applyFont="1" applyFill="1" fillId="0" borderId="97" applyBorder="1" applyAlignment="1" xfId="0">
      <alignment horizontal="center" vertical="center"/>
    </xf>
    <xf numFmtId="0" fontId="6" applyFont="1" applyFill="1" fillId="0" applyBorder="1" borderId="0" applyAlignment="1" xfId="0">
      <alignment horizontal="center" vertical="center"/>
    </xf>
    <xf numFmtId="178" applyNumberFormat="1" fontId="6" applyFont="1" applyFill="1" fillId="0" borderId="98" applyBorder="1" applyAlignment="1" xfId="0">
      <alignment horizontal="center" vertical="center" wrapText="1"/>
    </xf>
    <xf numFmtId="179" applyNumberFormat="1" fontId="6" applyFont="1" applyFill="1" fillId="0" borderId="99" applyBorder="1" applyAlignment="1" xfId="0">
      <alignment vertical="top" wrapText="1"/>
    </xf>
    <xf numFmtId="179" applyNumberFormat="1" fontId="6" applyFont="1" applyFill="1" fillId="0" borderId="100" applyBorder="1" applyAlignment="1" xfId="0">
      <alignment horizontal="center" vertical="center" wrapText="1"/>
    </xf>
    <xf numFmtId="179" applyNumberFormat="1" fontId="6" applyFont="1" applyFill="1" fillId="0" borderId="101" applyBorder="1" applyAlignment="1" xfId="0">
      <alignment horizontal="left" vertical="center" wrapText="1"/>
    </xf>
    <xf numFmtId="178" applyNumberFormat="1" fontId="6" applyFont="1" applyFill="1" fillId="0" borderId="102" applyBorder="1" applyAlignment="1" xfId="0">
      <alignment horizontal="right" vertical="center" wrapText="1"/>
    </xf>
    <xf numFmtId="179" applyNumberFormat="1" fontId="6" applyFont="1" applyFill="1" fillId="0" borderId="103" applyBorder="1" applyAlignment="1" xfId="0">
      <alignment horizontal="center" vertical="center" wrapText="1"/>
    </xf>
    <xf numFmtId="178" applyNumberFormat="1" fontId="6" applyFont="1" applyFill="1" fillId="0" borderId="104" applyBorder="1" applyAlignment="1" xfId="0">
      <alignment horizontal="right" vertical="center" wrapText="1"/>
    </xf>
    <xf numFmtId="0" fontId="0" fillId="3" applyFill="1" borderId="105" applyBorder="1" applyAlignment="1" xfId="0">
      <alignment horizontal="center"/>
    </xf>
    <xf numFmtId="178" applyNumberFormat="1" fontId="0" applyFill="1" fillId="0" borderId="106" applyBorder="1" applyAlignment="1" xfId="0">
      <alignment horizontal="right"/>
    </xf>
    <xf numFmtId="0" fontId="0" fillId="3" applyFill="1" borderId="107" applyBorder="1" applyAlignment="1" xfId="0"/>
    <xf numFmtId="179" applyNumberFormat="1" fontId="0" fillId="3" applyFill="1" borderId="108" applyBorder="1" applyAlignment="1" xfId="0">
      <alignment horizontal="center"/>
    </xf>
    <xf numFmtId="0" fontId="6" applyFont="1" fillId="3" applyFill="1" borderId="109" applyBorder="1" applyAlignment="1" xfId="0">
      <alignment horizontal="center" vertical="center"/>
    </xf>
    <xf numFmtId="178" applyNumberFormat="1" fontId="6" applyFont="1" applyFill="1" fillId="0" borderId="110" applyBorder="1" applyAlignment="1" xfId="0">
      <alignment horizontal="center" vertical="center" wrapText="1"/>
    </xf>
    <xf numFmtId="180" applyNumberFormat="1" fontId="6" applyFont="1" applyFill="1" fillId="0" borderId="111" applyBorder="1" applyAlignment="1" xfId="0">
      <alignment vertical="center" wrapText="1"/>
    </xf>
    <xf numFmtId="0" fontId="0" applyFill="1" fillId="0" borderId="112" applyBorder="1" applyAlignment="1" xfId="0"/>
    <xf numFmtId="0" fontId="19" applyFont="1" applyFill="1" fillId="0" borderId="0" applyAlignment="1" xfId="0"/>
    <xf numFmtId="0" fontId="9" applyFont="1" applyFill="1" fillId="0" applyBorder="1" borderId="0" applyAlignment="1" xfId="0">
      <alignment horizontal="left" vertical="center"/>
    </xf>
    <xf numFmtId="0" fontId="9" applyFont="1" applyFill="1" fillId="0" applyBorder="1" borderId="0" applyAlignment="1" xfId="0">
      <alignment horizontal="left"/>
    </xf>
    <xf numFmtId="0" fontId="9" applyFont="1" applyFill="1" fillId="0" borderId="113" applyBorder="1" applyAlignment="1" xfId="0">
      <alignment horizontal="center" vertical="center"/>
    </xf>
    <xf numFmtId="0" fontId="9" applyFont="1" applyFill="1" fillId="0" borderId="114" applyBorder="1" applyAlignment="1" xfId="0">
      <alignment horizontal="center" vertical="center"/>
    </xf>
    <xf numFmtId="0" fontId="9" applyFont="1" applyFill="1" fillId="0" borderId="115" applyBorder="1" applyAlignment="1" xfId="0">
      <alignment horizontal="center" vertical="center"/>
    </xf>
    <xf numFmtId="0" fontId="9" applyFont="1" applyFill="1" fillId="0" borderId="116" applyBorder="1" applyAlignment="1" xfId="0">
      <alignment horizontal="center" vertical="center"/>
    </xf>
    <xf numFmtId="0" fontId="9" applyFont="1" applyFill="1" fillId="0" borderId="117" applyBorder="1" applyAlignment="1" xfId="0">
      <alignment horizontal="center" vertical="center"/>
    </xf>
    <xf numFmtId="177" applyNumberFormat="1" fontId="9" applyFont="1" applyFill="1" fillId="0" borderId="118" applyBorder="1" applyAlignment="1" xfId="0">
      <alignment horizontal="center" vertical="center"/>
    </xf>
    <xf numFmtId="177" applyNumberFormat="1" fontId="9" applyFont="1" applyFill="1" fillId="0" borderId="119" applyBorder="1" applyAlignment="1" xfId="0">
      <alignment horizontal="center" vertical="center" wrapText="1"/>
    </xf>
    <xf numFmtId="0" fontId="9" applyFont="1" applyFill="1" fillId="0" borderId="120" applyBorder="1" applyAlignment="1" xfId="0">
      <alignment vertical="center"/>
    </xf>
    <xf numFmtId="182" applyNumberFormat="1" fontId="9" applyFont="1" applyFill="1" fillId="0" borderId="121" applyBorder="1" applyAlignment="1" xfId="0">
      <alignment vertical="center" wrapText="1"/>
    </xf>
    <xf numFmtId="0" fontId="6" applyFont="1" applyFill="1" fillId="0" borderId="122" applyBorder="1" applyAlignment="1" xfId="0">
      <alignment vertical="center"/>
    </xf>
    <xf numFmtId="177" applyNumberFormat="1" fontId="9" applyFont="1" applyFill="1" fillId="0" borderId="123" applyBorder="1" applyAlignment="1" xfId="0">
      <alignment vertical="center" wrapText="1"/>
    </xf>
    <xf numFmtId="180" applyNumberFormat="1" fontId="9" applyFont="1" applyFill="1" fillId="0" borderId="124" applyBorder="1" applyAlignment="1" xfId="0">
      <alignment vertical="center" wrapText="1"/>
    </xf>
    <xf numFmtId="177" applyNumberFormat="1" fontId="9" applyFont="1" applyFill="1" fillId="0" borderId="125" applyBorder="1" applyAlignment="1" xfId="0">
      <alignment vertical="center" wrapText="1"/>
    </xf>
    <xf numFmtId="182" applyNumberFormat="1" fontId="9" applyFont="1" applyFill="1" fillId="0" borderId="126" applyBorder="1" applyAlignment="1" xfId="0">
      <alignment vertical="center" wrapText="1"/>
    </xf>
    <xf numFmtId="180" applyNumberFormat="1" fontId="9" applyFont="1" applyFill="1" fillId="0" borderId="127" applyBorder="1" applyAlignment="1" xfId="0">
      <alignment vertical="center" wrapText="1"/>
    </xf>
    <xf numFmtId="177" applyNumberFormat="1" fontId="9" applyFont="1" applyFill="1" fillId="0" borderId="128" applyBorder="1" applyAlignment="1" xfId="0">
      <alignment vertical="center" wrapText="1"/>
    </xf>
    <xf numFmtId="180" applyNumberFormat="1" fontId="9" applyFont="1" applyFill="1" fillId="0" borderId="129" applyBorder="1" applyAlignment="1" xfId="0">
      <alignment vertical="center" wrapText="1"/>
    </xf>
    <xf numFmtId="180" applyNumberFormat="1" fontId="9" applyFont="1" applyFill="1" fillId="0" borderId="130" applyBorder="1" applyAlignment="1" xfId="0">
      <alignment vertical="center" wrapText="1"/>
    </xf>
    <xf numFmtId="176" applyNumberFormat="1" fontId="9" applyFont="1" applyFill="1" fillId="0" borderId="131" applyBorder="1" applyAlignment="1" xfId="0">
      <alignment vertical="center"/>
    </xf>
    <xf numFmtId="180" applyNumberFormat="1" fontId="9" applyFont="1" applyFill="1" fillId="0" borderId="132" applyBorder="1" applyAlignment="1" xfId="0">
      <alignment vertical="center" wrapText="1"/>
    </xf>
    <xf numFmtId="177" applyNumberFormat="1" fontId="9" applyFont="1" applyFill="1" fillId="0" borderId="133" applyBorder="1" applyAlignment="1" xfId="0">
      <alignment vertical="center" wrapText="1"/>
    </xf>
    <xf numFmtId="180" applyNumberFormat="1" fontId="9" applyFont="1" applyFill="1" fillId="0" borderId="134" applyBorder="1" applyAlignment="1" xfId="0">
      <alignment vertical="center" wrapText="1"/>
    </xf>
    <xf numFmtId="182" applyNumberFormat="1" fontId="9" applyFont="1" applyFill="1" fillId="0" borderId="135" applyBorder="1" applyAlignment="1" xfId="0">
      <alignment vertical="center" wrapText="1"/>
    </xf>
    <xf numFmtId="0" fontId="9" applyFont="1" applyFill="1" fillId="0" borderId="136" applyBorder="1" applyAlignment="1" xfId="0">
      <alignment horizontal="center" vertical="center"/>
    </xf>
    <xf numFmtId="0" fontId="9" applyFont="1" applyFill="1" fillId="0" borderId="137" applyBorder="1" applyAlignment="1" xfId="0">
      <alignment horizontal="center" vertical="center"/>
    </xf>
    <xf numFmtId="177" applyNumberFormat="1" fontId="9" applyFont="1" applyFill="1" fillId="0" borderId="138" applyBorder="1" applyAlignment="1" xfId="0">
      <alignment vertical="center" wrapText="1"/>
    </xf>
    <xf numFmtId="182" applyNumberFormat="1" fontId="9" applyFont="1" applyFill="1" fillId="0" borderId="139" applyBorder="1" applyAlignment="1" xfId="0">
      <alignment vertical="center" wrapText="1"/>
    </xf>
    <xf numFmtId="182" applyNumberFormat="1" fontId="9" applyFont="1" applyFill="1" fillId="0" borderId="140" applyBorder="1" applyAlignment="1" xfId="0">
      <alignment vertical="center" wrapText="1"/>
    </xf>
    <xf numFmtId="0" fontId="9" applyFont="1" applyFill="1" fillId="0" borderId="141" applyBorder="1" applyAlignment="1" xfId="0">
      <alignment vertical="center"/>
    </xf>
    <xf numFmtId="177" applyNumberFormat="1" fontId="9" applyFont="1" applyFill="1" fillId="0" borderId="142" applyBorder="1" applyAlignment="1" xfId="0">
      <alignment vertical="center" wrapText="1"/>
    </xf>
    <xf numFmtId="182" applyNumberFormat="1" fontId="9" applyFont="1" applyFill="1" fillId="0" borderId="143" applyBorder="1" applyAlignment="1" xfId="0">
      <alignment vertical="center" wrapText="1"/>
    </xf>
    <xf numFmtId="182" applyNumberFormat="1" fontId="9" applyFont="1" applyFill="1" fillId="0" borderId="144" applyBorder="1" applyAlignment="1" xfId="0">
      <alignment vertical="center" wrapText="1"/>
    </xf>
    <xf numFmtId="180" applyNumberFormat="1" fontId="9" applyFont="1" applyFill="1" fillId="0" borderId="145" applyBorder="1" applyAlignment="1" xfId="0">
      <alignment horizontal="right" vertical="center" wrapText="1"/>
    </xf>
    <xf numFmtId="177" applyNumberFormat="1" fontId="9" applyFont="1" applyFill="1" fillId="0" borderId="146" applyBorder="1" applyAlignment="1" xfId="0">
      <alignment vertical="center" wrapText="1"/>
    </xf>
    <xf numFmtId="182" applyNumberFormat="1" fontId="9" applyFont="1" applyFill="1" fillId="0" borderId="147" applyBorder="1" applyAlignment="1" xfId="0">
      <alignment vertical="center" wrapText="1"/>
    </xf>
    <xf numFmtId="182" applyNumberFormat="1" fontId="9" applyFont="1" applyFill="1" fillId="0" borderId="148" applyBorder="1" applyAlignment="1" xfId="0">
      <alignment vertical="center" wrapText="1"/>
    </xf>
    <xf numFmtId="177" applyNumberFormat="1" fontId="9" applyFont="1" applyFill="1" fillId="0" borderId="149" applyBorder="1" applyAlignment="1" xfId="0">
      <alignment horizontal="right" vertical="center" wrapText="1"/>
    </xf>
    <xf numFmtId="182" applyNumberFormat="1" fontId="9" applyFont="1" applyFill="1" fillId="0" borderId="150" applyBorder="1" applyAlignment="1" xfId="0">
      <alignment vertical="center" wrapText="1"/>
    </xf>
    <xf numFmtId="182" applyNumberFormat="1" fontId="9" applyFont="1" applyFill="1" fillId="0" borderId="151" applyBorder="1" applyAlignment="1" xfId="0">
      <alignment vertical="center" wrapText="1"/>
    </xf>
    <xf numFmtId="0" fontId="21" applyFont="1" applyFill="1" fillId="0" borderId="0" applyAlignment="1" xfId="0">
      <alignment horizontal="center"/>
    </xf>
    <xf numFmtId="0" fontId="22" applyFont="1" applyFill="1" fillId="0" borderId="0" applyAlignment="1" xfId="0"/>
    <xf numFmtId="0" fontId="19" applyFont="1" applyFill="1" fillId="0" borderId="0" applyAlignment="1" xfId="0">
      <alignment horizontal="center"/>
    </xf>
    <xf numFmtId="176" applyNumberFormat="1" fontId="21" applyFont="1" applyFill="1" fillId="0" borderId="0" applyAlignment="1" xfId="0"/>
    <xf numFmtId="0" fontId="9" applyFont="1" fillId="3" applyFill="1" borderId="0" applyAlignment="1" xfId="0"/>
    <xf numFmtId="0" fontId="9" applyFont="1" applyFill="1" fillId="0" borderId="152" applyBorder="1" applyAlignment="1" xfId="0">
      <alignment horizontal="center" vertical="center"/>
    </xf>
    <xf numFmtId="0" fontId="9" applyFont="1" fillId="3" applyFill="1" borderId="153" applyBorder="1" applyAlignment="1" xfId="0">
      <alignment horizontal="center" vertical="center"/>
    </xf>
    <xf numFmtId="0" fontId="9" applyFont="1" fillId="3" applyFill="1" borderId="154" applyBorder="1" applyAlignment="1" xfId="0">
      <alignment horizontal="center" vertical="center"/>
    </xf>
    <xf numFmtId="0" fontId="9" applyFont="1" applyFill="1" fillId="0" borderId="155" applyBorder="1" applyAlignment="1" xfId="0">
      <alignment horizontal="center" vertical="center" wrapText="1"/>
    </xf>
    <xf numFmtId="0" fontId="9" applyFont="1" applyFill="1" fillId="0" borderId="156" applyBorder="1" applyAlignment="1" xfId="0">
      <alignment horizontal="center" vertical="center"/>
    </xf>
    <xf numFmtId="0" fontId="9" applyFont="1" applyFill="1" fillId="0" borderId="157" applyBorder="1" applyAlignment="1" xfId="0">
      <alignment horizontal="center" vertical="center"/>
    </xf>
    <xf numFmtId="0" fontId="9" applyFont="1" applyFill="1" fillId="0" borderId="158" applyBorder="1" applyAlignment="1" xfId="0">
      <alignment horizontal="center" vertical="center"/>
    </xf>
    <xf numFmtId="0" fontId="9" applyFont="1" applyFill="1" fillId="0" borderId="159" applyBorder="1" applyAlignment="1" xfId="0">
      <alignment horizontal="center" vertical="center" wrapText="1"/>
    </xf>
    <xf numFmtId="0" fontId="9" applyFont="1" applyFill="1" fillId="0" borderId="160" applyBorder="1" applyAlignment="1" xfId="0">
      <alignment horizontal="center" vertical="center" wrapText="1"/>
    </xf>
    <xf numFmtId="0" fontId="9" applyFont="1" fillId="3" applyFill="1" borderId="161" applyBorder="1" applyAlignment="1" xfId="0">
      <alignment horizontal="center" vertical="center" wrapText="1"/>
    </xf>
    <xf numFmtId="0" fontId="9" applyFont="1" applyFill="1" fillId="0" borderId="162" applyBorder="1" applyAlignment="1" xfId="0">
      <alignment horizontal="center" vertical="center" wrapText="1"/>
    </xf>
    <xf numFmtId="0" fontId="9" applyFont="1" applyFill="1" fillId="0" borderId="163" applyBorder="1" applyAlignment="1" xfId="0">
      <alignment horizontal="center" vertical="center" wrapText="1"/>
    </xf>
    <xf numFmtId="0" fontId="9" applyFont="1" applyFill="1" fillId="0" borderId="164" applyBorder="1" applyAlignment="1" xfId="0">
      <alignment horizontal="center" vertical="center" wrapText="1"/>
    </xf>
    <xf numFmtId="0" fontId="9" applyFont="1" fillId="3" applyFill="1" borderId="165" applyBorder="1" applyAlignment="1" xfId="0">
      <alignment horizontal="center" vertical="center"/>
    </xf>
    <xf numFmtId="0" fontId="9" applyFont="1" applyFill="1" fillId="0" borderId="166" applyBorder="1" applyAlignment="1" xfId="0">
      <alignment horizontal="center" vertical="center" wrapText="1"/>
    </xf>
    <xf numFmtId="0" fontId="9" applyFont="1" fillId="3" applyFill="1" borderId="167" applyBorder="1" applyAlignment="1" xfId="0">
      <alignment horizontal="center" vertical="center" wrapText="1"/>
    </xf>
    <xf numFmtId="178" applyNumberFormat="1" fontId="9" applyFont="1" fillId="3" applyFill="1" borderId="168" applyBorder="1" applyAlignment="1" xfId="0">
      <alignment horizontal="center" vertical="center"/>
    </xf>
    <xf numFmtId="178" applyNumberFormat="1" fontId="9" applyFont="1" applyFill="1" fillId="0" borderId="169" applyBorder="1" applyAlignment="1" xfId="0">
      <alignment horizontal="center" vertical="center" wrapText="1"/>
    </xf>
    <xf numFmtId="179" applyNumberFormat="1" fontId="9" applyFont="1" applyFill="1" fillId="0" borderId="170" applyBorder="1" applyAlignment="1" xfId="0">
      <alignment vertical="center" wrapText="1"/>
    </xf>
    <xf numFmtId="0" fontId="9" applyFont="1" applyFill="1" fillId="0" borderId="171" applyBorder="1" applyAlignment="1" xfId="0">
      <alignment horizontal="center" vertical="center" wrapText="1"/>
    </xf>
    <xf numFmtId="179" applyNumberFormat="1" fontId="9" applyFont="1" applyFill="1" fillId="0" borderId="172" applyBorder="1" applyAlignment="1" xfId="0">
      <alignment vertical="center" wrapText="1"/>
    </xf>
    <xf numFmtId="178" applyNumberFormat="1" fontId="9" applyFont="1" fillId="3" applyFill="1" borderId="173" applyBorder="1" applyAlignment="1" xfId="0">
      <alignment horizontal="center" vertical="center"/>
    </xf>
    <xf numFmtId="178" applyNumberFormat="1" fontId="6" applyFont="1" applyFill="1" fillId="0" borderId="174" applyBorder="1" applyAlignment="1" xfId="0">
      <alignment horizontal="center" vertical="center" wrapText="1"/>
    </xf>
    <xf numFmtId="178" applyNumberFormat="1" fontId="6" applyFont="1" applyFill="1" fillId="0" borderId="175" applyBorder="1" applyAlignment="1" xfId="0">
      <alignment horizontal="center" vertical="center" wrapText="1"/>
    </xf>
    <xf numFmtId="178" applyNumberFormat="1" fontId="9" applyFont="1" applyFill="1" fillId="0" borderId="176" applyBorder="1" applyAlignment="1" xfId="0">
      <alignment horizontal="center" vertical="center" wrapText="1"/>
    </xf>
    <xf numFmtId="0" fontId="13" applyFont="1" applyFill="1" fillId="0" borderId="0" applyAlignment="1" xfId="0">
      <alignment horizontal="center" vertical="center"/>
    </xf>
    <xf numFmtId="0" fontId="14" applyFont="1" applyFill="1" fillId="0" borderId="0" applyAlignment="1" xfId="0">
      <alignment horizontal="center" vertical="center"/>
    </xf>
    <xf numFmtId="0" fontId="13" applyFont="1" applyFill="1" fillId="0" applyBorder="1" borderId="0" applyAlignment="1" xfId="0">
      <alignment horizontal="center" vertical="center"/>
    </xf>
    <xf numFmtId="0" fontId="14" applyFont="1" applyFill="1" fillId="0" applyBorder="1" borderId="0" applyAlignment="1" xfId="0">
      <alignment horizontal="center" vertical="center"/>
    </xf>
    <xf numFmtId="0" fontId="13" applyFont="1" fillId="3" applyFill="1" applyBorder="1" borderId="0" applyAlignment="1" xfId="0"/>
    <xf numFmtId="0" fontId="13" applyFont="1" fillId="3" applyFill="1" applyBorder="1" borderId="0" applyAlignment="1" xfId="0">
      <alignment horizontal="center" vertical="center"/>
    </xf>
    <xf numFmtId="0" fontId="14" applyFont="1" fillId="3" applyFill="1" applyBorder="1" borderId="0" applyAlignment="1" xfId="0">
      <alignment horizontal="center" vertical="center"/>
    </xf>
    <xf numFmtId="0" fontId="16" applyFont="1" fillId="3" applyFill="1" applyBorder="1" borderId="0" applyAlignment="1" xfId="0">
      <alignment horizontal="center" vertical="center"/>
    </xf>
    <xf numFmtId="0" fontId="13" applyFont="1" fillId="3" applyFill="1" borderId="0" applyAlignment="1" xfId="0">
      <alignment horizontal="center" vertical="center"/>
    </xf>
    <xf numFmtId="0" fontId="13" applyFont="1" fillId="3" applyFill="1" borderId="0" applyAlignment="1" xfId="0"/>
    <xf numFmtId="0" fontId="9" applyFont="1" fillId="3" applyFill="1" borderId="0" applyAlignment="1" xfId="0">
      <alignment vertical="center"/>
    </xf>
    <xf numFmtId="0" fontId="9" applyFont="1" fillId="3" applyFill="1" borderId="0" applyAlignment="1" xfId="0">
      <alignment horizontal="right" vertical="center"/>
    </xf>
    <xf numFmtId="0" fontId="9" applyFont="1" applyFill="1" fillId="0" borderId="177" applyBorder="1" applyAlignment="1" xfId="0">
      <alignment horizontal="center" vertical="center" wrapText="1"/>
    </xf>
    <xf numFmtId="0" fontId="6" applyFont="1" applyFill="1" fillId="0" borderId="178" applyBorder="1" applyAlignment="1" xfId="0">
      <alignment horizontal="center" vertical="center" wrapText="1"/>
    </xf>
    <xf numFmtId="179" applyNumberFormat="1" fontId="6" applyFont="1" applyFill="1" fillId="0" borderId="179" applyBorder="1" applyAlignment="1" xfId="0">
      <alignment horizontal="center" vertical="center" wrapText="1"/>
    </xf>
    <xf numFmtId="179" applyNumberFormat="1" fontId="6" applyFont="1" applyFill="1" fillId="0" borderId="180" applyBorder="1" applyAlignment="1" xfId="0">
      <alignment horizontal="left" vertical="center" wrapText="1"/>
    </xf>
    <xf numFmtId="179" applyNumberFormat="1" fontId="6" applyFont="1" applyFill="1" fillId="0" borderId="181" applyBorder="1" applyAlignment="1" xfId="0">
      <alignment vertical="center" wrapText="1"/>
    </xf>
    <xf numFmtId="179" applyNumberFormat="1" fontId="6" applyFont="1" applyFill="1" fillId="0" borderId="182" applyBorder="1" applyAlignment="1" xfId="0">
      <alignment horizontal="center" vertical="center" wrapText="1"/>
    </xf>
    <xf numFmtId="179" applyNumberFormat="1" fontId="6" applyFont="1" applyFill="1" fillId="0" borderId="183" applyBorder="1" applyAlignment="1" xfId="0">
      <alignment horizontal="left" vertical="center" wrapText="1"/>
    </xf>
    <xf numFmtId="179" applyNumberFormat="1" fontId="6" applyFont="1" applyFill="1" fillId="0" borderId="184" applyBorder="1" applyAlignment="1" xfId="0">
      <alignment horizontal="center" vertical="center" wrapText="1"/>
    </xf>
    <xf numFmtId="179" applyNumberFormat="1" fontId="6" applyFont="1" applyFill="1" fillId="0" borderId="185" applyBorder="1" applyAlignment="1" xfId="0">
      <alignment horizontal="left" vertical="center" wrapText="1"/>
    </xf>
    <xf numFmtId="0" fontId="18" applyFont="1" applyFill="1" fillId="0" borderId="0" applyAlignment="1" xfId="0"/>
    <xf numFmtId="0" fontId="6" applyFont="1" fillId="3" applyFill="1" borderId="186" applyBorder="1" applyAlignment="1" xfId="0">
      <alignment horizontal="center" vertical="center" wrapText="1"/>
    </xf>
    <xf numFmtId="176" applyNumberFormat="1" fontId="0" applyFill="1" fillId="0" borderId="187" applyBorder="1" applyAlignment="1" xfId="0">
      <alignment horizontal="center" vertical="center"/>
    </xf>
    <xf numFmtId="176" applyNumberFormat="1" fontId="0" applyFill="1" fillId="0" borderId="188" applyBorder="1" applyAlignment="1" xfId="0">
      <alignment horizontal="center" vertical="center"/>
    </xf>
    <xf numFmtId="183" applyNumberFormat="1" fontId="6" applyFont="1" applyFill="1" fillId="0" borderId="189" applyBorder="1" applyAlignment="1" xfId="0">
      <alignment horizontal="center" vertical="center" wrapText="1"/>
    </xf>
    <xf numFmtId="0" fontId="6" applyFont="1" applyFill="1" fillId="0" borderId="190" applyBorder="1" applyAlignment="1" xfId="0">
      <alignment horizontal="center" vertical="center" wrapText="1"/>
    </xf>
    <xf numFmtId="183" applyNumberFormat="1" fontId="6" applyFont="1" applyFill="1" fillId="0" borderId="191" applyBorder="1" applyAlignment="1" xfId="0">
      <alignment horizontal="center" vertical="center" wrapText="1"/>
    </xf>
    <xf numFmtId="0" fontId="6" applyFont="1" fillId="3" applyFill="1" borderId="192" applyBorder="1" applyAlignment="1" xfId="0">
      <alignment horizontal="center" vertical="center" wrapText="1"/>
    </xf>
    <xf numFmtId="0" fontId="6" applyFont="1" applyFill="1" fillId="0" borderId="193" applyBorder="1" applyAlignment="1" xfId="0">
      <alignment horizontal="center" vertical="center" wrapText="1"/>
    </xf>
    <xf numFmtId="0" fontId="6" applyFont="1" applyFill="1" fillId="0" borderId="194" applyBorder="1" applyAlignment="1" xfId="0">
      <alignment horizontal="center" vertical="center" wrapText="1"/>
    </xf>
    <xf numFmtId="183" applyNumberFormat="1" fontId="6" applyFont="1" applyFill="1" fillId="0" borderId="195" applyBorder="1" applyAlignment="1" xfId="0">
      <alignment horizontal="center" vertical="center" wrapText="1"/>
    </xf>
    <xf numFmtId="0" fontId="6" applyFont="1" fillId="3" applyFill="1" borderId="196" applyBorder="1" applyAlignment="1" xfId="0">
      <alignment horizontal="center" vertical="center" wrapText="1"/>
    </xf>
    <xf numFmtId="0" fontId="6" applyFont="1" applyFill="1" fillId="0" borderId="197" applyBorder="1" applyAlignment="1" xfId="0">
      <alignment horizontal="center" vertical="center" wrapText="1"/>
    </xf>
    <xf numFmtId="183" applyNumberFormat="1" fontId="6" applyFont="1" applyFill="1" fillId="0" borderId="198" applyBorder="1" applyAlignment="1" xfId="0">
      <alignment horizontal="center" vertical="center" wrapText="1"/>
    </xf>
    <xf numFmtId="176" applyNumberFormat="1" fontId="0" applyFill="1" fillId="0" borderId="199" applyBorder="1" applyAlignment="1" xfId="0">
      <alignment horizontal="center" vertical="center"/>
    </xf>
    <xf numFmtId="0" fontId="6" applyFont="1" applyFill="1" fillId="0" borderId="200" applyBorder="1" applyAlignment="1" xfId="0">
      <alignment horizontal="center" vertical="center" wrapText="1"/>
    </xf>
    <xf numFmtId="180" applyNumberFormat="1" fontId="9" applyFont="1" applyFill="1" fillId="0" borderId="201" applyBorder="1" applyAlignment="1" xfId="0">
      <alignment vertical="center" wrapText="1"/>
    </xf>
    <xf numFmtId="176" applyNumberFormat="1" fontId="23" applyFont="1" applyFill="1" fillId="0" borderId="0" applyAlignment="1" xfId="0"/>
    <xf numFmtId="182" applyNumberFormat="1" fontId="22" applyFont="1" applyFill="1" fillId="0" borderId="202" applyBorder="1" applyAlignment="1" xfId="0"/>
    <xf numFmtId="182" applyNumberFormat="1" fontId="19" applyFont="1" applyFill="1" fillId="0" applyBorder="1" borderId="0" applyAlignment="1" xfId="0"/>
    <xf numFmtId="176" applyNumberFormat="1" fontId="24" applyFont="1" applyFill="1" fillId="0" borderId="0" applyAlignment="1" xfId="0"/>
    <xf numFmtId="184" applyNumberFormat="1" fontId="25" applyFont="1" applyFill="1" fillId="0" borderId="0" applyAlignment="1" xfId="0">
      <alignment horizontal="center" vertical="top"/>
    </xf>
    <xf numFmtId="176" applyNumberFormat="1" fontId="26" applyFont="1" applyFill="1" fillId="0" borderId="0" applyAlignment="1" xfId="0">
      <alignment horizontal="center" vertical="center"/>
    </xf>
    <xf numFmtId="176" applyNumberFormat="1" fontId="27" applyFont="1" applyFill="1" fillId="0" borderId="0" applyAlignment="1" xfId="0">
      <alignment horizontal="center"/>
    </xf>
    <xf numFmtId="176" applyNumberFormat="1" fontId="27" applyFont="1" applyFill="1" fillId="0" borderId="0" applyAlignment="1" xfId="0">
      <alignment horizontal="center" vertical="center"/>
    </xf>
    <xf numFmtId="176" applyNumberFormat="1" fontId="0" applyFill="1" fillId="0" borderId="0" applyAlignment="1" xfId="0"/>
    <xf numFmtId="185" applyNumberFormat="1" fontId="28" applyFont="1" applyFill="1" fillId="0" borderId="0" applyAlignment="1" xfId="0">
      <alignment vertical="center"/>
    </xf>
    <xf numFmtId="0" fontId="28" applyFont="1" fillId="4" applyFill="1" borderId="0" applyAlignment="1" xfId="0">
      <alignment vertical="center"/>
    </xf>
    <xf numFmtId="0" fontId="29" applyFont="1" fillId="5" applyFill="1" borderId="203" applyBorder="1" applyAlignment="1" xfId="0">
      <alignment vertical="center"/>
    </xf>
    <xf numFmtId="186" applyNumberFormat="1" fontId="28" applyFont="1" applyFill="1" fillId="0" borderId="0" applyAlignment="1" xfId="0">
      <alignment vertical="center"/>
    </xf>
    <xf numFmtId="187" applyNumberFormat="1" fontId="28" applyFont="1" applyFill="1" fillId="0" borderId="0" applyAlignment="1" xfId="0">
      <alignment vertical="center"/>
    </xf>
    <xf numFmtId="0" fontId="28" applyFont="1" fillId="6" applyFill="1" borderId="0" applyAlignment="1" xfId="0">
      <alignment vertical="center"/>
    </xf>
    <xf numFmtId="0" fontId="30" applyFont="1" fillId="7" applyFill="1" borderId="0" applyAlignment="1" xfId="0">
      <alignment vertical="center"/>
    </xf>
    <xf numFmtId="188" applyNumberFormat="1" fontId="28" applyFont="1" applyFill="1" fillId="0" borderId="0" applyAlignment="1" xfId="0">
      <alignment vertical="center"/>
    </xf>
    <xf numFmtId="0" fontId="31" applyFont="1" fillId="8" applyFill="1" borderId="0" applyAlignment="1" xfId="0">
      <alignment vertical="center"/>
    </xf>
    <xf numFmtId="0" fontId="32" applyFont="1" applyFill="1" fillId="0" borderId="0" applyAlignment="1" xfId="0">
      <alignment vertical="center"/>
    </xf>
    <xf numFmtId="189" applyNumberFormat="1" fontId="28" applyFont="1" applyFill="1" fillId="0" borderId="0" applyAlignment="1" xfId="0">
      <alignment vertical="center"/>
    </xf>
    <xf numFmtId="0" fontId="33" applyFont="1" applyFill="1" fillId="0" borderId="0" applyAlignment="1" xfId="0">
      <alignment vertical="center"/>
    </xf>
    <xf numFmtId="0" fontId="28" applyFont="1" fillId="9" applyFill="1" borderId="204" applyBorder="1" applyAlignment="1" xfId="0">
      <alignment vertical="center"/>
    </xf>
    <xf numFmtId="0" fontId="31" applyFont="1" fillId="10" applyFill="1" borderId="0" applyAlignment="1" xfId="0">
      <alignment vertical="center"/>
    </xf>
    <xf numFmtId="0" fontId="34" applyFont="1" applyFill="1" fillId="0" borderId="0" applyAlignment="1" xfId="0">
      <alignment vertical="center"/>
    </xf>
    <xf numFmtId="0" fontId="35" applyFont="1" applyFill="1" fillId="0" borderId="0" applyAlignment="1" xfId="0">
      <alignment vertical="center"/>
    </xf>
    <xf numFmtId="0" fontId="36" applyFont="1" applyFill="1" fillId="0" borderId="0" applyAlignment="1" xfId="0">
      <alignment vertical="center"/>
    </xf>
    <xf numFmtId="0" fontId="37" applyFont="1" applyFill="1" fillId="0" borderId="0" applyAlignment="1" xfId="0">
      <alignment vertical="center"/>
    </xf>
    <xf numFmtId="0" fontId="38" applyFont="1" applyFill="1" fillId="0" borderId="205" applyBorder="1" applyAlignment="1" xfId="0">
      <alignment vertical="center"/>
    </xf>
    <xf numFmtId="0" fontId="39" applyFont="1" applyFill="1" fillId="0" borderId="206" applyBorder="1" applyAlignment="1" xfId="0">
      <alignment vertical="center"/>
    </xf>
    <xf numFmtId="0" fontId="31" applyFont="1" fillId="11" applyFill="1" borderId="0" applyAlignment="1" xfId="0">
      <alignment vertical="center"/>
    </xf>
    <xf numFmtId="0" fontId="34" applyFont="1" applyFill="1" fillId="0" borderId="207" applyBorder="1" applyAlignment="1" xfId="0">
      <alignment vertical="center"/>
    </xf>
    <xf numFmtId="0" fontId="31" applyFont="1" fillId="12" applyFill="1" borderId="0" applyAlignment="1" xfId="0">
      <alignment vertical="center"/>
    </xf>
    <xf numFmtId="0" fontId="40" applyFont="1" fillId="13" applyFill="1" borderId="208" applyBorder="1" applyAlignment="1" xfId="0">
      <alignment vertical="center"/>
    </xf>
    <xf numFmtId="0" fontId="41" applyFont="1" fillId="13" applyFill="1" borderId="209" applyBorder="1" applyAlignment="1" xfId="0">
      <alignment vertical="center"/>
    </xf>
    <xf numFmtId="0" fontId="42" applyFont="1" fillId="14" applyFill="1" borderId="210" applyBorder="1" applyAlignment="1" xfId="0">
      <alignment vertical="center"/>
    </xf>
    <xf numFmtId="0" fontId="28" applyFont="1" fillId="15" applyFill="1" borderId="0" applyAlignment="1" xfId="0">
      <alignment vertical="center"/>
    </xf>
    <xf numFmtId="0" fontId="31" applyFont="1" fillId="16" applyFill="1" borderId="0" applyAlignment="1" xfId="0">
      <alignment vertical="center"/>
    </xf>
    <xf numFmtId="0" fontId="43" applyFont="1" applyFill="1" fillId="0" borderId="211" applyBorder="1" applyAlignment="1" xfId="0">
      <alignment vertical="center"/>
    </xf>
    <xf numFmtId="0" fontId="44" applyFont="1" applyFill="1" fillId="0" borderId="212" applyBorder="1" applyAlignment="1" xfId="0">
      <alignment vertical="center"/>
    </xf>
    <xf numFmtId="0" fontId="45" applyFont="1" fillId="17" applyFill="1" borderId="0" applyAlignment="1" xfId="0">
      <alignment vertical="center"/>
    </xf>
    <xf numFmtId="0" fontId="46" applyFont="1" fillId="18" applyFill="1" borderId="0" applyAlignment="1" xfId="0">
      <alignment vertical="center"/>
    </xf>
    <xf numFmtId="0" fontId="28" applyFont="1" fillId="19" applyFill="1" borderId="0" applyAlignment="1" xfId="0">
      <alignment vertical="center"/>
    </xf>
    <xf numFmtId="0" fontId="31" applyFont="1" fillId="20" applyFill="1" borderId="0" applyAlignment="1" xfId="0">
      <alignment vertical="center"/>
    </xf>
    <xf numFmtId="0" fontId="28" applyFont="1" fillId="21" applyFill="1" borderId="0" applyAlignment="1" xfId="0">
      <alignment vertical="center"/>
    </xf>
    <xf numFmtId="0" fontId="28" applyFont="1" fillId="22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8" applyFont="1" fillId="24" applyFill="1" borderId="0" applyAlignment="1" xfId="0">
      <alignment vertical="center"/>
    </xf>
    <xf numFmtId="0" fontId="31" applyFont="1" fillId="14" applyFill="1" borderId="0" applyAlignment="1" xfId="0">
      <alignment vertical="center"/>
    </xf>
    <xf numFmtId="0" fontId="31" applyFont="1" fillId="25" applyFill="1" borderId="0" applyAlignment="1" xfId="0">
      <alignment vertical="center"/>
    </xf>
    <xf numFmtId="0" fontId="28" applyFont="1" fillId="26" applyFill="1" borderId="0" applyAlignment="1" xfId="0">
      <alignment vertical="center"/>
    </xf>
    <xf numFmtId="0" fontId="28" applyFont="1" fillId="27" applyFill="1" borderId="0" applyAlignment="1" xfId="0">
      <alignment vertical="center"/>
    </xf>
    <xf numFmtId="0" fontId="31" applyFont="1" fillId="28" applyFill="1" borderId="0" applyAlignment="1" xfId="0">
      <alignment vertical="center"/>
    </xf>
    <xf numFmtId="0" fontId="28" applyFont="1" fillId="29" applyFill="1" borderId="0" applyAlignment="1" xfId="0">
      <alignment vertical="center"/>
    </xf>
    <xf numFmtId="0" fontId="31" applyFont="1" fillId="30" applyFill="1" borderId="0" applyAlignment="1" xfId="0">
      <alignment vertical="center"/>
    </xf>
    <xf numFmtId="0" fontId="31" applyFont="1" fillId="31" applyFill="1" borderId="0" applyAlignment="1" xfId="0">
      <alignment vertical="center"/>
    </xf>
    <xf numFmtId="0" fontId="28" applyFont="1" fillId="32" applyFill="1" borderId="0" applyAlignment="1" xfId="0">
      <alignment vertical="center"/>
    </xf>
    <xf numFmtId="0" fontId="31" applyFont="1" fillId="33" applyFill="1" borderId="0" applyAlignment="1" xfId="0">
      <alignment vertical="center"/>
    </xf>
    <xf numFmtId="0" fontId="19" applyFont="1" applyFill="1" fillId="0" borderId="0" applyAlignment="1" xfId="0"/>
    <xf numFmtId="176" applyNumberFormat="1" fontId="0" applyFill="1" fillId="0" borderId="0" applyAlignment="1" xfId="0"/>
    <xf numFmtId="0" fontId="8" applyFont="1" applyFill="1" fillId="0" borderId="0" applyAlignment="1" xfId="0">
      <alignment horizontal="center" vertical="center"/>
    </xf>
    <xf numFmtId="0" fontId="9" applyFont="1" applyFill="1" fillId="0" borderId="213" applyBorder="1" applyAlignment="1" xfId="0">
      <alignment horizontal="center" vertical="center"/>
    </xf>
    <xf numFmtId="0" fontId="9" applyFont="1" applyFill="1" fillId="0" borderId="214" applyBorder="1" applyAlignment="1" xfId="0">
      <alignment horizontal="center" vertical="center"/>
    </xf>
    <xf numFmtId="0" fontId="6" applyFont="1" applyFill="1" fillId="0" borderId="0" applyAlignment="1" xfId="0">
      <alignment horizontal="left" vertical="center"/>
    </xf>
    <xf numFmtId="0" fontId="6" applyFont="1" applyFill="1" fillId="0" borderId="215" applyBorder="1" applyAlignment="1" xfId="0">
      <alignment horizontal="center" vertical="center"/>
    </xf>
    <xf numFmtId="0" fontId="6" applyFont="1" applyFill="1" fillId="0" borderId="216" applyBorder="1" applyAlignment="1" xfId="0">
      <alignment horizontal="center" vertical="center" wrapText="1"/>
    </xf>
    <xf numFmtId="0" fontId="6" applyFont="1" applyFill="1" fillId="0" borderId="217" applyBorder="1" applyAlignment="1" xfId="0">
      <alignment horizontal="center" vertical="center" wrapText="1"/>
    </xf>
    <xf numFmtId="0" fontId="6" applyFont="1" applyFill="1" fillId="0" borderId="218" applyBorder="1" applyAlignment="1" xfId="0">
      <alignment horizontal="center" vertical="center" wrapText="1"/>
    </xf>
    <xf numFmtId="0" fontId="6" applyFont="1" applyFill="1" fillId="0" borderId="219" applyBorder="1" applyAlignment="1" xfId="0">
      <alignment horizontal="center" vertical="center" wrapText="1"/>
    </xf>
    <xf numFmtId="0" fontId="6" applyFont="1" applyFill="1" fillId="0" borderId="220" applyBorder="1" applyAlignment="1" xfId="0">
      <alignment horizontal="center" vertical="center" wrapText="1"/>
    </xf>
    <xf numFmtId="176" applyNumberFormat="1" fontId="0" applyFill="1" fillId="0" borderId="221" applyBorder="1" applyAlignment="1" xfId="0">
      <alignment horizontal="center" vertical="center"/>
    </xf>
    <xf numFmtId="176" applyNumberFormat="1" fontId="0" applyFill="1" fillId="0" borderId="222" applyBorder="1" applyAlignment="1" xfId="0">
      <alignment horizontal="center" vertical="center"/>
    </xf>
    <xf numFmtId="176" applyNumberFormat="1" fontId="0" applyFill="1" fillId="0" borderId="223" applyBorder="1" applyAlignment="1" xfId="0">
      <alignment horizontal="center" vertical="center"/>
    </xf>
    <xf numFmtId="0" fontId="6" applyFont="1" applyFill="1" fillId="0" borderId="224" applyBorder="1" applyAlignment="1" xfId="0">
      <alignment horizontal="center" vertical="center"/>
    </xf>
    <xf numFmtId="0" fontId="6" applyFont="1" applyFill="1" fillId="0" borderId="225" applyBorder="1" applyAlignment="1" xfId="0">
      <alignment horizontal="center" vertical="center"/>
    </xf>
    <xf numFmtId="0" fontId="6" applyFont="1" applyFill="1" fillId="0" borderId="226" applyBorder="1" applyAlignment="1" xfId="0">
      <alignment horizontal="center" vertical="center"/>
    </xf>
    <xf numFmtId="0" fontId="6" applyFont="1" applyFill="1" fillId="0" borderId="227" applyBorder="1" applyAlignment="1" xfId="0">
      <alignment horizontal="center" vertical="center" wrapText="1"/>
    </xf>
    <xf numFmtId="0" fontId="6" applyFont="1" applyFill="1" fillId="0" borderId="228" applyBorder="1" applyAlignment="1" xfId="0">
      <alignment horizontal="center" vertical="center" wrapText="1"/>
    </xf>
    <xf numFmtId="0" fontId="6" applyFont="1" applyFill="1" fillId="0" borderId="229" applyBorder="1" applyAlignment="1" xfId="0">
      <alignment horizontal="center" vertical="center" wrapText="1"/>
    </xf>
    <xf numFmtId="0" fontId="6" applyFont="1" applyFill="1" fillId="0" borderId="230" applyBorder="1" applyAlignment="1" xfId="0">
      <alignment horizontal="center" vertical="center" wrapText="1"/>
    </xf>
    <xf numFmtId="0" fontId="6" applyFont="1" applyFill="1" fillId="0" borderId="231" applyBorder="1" applyAlignment="1" xfId="0">
      <alignment horizontal="center" vertical="center" wrapText="1"/>
    </xf>
    <xf numFmtId="0" fontId="6" applyFont="1" applyFill="1" fillId="0" borderId="232" applyBorder="1" applyAlignment="1" xfId="0">
      <alignment horizontal="center" vertical="center" wrapText="1"/>
    </xf>
    <xf numFmtId="0" fontId="6" applyFont="1" applyFill="1" fillId="0" borderId="233" applyBorder="1" applyAlignment="1" xfId="0">
      <alignment horizontal="center" vertical="center" wrapText="1"/>
    </xf>
    <xf numFmtId="183" applyNumberFormat="1" fontId="6" applyFont="1" applyFill="1" fillId="0" borderId="234" applyBorder="1" applyAlignment="1" xfId="0">
      <alignment horizontal="center" vertical="center" wrapText="1"/>
    </xf>
    <xf numFmtId="183" applyNumberFormat="1" fontId="6" applyFont="1" applyFill="1" fillId="0" borderId="235" applyBorder="1" applyAlignment="1" xfId="0">
      <alignment horizontal="center" vertical="center" wrapText="1"/>
    </xf>
    <xf numFmtId="0" fontId="6" applyFont="1" fillId="3" applyFill="1" borderId="236" applyBorder="1" applyAlignment="1" xfId="0">
      <alignment horizontal="center" vertical="center" wrapText="1"/>
    </xf>
    <xf numFmtId="0" fontId="6" applyFont="1" fillId="3" applyFill="1" borderId="237" applyBorder="1" applyAlignment="1" xfId="0">
      <alignment horizontal="center" vertical="center" wrapText="1"/>
    </xf>
    <xf numFmtId="0" fontId="6" applyFont="1" fillId="3" applyFill="1" borderId="238" applyBorder="1" applyAlignment="1" xfId="0">
      <alignment horizontal="center" vertical="center" wrapText="1"/>
    </xf>
    <xf numFmtId="0" fontId="6" applyFont="1" applyFill="1" fillId="0" borderId="239" applyBorder="1" applyAlignment="1" xfId="0">
      <alignment horizontal="center" vertical="center" wrapText="1"/>
    </xf>
    <xf numFmtId="0" fontId="9" applyFont="1" applyFill="1" fillId="0" applyBorder="1" borderId="0" applyAlignment="1" xfId="0">
      <alignment horizontal="left" vertical="center"/>
    </xf>
    <xf numFmtId="0" fontId="9" applyFont="1" applyFill="1" fillId="0" borderId="240" applyBorder="1" applyAlignment="1" xfId="0">
      <alignment horizontal="center" vertical="center"/>
    </xf>
    <xf numFmtId="0" fontId="9" applyFont="1" applyFill="1" fillId="0" borderId="241" applyBorder="1" applyAlignment="1" xfId="0">
      <alignment horizontal="center" vertical="center"/>
    </xf>
    <xf numFmtId="0" fontId="9" applyFont="1" applyFill="1" fillId="0" borderId="242" applyBorder="1" applyAlignment="1" xfId="0">
      <alignment horizontal="center" vertical="center"/>
    </xf>
    <xf numFmtId="0" fontId="9" applyFont="1" applyFill="1" fillId="0" borderId="243" applyBorder="1" applyAlignment="1" xfId="0">
      <alignment horizontal="center" vertical="center"/>
    </xf>
    <xf numFmtId="0" fontId="9" applyFont="1" applyFill="1" fillId="0" borderId="244" applyBorder="1" applyAlignment="1" xfId="0">
      <alignment horizontal="center" vertical="center" wrapText="1"/>
    </xf>
    <xf numFmtId="0" fontId="9" applyFont="1" applyFill="1" fillId="0" borderId="245" applyBorder="1" applyAlignment="1" xfId="0">
      <alignment horizontal="center" vertical="center" wrapText="1"/>
    </xf>
    <xf numFmtId="0" fontId="9" applyFont="1" applyFill="1" fillId="0" borderId="246" applyBorder="1" applyAlignment="1" xfId="0">
      <alignment horizontal="center" vertical="center" wrapText="1"/>
    </xf>
    <xf numFmtId="0" fontId="9" applyFont="1" applyFill="1" fillId="0" borderId="247" applyBorder="1" applyAlignment="1" xfId="0">
      <alignment horizontal="center" vertical="center" wrapText="1"/>
    </xf>
    <xf numFmtId="0" fontId="9" applyFont="1" fillId="3" applyFill="1" borderId="248" applyBorder="1" applyAlignment="1" xfId="0">
      <alignment horizontal="center" vertical="center"/>
    </xf>
    <xf numFmtId="0" fontId="9" applyFont="1" fillId="3" applyFill="1" borderId="249" applyBorder="1" applyAlignment="1" xfId="0">
      <alignment horizontal="center" vertical="center"/>
    </xf>
    <xf numFmtId="0" fontId="9" applyFont="1" fillId="3" applyFill="1" borderId="250" applyBorder="1" applyAlignment="1" xfId="0">
      <alignment horizontal="center" vertical="center"/>
    </xf>
    <xf numFmtId="0" fontId="9" applyFont="1" applyFill="1" fillId="0" borderId="251" applyBorder="1" applyAlignment="1" xfId="0">
      <alignment horizontal="center" vertical="center" wrapText="1"/>
    </xf>
    <xf numFmtId="0" fontId="9" applyFont="1" applyFill="1" fillId="0" borderId="252" applyBorder="1" applyAlignment="1" xfId="0">
      <alignment horizontal="center" vertical="center" wrapText="1"/>
    </xf>
    <xf numFmtId="0" fontId="9" applyFont="1" applyFill="1" fillId="0" borderId="253" applyBorder="1" applyAlignment="1" xfId="0">
      <alignment horizontal="center" vertical="center" wrapText="1"/>
    </xf>
    <xf numFmtId="0" fontId="9" applyFont="1" applyFill="1" fillId="0" borderId="254" applyBorder="1" applyAlignment="1" xfId="0">
      <alignment horizontal="center" vertical="center"/>
    </xf>
    <xf numFmtId="0" fontId="6" applyFont="1" applyFill="1" fillId="0" applyBorder="1" borderId="0" applyAlignment="1" xfId="0">
      <alignment horizontal="center" vertical="center"/>
    </xf>
    <xf numFmtId="0" fontId="6" applyFont="1" applyFill="1" fillId="0" borderId="255" applyBorder="1" applyAlignment="1" xfId="0">
      <alignment horizontal="center" vertical="center"/>
    </xf>
    <xf numFmtId="0" fontId="6" applyFont="1" applyFill="1" fillId="0" borderId="256" applyBorder="1" applyAlignment="1" xfId="0">
      <alignment horizontal="center" vertical="center" wrapText="1"/>
    </xf>
    <xf numFmtId="0" fontId="6" applyFont="1" applyFill="1" fillId="0" borderId="257" applyBorder="1" applyAlignment="1" xfId="0">
      <alignment horizontal="center" vertical="center" wrapText="1"/>
    </xf>
    <xf numFmtId="0" fontId="6" applyFont="1" applyFill="1" fillId="0" borderId="258" applyBorder="1" applyAlignment="1" xfId="0">
      <alignment horizontal="center" vertical="center" wrapText="1"/>
    </xf>
    <xf numFmtId="0" fontId="6" applyFont="1" fillId="3" applyFill="1" borderId="259" applyBorder="1" applyAlignment="1" xfId="0">
      <alignment horizontal="center" vertical="center" wrapText="1"/>
    </xf>
    <xf numFmtId="0" fontId="0" fillId="3" applyFill="1" borderId="260" applyBorder="1" applyAlignment="1" xfId="0">
      <alignment horizontal="center" vertical="center" wrapText="1"/>
    </xf>
    <xf numFmtId="0" fontId="0" fillId="3" applyFill="1" borderId="261" applyBorder="1" applyAlignment="1" xfId="0">
      <alignment horizontal="center" vertical="center" wrapText="1"/>
    </xf>
    <xf numFmtId="0" fontId="6" applyFont="1" applyFill="1" fillId="0" borderId="262" applyBorder="1" applyAlignment="1" xfId="0">
      <alignment horizontal="center" vertical="center"/>
    </xf>
    <xf numFmtId="176" applyNumberFormat="1" fontId="6" applyFont="1" applyFill="1" fillId="0" borderId="263" applyBorder="1" applyAlignment="1" xfId="0">
      <alignment horizontal="center" vertical="center"/>
    </xf>
    <xf numFmtId="176" applyNumberFormat="1" fontId="6" applyFont="1" applyFill="1" fillId="0" borderId="264" applyBorder="1" applyAlignment="1" xfId="0">
      <alignment horizontal="center" vertical="center"/>
    </xf>
    <xf numFmtId="0" fontId="6" applyFont="1" applyFill="1" fillId="0" borderId="265" applyBorder="1" applyAlignment="1" xfId="0">
      <alignment horizontal="center" vertical="center"/>
    </xf>
    <xf numFmtId="176" applyNumberFormat="1" fontId="6" applyFont="1" applyFill="1" fillId="0" borderId="266" applyBorder="1" applyAlignment="1" xfId="0">
      <alignment horizontal="center" vertical="center" wrapText="1"/>
    </xf>
    <xf numFmtId="176" applyNumberFormat="1" fontId="6" applyFont="1" applyFill="1" fillId="0" borderId="267" applyBorder="1" applyAlignment="1" xfId="0">
      <alignment horizontal="center" vertical="center" wrapText="1"/>
    </xf>
    <xf numFmtId="0" fontId="6" applyFont="1" applyFill="1" fillId="0" borderId="268" applyBorder="1" applyAlignment="1" xfId="0">
      <alignment horizontal="center" vertical="center"/>
    </xf>
    <xf numFmtId="0" fontId="6" applyFont="1" applyFill="1" fillId="0" borderId="269" applyBorder="1" applyAlignment="1" xfId="0">
      <alignment horizontal="center" vertical="center"/>
    </xf>
    <xf numFmtId="0" fontId="6" applyFont="1" applyFill="1" fillId="0" borderId="270" applyBorder="1" applyAlignment="1" xfId="0">
      <alignment horizontal="center" vertical="center"/>
    </xf>
    <xf numFmtId="176" applyNumberFormat="1" fontId="6" applyFont="1" applyFill="1" fillId="0" borderId="271" applyBorder="1" applyAlignment="1" xfId="0">
      <alignment horizontal="center" vertical="center"/>
    </xf>
    <xf numFmtId="176" applyNumberFormat="1" fontId="6" applyFont="1" applyFill="1" fillId="0" borderId="272" applyBorder="1" applyAlignment="1" xfId="0">
      <alignment horizontal="center" vertical="center"/>
    </xf>
    <xf numFmtId="176" applyNumberFormat="1" fontId="6" applyFont="1" applyFill="1" fillId="0" borderId="273" applyBorder="1" applyAlignment="1" xfId="0">
      <alignment horizontal="center" vertical="center" wrapText="1"/>
    </xf>
    <xf numFmtId="0" fontId="6" applyFont="1" applyFill="1" fillId="0" borderId="274" applyBorder="1" applyAlignment="1" xfId="0">
      <alignment horizontal="center" vertical="center"/>
    </xf>
    <xf numFmtId="0" fontId="0" applyFill="1" fillId="0" borderId="0" applyAlignment="1" xfId="0">
      <alignment horizontal="left" vertical="center" wrapText="1"/>
    </xf>
    <xf numFmtId="176" applyNumberFormat="1" fontId="6" applyFont="1" applyFill="1" fillId="0" borderId="275" applyBorder="1" applyAlignment="1" xfId="0">
      <alignment horizontal="center" vertical="center" wrapText="1"/>
    </xf>
    <xf numFmtId="176" applyNumberFormat="1" fontId="6" applyFont="1" applyFill="1" fillId="0" borderId="276" applyBorder="1" applyAlignment="1" xfId="0">
      <alignment horizontal="center" vertical="center" wrapText="1"/>
    </xf>
    <xf numFmtId="0" fontId="13" applyFont="1" applyFill="1" fillId="0" borderId="0" applyAlignment="1" xfId="0">
      <alignment horizontal="left"/>
    </xf>
    <xf numFmtId="0" fontId="4" applyFont="1" applyFill="1" fillId="0" borderId="277" applyBorder="1" applyAlignment="1" xfId="0">
      <alignment horizontal="center" vertical="center"/>
    </xf>
    <xf numFmtId="0" fontId="2" applyFont="1" applyFill="1" fillId="0" borderId="278" applyBorder="1" applyAlignment="1" xfId="0">
      <alignment vertical="center" wrapText="1"/>
    </xf>
    <xf numFmtId="0" fontId="0" applyFill="1" fillId="0" borderId="279" applyBorder="1" applyAlignment="1" xfId="0">
      <alignment horizontal="center" vertical="center" wrapText="1"/>
    </xf>
    <xf numFmtId="0" fontId="0" applyFill="1" fillId="0" borderId="280" applyBorder="1" applyAlignment="1" xfId="0">
      <alignment horizontal="center" vertical="center" wrapText="1"/>
    </xf>
    <xf numFmtId="0" fontId="0" applyFill="1" fillId="0" borderId="281" applyBorder="1" applyAlignment="1" xfId="0">
      <alignment horizontal="center" vertical="center" wrapText="1"/>
    </xf>
    <xf numFmtId="0" fontId="0" applyFill="1" fillId="0" borderId="282" applyBorder="1" applyAlignment="1" xfId="0">
      <alignment vertical="center" wrapText="1"/>
    </xf>
    <xf numFmtId="0" fontId="0" applyFill="1" fillId="0" borderId="283" applyBorder="1" applyAlignment="1" xfId="0">
      <alignment vertical="center" wrapText="1"/>
    </xf>
    <xf numFmtId="0" fontId="0" applyFill="1" fillId="0" borderId="284" applyBorder="1" applyAlignment="1" xfId="0">
      <alignment vertical="center" wrapText="1"/>
    </xf>
    <xf numFmtId="0" fontId="6" applyFont="1" applyFill="1" fillId="0" borderId="285" applyBorder="1" applyAlignment="1" xfId="0">
      <alignment horizontal="left" vertical="center" wrapText="1"/>
    </xf>
    <xf numFmtId="177" applyNumberFormat="1" fontId="6" applyFont="1" applyFill="1" fillId="0" borderId="286" applyBorder="1" applyAlignment="1" xfId="0">
      <alignment horizontal="center" vertical="center" wrapText="1"/>
    </xf>
    <xf numFmtId="178" applyNumberFormat="1" fontId="0" applyFill="1" fillId="0" borderId="287" applyBorder="1" applyAlignment="1" xfId="0">
      <alignment horizontal="center" vertical="center"/>
    </xf>
    <xf numFmtId="176" applyNumberFormat="1" fontId="47" applyFont="1" fillId="34" applyFill="1" borderId="0" applyAlignment="1" xfId="0"/>
    <xf numFmtId="176" applyNumberFormat="1" fontId="48" applyFont="1" fillId="35" applyFill="1" borderId="0" applyAlignment="1" xfId="0"/>
    <xf numFmtId="176" applyNumberFormat="1" fontId="49" applyFont="1" fillId="36" applyFill="1" borderId="0" applyAlignment="1" xfId="0"/>
    <xf numFmtId="176" applyNumberFormat="1" fontId="50" applyFont="1" fillId="37" applyFill="1" borderId="288" applyBorder="1" applyAlignment="1" xfId="0"/>
    <xf numFmtId="176" applyNumberFormat="1" fontId="51" applyFont="1" fillId="38" applyFill="1" borderId="289" applyBorder="1" applyAlignment="1" xfId="0"/>
    <xf numFmtId="176" applyNumberFormat="1" fontId="52" applyFont="1" applyFill="1" fillId="0" borderId="0" applyAlignment="1" xfId="0"/>
    <xf numFmtId="176" applyNumberFormat="1" fontId="53" applyFont="1" applyFill="1" fillId="0" borderId="0" applyAlignment="1" xfId="0"/>
    <xf numFmtId="176" applyNumberFormat="1" fontId="54" applyFont="1" applyFill="1" fillId="0" borderId="290" applyBorder="1" applyAlignment="1" xfId="0"/>
    <xf numFmtId="176" applyNumberFormat="1" fontId="55" applyFont="1" fillId="37" applyFill="1" borderId="291" applyBorder="1" applyAlignment="1" xfId="0"/>
    <xf numFmtId="176" applyNumberFormat="1" fontId="56" applyFont="1" fillId="39" applyFill="1" borderId="292" applyBorder="1" applyAlignment="1" xfId="0"/>
    <xf numFmtId="176" applyNumberFormat="1" fontId="0" fillId="40" applyFill="1" borderId="293" applyBorder="1" applyAlignment="1" xfId="0"/>
    <xf numFmtId="176" applyNumberFormat="1" fontId="57" applyFont="1" applyFill="1" fillId="0" borderId="0" applyAlignment="1" xfId="0"/>
    <xf numFmtId="176" applyNumberFormat="1" fontId="58" applyFont="1" applyFill="1" fillId="0" borderId="294" applyBorder="1" applyAlignment="1" xfId="0"/>
    <xf numFmtId="176" applyNumberFormat="1" fontId="59" applyFont="1" applyFill="1" fillId="0" borderId="295" applyBorder="1" applyAlignment="1" xfId="0"/>
    <xf numFmtId="176" applyNumberFormat="1" fontId="60" applyFont="1" applyFill="1" fillId="0" borderId="296" applyBorder="1" applyAlignment="1" xfId="0"/>
    <xf numFmtId="176" applyNumberFormat="1" fontId="60" applyFont="1" applyFill="1" fillId="0" borderId="0" applyAlignment="1" xfId="0"/>
    <xf numFmtId="176" applyNumberFormat="1" fontId="61" applyFont="1" applyFill="1" fillId="0" borderId="297" applyBorder="1" applyAlignment="1" xfId="0"/>
    <xf numFmtId="176" applyNumberFormat="1" fontId="62" applyFont="1" fillId="41" applyFill="1" borderId="0" applyAlignment="1" xfId="0"/>
    <xf numFmtId="176" applyNumberFormat="1" fontId="62" applyFont="1" fillId="42" applyFill="1" borderId="0" applyAlignment="1" xfId="0"/>
    <xf numFmtId="176" applyNumberFormat="1" fontId="62" applyFont="1" fillId="43" applyFill="1" borderId="0" applyAlignment="1" xfId="0"/>
    <xf numFmtId="176" applyNumberFormat="1" fontId="62" applyFont="1" fillId="44" applyFill="1" borderId="0" applyAlignment="1" xfId="0"/>
    <xf numFmtId="176" applyNumberFormat="1" fontId="62" applyFont="1" fillId="45" applyFill="1" borderId="0" applyAlignment="1" xfId="0"/>
    <xf numFmtId="176" applyNumberFormat="1" fontId="62" applyFont="1" fillId="46" applyFill="1" borderId="0" applyAlignment="1" xfId="0"/>
    <xf numFmtId="176" applyNumberFormat="1" fontId="62" applyFont="1" fillId="47" applyFill="1" borderId="0" applyAlignment="1" xfId="0"/>
    <xf numFmtId="176" applyNumberFormat="1" fontId="62" applyFont="1" fillId="48" applyFill="1" borderId="0" applyAlignment="1" xfId="0"/>
    <xf numFmtId="176" applyNumberFormat="1" fontId="62" applyFont="1" fillId="49" applyFill="1" borderId="0" applyAlignment="1" xfId="0"/>
    <xf numFmtId="176" applyNumberFormat="1" fontId="62" applyFont="1" fillId="50" applyFill="1" borderId="0" applyAlignment="1" xfId="0"/>
    <xf numFmtId="176" applyNumberFormat="1" fontId="62" applyFont="1" fillId="51" applyFill="1" borderId="0" applyAlignment="1" xfId="0"/>
    <xf numFmtId="176" applyNumberFormat="1" fontId="62" applyFont="1" fillId="52" applyFill="1" borderId="0" applyAlignment="1" xfId="0"/>
    <xf numFmtId="176" applyNumberFormat="1" fontId="63" applyFont="1" fillId="53" applyFill="1" borderId="0" applyAlignment="1" xfId="0"/>
    <xf numFmtId="176" applyNumberFormat="1" fontId="63" applyFont="1" fillId="54" applyFill="1" borderId="0" applyAlignment="1" xfId="0"/>
    <xf numFmtId="176" applyNumberFormat="1" fontId="63" applyFont="1" fillId="55" applyFill="1" borderId="0" applyAlignment="1" xfId="0"/>
    <xf numFmtId="176" applyNumberFormat="1" fontId="63" applyFont="1" fillId="56" applyFill="1" borderId="0" applyAlignment="1" xfId="0"/>
    <xf numFmtId="176" applyNumberFormat="1" fontId="63" applyFont="1" fillId="57" applyFill="1" borderId="0" applyAlignment="1" xfId="0"/>
    <xf numFmtId="176" applyNumberFormat="1" fontId="63" applyFont="1" fillId="58" applyFill="1" borderId="0" applyAlignment="1" xfId="0"/>
    <xf numFmtId="176" applyNumberFormat="1" fontId="63" applyFont="1" fillId="59" applyFill="1" borderId="0" applyAlignment="1" xfId="0"/>
    <xf numFmtId="176" applyNumberFormat="1" fontId="63" applyFont="1" fillId="60" applyFill="1" borderId="0" applyAlignment="1" xfId="0"/>
    <xf numFmtId="176" applyNumberFormat="1" fontId="63" applyFont="1" fillId="61" applyFill="1" borderId="0" applyAlignment="1" xfId="0"/>
    <xf numFmtId="176" applyNumberFormat="1" fontId="63" applyFont="1" fillId="62" applyFill="1" borderId="0" applyAlignment="1" xfId="0"/>
    <xf numFmtId="176" applyNumberFormat="1" fontId="63" applyFont="1" fillId="63" applyFill="1" borderId="0" applyAlignment="1" xfId="0"/>
    <xf numFmtId="176" applyNumberFormat="1" fontId="63" applyFont="1" fillId="64" applyFill="1" borderId="0" applyAlignment="1" xfId="0"/>
    <xf numFmtId="189" applyNumberFormat="1" fontId="0" applyFill="1" fillId="0" borderId="0" applyAlignment="1" xfId="0"/>
    <xf numFmtId="190" applyNumberFormat="1" fontId="0" applyFill="1" fillId="0" borderId="0" applyAlignment="1" xfId="0"/>
    <xf numFmtId="191" applyNumberFormat="1" fontId="0" applyFill="1" fillId="0" borderId="0" applyAlignment="1" xfId="0"/>
    <xf numFmtId="188" applyNumberFormat="1" fontId="0" applyFill="1" fillId="0" borderId="0" applyAlignment="1" xfId="0"/>
    <xf numFmtId="192" applyNumberFormat="1" fontId="0" applyFill="1" fillId="0" borderId="0" applyAlignment="1" xfId="0"/>
    <xf numFmtId="0" fontId="64" applyFont="1" applyFill="1" fillId="0" borderId="298" applyBorder="1" applyAlignment="1" xfId="0">
      <alignment horizontal="left" vertical="center" wrapText="1"/>
    </xf>
    <xf numFmtId="0" fontId="64" applyFont="1" applyFill="1" fillId="0" borderId="299" applyBorder="1" applyAlignment="1" xfId="0">
      <alignment horizontal="left" vertical="center" wrapText="1"/>
    </xf>
    <xf numFmtId="0" fontId="64" applyFont="1" applyFill="1" fillId="0" borderId="300" applyBorder="1" applyAlignment="1" xfId="0">
      <alignment horizontal="center" vertical="center" wrapText="1"/>
    </xf>
    <xf numFmtId="0" fontId="64" applyFont="1" applyFill="1" fillId="0" borderId="301" applyBorder="1" applyAlignment="1" xfId="0">
      <alignment horizontal="center" vertical="center" wrapText="1"/>
    </xf>
    <xf numFmtId="177" applyNumberFormat="1" fontId="64" applyFont="1" applyFill="1" fillId="0" borderId="302" applyBorder="1" applyAlignment="1" xfId="0">
      <alignment horizontal="right" vertical="center" wrapText="1"/>
    </xf>
    <xf numFmtId="0" fontId="65" applyFont="1" applyFill="1" fillId="0" borderId="0" applyAlignment="1" xfId="0">
      <alignment vertical="center" wrapText="1"/>
    </xf>
    <xf numFmtId="0" fontId="64" applyFont="1" applyFill="1" fillId="0" borderId="0" applyAlignment="1" xfId="0">
      <alignment horizontal="center" vertical="center" wrapText="1"/>
    </xf>
    <xf numFmtId="0" fontId="66" applyFont="1" applyFill="1" fillId="0" borderId="0" applyAlignment="1" xfId="0">
      <alignment horizontal="center" vertical="center" wrapText="1"/>
    </xf>
    <xf numFmtId="177" applyNumberFormat="1" fontId="67" applyFont="1" applyFill="1" fillId="0" borderId="303" applyBorder="1" applyAlignment="1" xfId="0">
      <alignment horizontal="right" vertical="center" wrapText="1"/>
    </xf>
    <xf numFmtId="177" applyNumberFormat="1" fontId="67" applyFont="1" applyFill="1" fillId="0" borderId="303" applyBorder="1" applyAlignment="1" xfId="0">
      <alignment horizontal="right" vertical="center" wrapText="1"/>
    </xf>
    <xf numFmtId="176" applyNumberFormat="1" fontId="28" applyFont="1" applyFill="1" fillId="0" borderId="0" applyAlignment="1" xfId="0"/>
    <xf numFmtId="176" applyNumberFormat="1" fontId="0" applyFill="1" fillId="0" borderId="0" applyAlignment="1" xfId="0"/>
    <xf numFmtId="176" applyNumberFormat="1" fontId="0" applyFill="1" fillId="0" borderId="0" applyAlignment="1" xfId="0"/>
  </cellXfs>
  <cellStyles count="50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  <cellStyle name="常规 2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6.xml"/><Relationship Id="rId15" Type="http://schemas.openxmlformats.org/officeDocument/2006/relationships/worksheet" Target="worksheets/sheet17.xml"/><Relationship Id="rId16" Type="http://schemas.openxmlformats.org/officeDocument/2006/relationships/styles" Target="styles.xml"/><Relationship Id="rId1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8"/>
  <sheetViews>
    <sheetView showGridLines="0" showZeros="0" zoomScaleNormal="100" topLeftCell="A1" workbookViewId="0">
      <selection activeCell="A8" activeCellId="0" sqref="A8"/>
    </sheetView>
  </sheetViews>
  <sheetFormatPr defaultRowHeight="11.25" defaultColWidth="9.000137329101562" x14ac:dyDescent="0.15"/>
  <cols>
    <col min="1" max="1" width="163.83333333333334" customWidth="1"/>
  </cols>
  <sheetData>
    <row r="1" spans="1:1" ht="14.25" customHeight="1" x14ac:dyDescent="0.15">
      <c r="A1" s="279"/>
    </row>
    <row r="3" spans="1:1" ht="102.0" customHeight="1" x14ac:dyDescent="0.15">
      <c r="A3" s="280" t="s">
        <v>0</v>
      </c>
    </row>
    <row r="4" spans="1:1" ht="107.25" customHeight="1" x14ac:dyDescent="0.15">
      <c r="A4" s="281" t="s">
        <v>1</v>
      </c>
    </row>
    <row r="5" spans="1:1" ht="409.5" customHeight="1" hidden="1" x14ac:dyDescent="0.15">
      <c r="A5" s="85"/>
    </row>
    <row r="6" spans="1:1" ht="29.25" customHeight="1" x14ac:dyDescent="0.15">
      <c r="A6" s="282"/>
    </row>
    <row r="7" spans="1:1" ht="78.0" customHeight="1" x14ac:dyDescent="0.15"/>
    <row r="8" spans="1:1" ht="82.5" customHeight="1" x14ac:dyDescent="0.15">
      <c r="A8" s="283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6" right="0.5908983429585856" top="0.5908983429585856" bottom="0.5908983429585856" header="0.0" footer="0.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zoomScaleNormal="100" topLeftCell="A1" workbookViewId="0">
      <selection activeCell="C7" activeCellId="0" sqref="C7:H8"/>
    </sheetView>
  </sheetViews>
  <sheetFormatPr defaultRowHeight="12.75" customHeight="1" defaultColWidth="9.000137329101562" x14ac:dyDescent="0.15"/>
  <cols>
    <col min="1" max="1" width="15.5" customWidth="1"/>
    <col min="2" max="2" width="38.833333333333336" customWidth="1"/>
    <col min="3" max="8" width="18.0" customWidth="1"/>
    <col min="9" max="9" width="8.666666666666666" customWidth="1"/>
  </cols>
  <sheetData>
    <row r="1" spans="1:9" ht="19.5" customHeight="1" x14ac:dyDescent="0.15">
      <c r="A1" s="60"/>
      <c r="B1" s="60"/>
      <c r="C1" s="60"/>
      <c r="D1" s="60"/>
      <c r="E1" s="61"/>
      <c r="F1" s="60"/>
      <c r="G1" s="60"/>
      <c r="H1" s="27" t="s">
        <v>346</v>
      </c>
      <c r="I1" s="77"/>
    </row>
    <row r="2" spans="1:9" ht="25.5" customHeight="1" x14ac:dyDescent="0.15">
      <c r="A2" s="335" t="s">
        <v>347</v>
      </c>
      <c r="B2" s="335"/>
      <c r="C2" s="335"/>
      <c r="D2" s="335"/>
      <c r="E2" s="335"/>
      <c r="F2" s="335"/>
      <c r="G2" s="335"/>
      <c r="H2" s="335"/>
      <c r="I2" s="77"/>
    </row>
    <row r="3" spans="1:9" ht="19.5" customHeight="1" x14ac:dyDescent="0.15">
      <c r="A3" s="338" t="s">
        <v>5</v>
      </c>
      <c r="B3" s="338"/>
      <c r="C3" s="21"/>
      <c r="D3" s="21"/>
      <c r="E3" s="21"/>
      <c r="F3" s="21"/>
      <c r="G3" s="21"/>
      <c r="H3" s="27" t="s">
        <v>6</v>
      </c>
      <c r="I3" s="77"/>
    </row>
    <row r="4" spans="1:9" ht="19.5" customHeight="1" x14ac:dyDescent="0.15">
      <c r="A4" s="355" t="s">
        <v>348</v>
      </c>
      <c r="B4" s="355" t="s">
        <v>349</v>
      </c>
      <c r="C4" s="339" t="s">
        <v>350</v>
      </c>
      <c r="D4" s="339"/>
      <c r="E4" s="391"/>
      <c r="F4" s="391"/>
      <c r="G4" s="391"/>
      <c r="H4" s="339"/>
      <c r="I4" s="77"/>
    </row>
    <row r="5" spans="1:9" ht="19.5" customHeight="1" x14ac:dyDescent="0.15">
      <c r="A5" s="355"/>
      <c r="B5" s="355"/>
      <c r="C5" s="398" t="s">
        <v>61</v>
      </c>
      <c r="D5" s="353" t="s">
        <v>233</v>
      </c>
      <c r="E5" s="396" t="s">
        <v>351</v>
      </c>
      <c r="F5" s="395"/>
      <c r="G5" s="394"/>
      <c r="H5" s="399" t="s">
        <v>236</v>
      </c>
      <c r="I5" s="77"/>
    </row>
    <row r="6" spans="1:9" ht="34.0" customHeight="1" x14ac:dyDescent="0.15">
      <c r="A6" s="351"/>
      <c r="B6" s="351"/>
      <c r="C6" s="397"/>
      <c r="D6" s="354"/>
      <c r="E6" s="67" t="s">
        <v>76</v>
      </c>
      <c r="F6" s="68" t="s">
        <v>352</v>
      </c>
      <c r="G6" s="38" t="s">
        <v>353</v>
      </c>
      <c r="H6" s="392"/>
      <c r="I6" s="77"/>
    </row>
    <row r="7" spans="1:9" ht="19.5" customHeight="1" x14ac:dyDescent="0.15">
      <c r="A7" s="43"/>
      <c r="B7" s="43" t="s">
        <v>61</v>
      </c>
      <c r="C7" s="88">
        <f>SUM(D7,E7,H7)</f>
        <v>195000</v>
      </c>
      <c r="D7" s="89">
        <v>0</v>
      </c>
      <c r="E7" s="89">
        <f>SUM(F7,G7)</f>
        <v>190000</v>
      </c>
      <c r="F7" s="89">
        <v>0</v>
      </c>
      <c r="G7" s="90">
        <f>G8</f>
        <v>190000</v>
      </c>
      <c r="H7" s="91">
        <f>H8</f>
        <v>5000</v>
      </c>
      <c r="I7" s="85"/>
    </row>
    <row r="8" spans="1:9" ht="19.5" customHeight="1" x14ac:dyDescent="0.15">
      <c r="A8" s="43" t="s">
        <v>85</v>
      </c>
      <c r="B8" s="43" t="s">
        <v>0</v>
      </c>
      <c r="C8" s="88">
        <f>SUM(D8,E8,H8)</f>
        <v>195000</v>
      </c>
      <c r="D8" s="89">
        <v>0</v>
      </c>
      <c r="E8" s="89">
        <f>SUM(F8,G8)</f>
        <v>190000</v>
      </c>
      <c r="F8" s="89">
        <v>0</v>
      </c>
      <c r="G8" s="90">
        <v>190000</v>
      </c>
      <c r="H8" s="91">
        <v>5000</v>
      </c>
      <c r="I8" s="77"/>
    </row>
    <row r="9" spans="1:9" ht="19.5" customHeight="1" x14ac:dyDescent="0.15">
      <c r="A9" s="78"/>
      <c r="B9" s="78"/>
      <c r="C9" s="78"/>
      <c r="D9" s="78"/>
      <c r="E9" s="79"/>
      <c r="F9" s="80"/>
      <c r="G9" s="80"/>
      <c r="H9" s="77"/>
      <c r="I9" s="82"/>
    </row>
    <row r="10" spans="1:9" ht="19.5" customHeight="1" x14ac:dyDescent="0.15">
      <c r="A10" s="78"/>
      <c r="B10" s="78"/>
      <c r="C10" s="78"/>
      <c r="D10" s="78"/>
      <c r="E10" s="81"/>
      <c r="F10" s="78"/>
      <c r="G10" s="78"/>
      <c r="H10" s="82"/>
      <c r="I10" s="82"/>
    </row>
    <row r="11" spans="1:9" ht="19.5" customHeight="1" x14ac:dyDescent="0.15">
      <c r="A11" s="78"/>
      <c r="B11" s="78"/>
      <c r="C11" s="78"/>
      <c r="D11" s="78"/>
      <c r="E11" s="81"/>
      <c r="F11" s="78"/>
      <c r="G11" s="78"/>
      <c r="H11" s="82"/>
      <c r="I11" s="82"/>
    </row>
    <row r="12" spans="1:9" ht="19.5" customHeight="1" x14ac:dyDescent="0.15">
      <c r="A12" s="78"/>
      <c r="B12" s="78"/>
      <c r="C12" s="78"/>
      <c r="D12" s="78"/>
      <c r="E12" s="79"/>
      <c r="F12" s="78"/>
      <c r="G12" s="78"/>
      <c r="H12" s="82"/>
      <c r="I12" s="82"/>
    </row>
    <row r="13" spans="1:9" ht="19.5" customHeight="1" x14ac:dyDescent="0.15">
      <c r="A13" s="78"/>
      <c r="B13" s="78"/>
      <c r="C13" s="78"/>
      <c r="D13" s="78"/>
      <c r="E13" s="79"/>
      <c r="F13" s="78"/>
      <c r="G13" s="78"/>
      <c r="H13" s="82"/>
      <c r="I13" s="82"/>
    </row>
    <row r="14" spans="1:9" ht="19.5" customHeight="1" x14ac:dyDescent="0.15">
      <c r="A14" s="78"/>
      <c r="B14" s="78"/>
      <c r="C14" s="78"/>
      <c r="D14" s="78"/>
      <c r="E14" s="81"/>
      <c r="F14" s="78"/>
      <c r="G14" s="78"/>
      <c r="H14" s="82"/>
      <c r="I14" s="82"/>
    </row>
    <row r="15" spans="1:9" ht="19.5" customHeight="1" x14ac:dyDescent="0.15">
      <c r="A15" s="78"/>
      <c r="B15" s="78"/>
      <c r="C15" s="78"/>
      <c r="D15" s="78"/>
      <c r="E15" s="81"/>
      <c r="F15" s="78"/>
      <c r="G15" s="78"/>
      <c r="H15" s="82"/>
      <c r="I15" s="82"/>
    </row>
    <row r="16" spans="1:9" ht="19.5" customHeight="1" x14ac:dyDescent="0.15">
      <c r="A16" s="78"/>
      <c r="B16" s="78"/>
      <c r="C16" s="78"/>
      <c r="D16" s="78"/>
      <c r="E16" s="79"/>
      <c r="F16" s="78"/>
      <c r="G16" s="78"/>
      <c r="H16" s="82"/>
      <c r="I16" s="82"/>
    </row>
    <row r="17" spans="1:9" ht="19.5" customHeight="1" x14ac:dyDescent="0.15">
      <c r="A17" s="78"/>
      <c r="B17" s="78"/>
      <c r="C17" s="78"/>
      <c r="D17" s="78"/>
      <c r="E17" s="79"/>
      <c r="F17" s="78"/>
      <c r="G17" s="78"/>
      <c r="H17" s="82"/>
      <c r="I17" s="82"/>
    </row>
    <row r="18" spans="1:9" ht="19.5" customHeight="1" x14ac:dyDescent="0.15">
      <c r="A18" s="78"/>
      <c r="B18" s="78"/>
      <c r="C18" s="78"/>
      <c r="D18" s="78"/>
      <c r="E18" s="83"/>
      <c r="F18" s="78"/>
      <c r="G18" s="78"/>
      <c r="H18" s="82"/>
      <c r="I18" s="82"/>
    </row>
    <row r="19" spans="1:9" ht="19.5" customHeight="1" x14ac:dyDescent="0.15">
      <c r="A19" s="78"/>
      <c r="B19" s="78"/>
      <c r="C19" s="78"/>
      <c r="D19" s="78"/>
      <c r="E19" s="81"/>
      <c r="F19" s="78"/>
      <c r="G19" s="78"/>
      <c r="H19" s="82"/>
      <c r="I19" s="82"/>
    </row>
    <row r="20" spans="1:9" ht="19.5" customHeight="1" x14ac:dyDescent="0.15">
      <c r="A20" s="81"/>
      <c r="B20" s="81"/>
      <c r="C20" s="81"/>
      <c r="D20" s="81"/>
      <c r="E20" s="81"/>
      <c r="F20" s="78"/>
      <c r="G20" s="78"/>
      <c r="H20" s="82"/>
      <c r="I20" s="82"/>
    </row>
    <row r="21" spans="1:9" ht="19.5" customHeight="1" x14ac:dyDescent="0.15">
      <c r="A21" s="82"/>
      <c r="B21" s="82"/>
      <c r="C21" s="82"/>
      <c r="D21" s="82"/>
      <c r="E21" s="84"/>
      <c r="F21" s="82"/>
      <c r="G21" s="82"/>
      <c r="H21" s="82"/>
      <c r="I21" s="82"/>
    </row>
    <row r="22" spans="1:9" ht="19.5" customHeight="1" x14ac:dyDescent="0.15">
      <c r="A22" s="82"/>
      <c r="B22" s="82"/>
      <c r="C22" s="82"/>
      <c r="D22" s="82"/>
      <c r="E22" s="84"/>
      <c r="F22" s="82"/>
      <c r="G22" s="82"/>
      <c r="H22" s="82"/>
      <c r="I22" s="82"/>
    </row>
    <row r="23" spans="1:9" ht="19.5" customHeight="1" x14ac:dyDescent="0.15">
      <c r="A23" s="82"/>
      <c r="B23" s="82"/>
      <c r="C23" s="82"/>
      <c r="D23" s="82"/>
      <c r="E23" s="84"/>
      <c r="F23" s="82"/>
      <c r="G23" s="82"/>
      <c r="H23" s="82"/>
      <c r="I23" s="82"/>
    </row>
    <row r="24" spans="1:9" ht="19.5" customHeight="1" x14ac:dyDescent="0.15">
      <c r="A24" s="82"/>
      <c r="B24" s="82"/>
      <c r="C24" s="82"/>
      <c r="D24" s="82"/>
      <c r="E24" s="84"/>
      <c r="F24" s="82"/>
      <c r="G24" s="82"/>
      <c r="H24" s="82"/>
      <c r="I24" s="82"/>
    </row>
    <row r="25" spans="1:9" ht="19.5" customHeight="1" x14ac:dyDescent="0.15">
      <c r="A25" s="82"/>
      <c r="B25" s="82"/>
      <c r="C25" s="82"/>
      <c r="D25" s="82"/>
      <c r="E25" s="84"/>
      <c r="F25" s="82"/>
      <c r="G25" s="82"/>
      <c r="H25" s="82"/>
      <c r="I25" s="82"/>
    </row>
    <row r="26" spans="1:9" ht="19.5" customHeight="1" x14ac:dyDescent="0.15">
      <c r="A26" s="82"/>
      <c r="B26" s="82"/>
      <c r="C26" s="82"/>
      <c r="D26" s="82"/>
      <c r="E26" s="84"/>
      <c r="F26" s="82"/>
      <c r="G26" s="82"/>
      <c r="H26" s="82"/>
      <c r="I26" s="82"/>
    </row>
    <row r="27" spans="1:9" ht="19.5" customHeight="1" x14ac:dyDescent="0.15">
      <c r="A27" s="82"/>
      <c r="B27" s="82"/>
      <c r="C27" s="82"/>
      <c r="D27" s="82"/>
      <c r="E27" s="84"/>
      <c r="F27" s="82"/>
      <c r="G27" s="82"/>
      <c r="H27" s="82"/>
      <c r="I27" s="82"/>
    </row>
    <row r="28" spans="1:9" ht="19.5" customHeight="1" x14ac:dyDescent="0.15">
      <c r="A28" s="82"/>
      <c r="B28" s="82"/>
      <c r="C28" s="82"/>
      <c r="D28" s="82"/>
      <c r="E28" s="84"/>
      <c r="F28" s="82"/>
      <c r="G28" s="82"/>
      <c r="H28" s="82"/>
      <c r="I28" s="82"/>
    </row>
    <row r="29" spans="1:9" ht="19.5" customHeight="1" x14ac:dyDescent="0.15">
      <c r="A29" s="82"/>
      <c r="B29" s="82"/>
      <c r="C29" s="82"/>
      <c r="D29" s="82"/>
      <c r="E29" s="84"/>
      <c r="F29" s="82"/>
      <c r="G29" s="82"/>
      <c r="H29" s="82"/>
      <c r="I29" s="82"/>
    </row>
    <row r="30" spans="1:9" ht="19.5" customHeight="1" x14ac:dyDescent="0.15">
      <c r="A30" s="82"/>
      <c r="B30" s="82"/>
      <c r="C30" s="82"/>
      <c r="D30" s="82"/>
      <c r="E30" s="84"/>
      <c r="F30" s="82"/>
      <c r="G30" s="82"/>
      <c r="H30" s="82"/>
      <c r="I30" s="82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zoomScaleNormal="100" topLeftCell="A1" workbookViewId="0">
      <selection activeCell="A8" activeCellId="0" sqref="A8:E8"/>
    </sheetView>
  </sheetViews>
  <sheetFormatPr defaultRowHeight="12.75" customHeight="1" defaultColWidth="9.000137329101562" x14ac:dyDescent="0.15"/>
  <cols>
    <col min="1" max="3" width="5.666666666666667" customWidth="1"/>
    <col min="4" max="4" width="17.0" customWidth="1"/>
    <col min="5" max="5" width="71.33333333333333" customWidth="1"/>
    <col min="6" max="8" width="18.166666666666668" customWidth="1"/>
    <col min="9" max="245" width="10.666666666666666" customWidth="1"/>
  </cols>
  <sheetData>
    <row r="1" spans="1:245" ht="19.5" customHeight="1" x14ac:dyDescent="0.15">
      <c r="A1" s="21"/>
      <c r="B1" s="22"/>
      <c r="C1" s="22"/>
      <c r="D1" s="22"/>
      <c r="E1" s="22"/>
      <c r="F1" s="22"/>
      <c r="G1" s="22"/>
      <c r="H1" s="23" t="s">
        <v>354</v>
      </c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</row>
    <row r="2" spans="1:245" ht="19.5" customHeight="1" x14ac:dyDescent="0.15">
      <c r="A2" s="335" t="s">
        <v>355</v>
      </c>
      <c r="B2" s="335"/>
      <c r="C2" s="335"/>
      <c r="D2" s="335"/>
      <c r="E2" s="335"/>
      <c r="F2" s="335"/>
      <c r="G2" s="335"/>
      <c r="H2" s="335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</row>
    <row r="3" spans="1:245" ht="19.5" customHeight="1" x14ac:dyDescent="0.15">
      <c r="A3" s="338" t="s">
        <v>5</v>
      </c>
      <c r="B3" s="338"/>
      <c r="C3" s="338"/>
      <c r="D3" s="338"/>
      <c r="E3" s="25"/>
      <c r="F3" s="26"/>
      <c r="G3" s="26"/>
      <c r="H3" s="27" t="s">
        <v>6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</row>
    <row r="4" spans="1:245" ht="19.5" customHeight="1" x14ac:dyDescent="0.15">
      <c r="A4" s="350" t="s">
        <v>60</v>
      </c>
      <c r="B4" s="349"/>
      <c r="C4" s="349"/>
      <c r="D4" s="349"/>
      <c r="E4" s="394"/>
      <c r="F4" s="400" t="s">
        <v>356</v>
      </c>
      <c r="G4" s="339"/>
      <c r="H4" s="339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</row>
    <row r="5" spans="1:245" ht="19.5" customHeight="1" x14ac:dyDescent="0.15">
      <c r="A5" s="396" t="s">
        <v>69</v>
      </c>
      <c r="B5" s="395"/>
      <c r="C5" s="394"/>
      <c r="D5" s="403" t="s">
        <v>70</v>
      </c>
      <c r="E5" s="353" t="s">
        <v>114</v>
      </c>
      <c r="F5" s="343" t="s">
        <v>61</v>
      </c>
      <c r="G5" s="343" t="s">
        <v>110</v>
      </c>
      <c r="H5" s="339" t="s">
        <v>111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</row>
    <row r="6" spans="1:245" ht="19.5" customHeight="1" x14ac:dyDescent="0.15">
      <c r="A6" s="36" t="s">
        <v>81</v>
      </c>
      <c r="B6" s="37" t="s">
        <v>82</v>
      </c>
      <c r="C6" s="38" t="s">
        <v>83</v>
      </c>
      <c r="D6" s="402"/>
      <c r="E6" s="351"/>
      <c r="F6" s="354"/>
      <c r="G6" s="354"/>
      <c r="H6" s="391"/>
      <c r="I6" s="59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</row>
    <row r="7" spans="1:245" ht="19.5" customHeight="1" x14ac:dyDescent="0.15">
      <c r="A7" s="43" t="s">
        <v>81</v>
      </c>
      <c r="B7" s="43" t="s">
        <v>82</v>
      </c>
      <c r="C7" s="43" t="s">
        <v>83</v>
      </c>
      <c r="D7" s="43" t="s">
        <v>357</v>
      </c>
      <c r="E7" s="43" t="s">
        <v>358</v>
      </c>
      <c r="F7" s="44">
        <f>SUM(G7,H7)</f>
        <v>0</v>
      </c>
      <c r="G7" s="45" t="s">
        <v>359</v>
      </c>
      <c r="H7" s="46" t="s">
        <v>360</v>
      </c>
      <c r="I7" s="59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</row>
    <row r="8" spans="1:245" ht="19.5" customHeight="1" x14ac:dyDescent="0.15">
      <c r="A8" s="401" t="s">
        <v>361</v>
      </c>
      <c r="B8" s="401"/>
      <c r="C8" s="401"/>
      <c r="D8" s="401"/>
      <c r="E8" s="401"/>
      <c r="F8" s="48"/>
      <c r="G8" s="48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</row>
    <row r="9" spans="1:245" ht="19.5" customHeight="1" x14ac:dyDescent="0.15">
      <c r="A9" s="49"/>
      <c r="B9" s="49"/>
      <c r="C9" s="49"/>
      <c r="D9" s="50"/>
      <c r="E9" s="50"/>
      <c r="F9" s="50"/>
      <c r="G9" s="50"/>
      <c r="H9" s="50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</row>
    <row r="10" spans="1:245" ht="19.5" customHeight="1" x14ac:dyDescent="0.15">
      <c r="A10" s="49"/>
      <c r="B10" s="49"/>
      <c r="C10" s="49"/>
      <c r="D10" s="49"/>
      <c r="E10" s="49"/>
      <c r="F10" s="49"/>
      <c r="G10" s="49"/>
      <c r="H10" s="50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</row>
    <row r="11" spans="1:245" ht="19.5" customHeight="1" x14ac:dyDescent="0.15">
      <c r="A11" s="49"/>
      <c r="B11" s="49"/>
      <c r="C11" s="49"/>
      <c r="D11" s="50"/>
      <c r="E11" s="50"/>
      <c r="F11" s="50"/>
      <c r="G11" s="50"/>
      <c r="H11" s="50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</row>
    <row r="12" spans="1:245" ht="19.5" customHeight="1" x14ac:dyDescent="0.15">
      <c r="A12" s="49"/>
      <c r="B12" s="49"/>
      <c r="C12" s="49"/>
      <c r="D12" s="50"/>
      <c r="E12" s="50"/>
      <c r="F12" s="50"/>
      <c r="G12" s="50"/>
      <c r="H12" s="50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</row>
    <row r="13" spans="1:245" ht="19.5" customHeight="1" x14ac:dyDescent="0.15">
      <c r="A13" s="49"/>
      <c r="B13" s="49"/>
      <c r="C13" s="49"/>
      <c r="D13" s="49"/>
      <c r="E13" s="49"/>
      <c r="F13" s="49"/>
      <c r="G13" s="49"/>
      <c r="H13" s="50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</row>
    <row r="14" spans="1:245" ht="19.5" customHeight="1" x14ac:dyDescent="0.15">
      <c r="A14" s="49"/>
      <c r="B14" s="49"/>
      <c r="C14" s="49"/>
      <c r="D14" s="50"/>
      <c r="E14" s="50"/>
      <c r="F14" s="50"/>
      <c r="G14" s="50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</row>
    <row r="15" spans="1:245" ht="19.5" customHeight="1" x14ac:dyDescent="0.15">
      <c r="A15" s="51"/>
      <c r="B15" s="49"/>
      <c r="C15" s="49"/>
      <c r="D15" s="50"/>
      <c r="E15" s="50"/>
      <c r="F15" s="50"/>
      <c r="G15" s="50"/>
      <c r="H15" s="50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</row>
    <row r="16" spans="1:245" ht="19.5" customHeight="1" x14ac:dyDescent="0.15">
      <c r="A16" s="51"/>
      <c r="B16" s="51"/>
      <c r="C16" s="49"/>
      <c r="D16" s="49"/>
      <c r="E16" s="51"/>
      <c r="F16" s="51"/>
      <c r="G16" s="51"/>
      <c r="H16" s="50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</row>
    <row r="17" spans="1:245" ht="19.5" customHeight="1" x14ac:dyDescent="0.15">
      <c r="A17" s="51"/>
      <c r="B17" s="51"/>
      <c r="C17" s="49"/>
      <c r="D17" s="50"/>
      <c r="E17" s="50"/>
      <c r="F17" s="50"/>
      <c r="G17" s="50"/>
      <c r="H17" s="50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</row>
    <row r="18" spans="1:245" ht="19.5" customHeight="1" x14ac:dyDescent="0.15">
      <c r="A18" s="49"/>
      <c r="B18" s="51"/>
      <c r="C18" s="49"/>
      <c r="D18" s="50"/>
      <c r="E18" s="50"/>
      <c r="F18" s="50"/>
      <c r="G18" s="50"/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</row>
    <row r="19" spans="1:245" ht="19.5" customHeight="1" x14ac:dyDescent="0.15">
      <c r="A19" s="49"/>
      <c r="B19" s="51"/>
      <c r="C19" s="51"/>
      <c r="D19" s="51"/>
      <c r="E19" s="51"/>
      <c r="F19" s="51"/>
      <c r="G19" s="51"/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</row>
    <row r="20" spans="1:245" ht="19.5" customHeight="1" x14ac:dyDescent="0.15">
      <c r="A20" s="51"/>
      <c r="B20" s="51"/>
      <c r="C20" s="51"/>
      <c r="D20" s="50"/>
      <c r="E20" s="50"/>
      <c r="F20" s="50"/>
      <c r="G20" s="50"/>
      <c r="H20" s="50"/>
      <c r="I20" s="51"/>
      <c r="J20" s="49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</row>
    <row r="21" spans="1:245" ht="19.5" customHeight="1" x14ac:dyDescent="0.15">
      <c r="A21" s="51"/>
      <c r="B21" s="51"/>
      <c r="C21" s="51"/>
      <c r="D21" s="50"/>
      <c r="E21" s="50"/>
      <c r="F21" s="50"/>
      <c r="G21" s="50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</row>
    <row r="22" spans="1:245" ht="19.5" customHeight="1" x14ac:dyDescent="0.15">
      <c r="A22" s="51"/>
      <c r="B22" s="51"/>
      <c r="C22" s="51"/>
      <c r="D22" s="51"/>
      <c r="E22" s="51"/>
      <c r="F22" s="51"/>
      <c r="G22" s="51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</row>
    <row r="23" spans="1:245" ht="19.5" customHeight="1" x14ac:dyDescent="0.15">
      <c r="A23" s="51"/>
      <c r="B23" s="51"/>
      <c r="C23" s="51"/>
      <c r="D23" s="50"/>
      <c r="E23" s="50"/>
      <c r="F23" s="50"/>
      <c r="G23" s="50"/>
      <c r="H23" s="50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</row>
    <row r="24" spans="1:245" ht="19.5" customHeight="1" x14ac:dyDescent="0.15">
      <c r="A24" s="51"/>
      <c r="B24" s="51"/>
      <c r="C24" s="51"/>
      <c r="D24" s="50"/>
      <c r="E24" s="50"/>
      <c r="F24" s="50"/>
      <c r="G24" s="50"/>
      <c r="H24" s="50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</row>
    <row r="25" spans="1:245" ht="19.5" customHeight="1" x14ac:dyDescent="0.15">
      <c r="A25" s="51"/>
      <c r="B25" s="51"/>
      <c r="C25" s="51"/>
      <c r="D25" s="51"/>
      <c r="E25" s="51"/>
      <c r="F25" s="51"/>
      <c r="G25" s="51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</row>
    <row r="26" spans="1:245" ht="19.5" customHeight="1" x14ac:dyDescent="0.15">
      <c r="A26" s="51"/>
      <c r="B26" s="51"/>
      <c r="C26" s="51"/>
      <c r="D26" s="50"/>
      <c r="E26" s="50"/>
      <c r="F26" s="50"/>
      <c r="G26" s="50"/>
      <c r="H26" s="50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</row>
    <row r="27" spans="1:245" ht="19.5" customHeight="1" x14ac:dyDescent="0.15">
      <c r="A27" s="51"/>
      <c r="B27" s="51"/>
      <c r="C27" s="51"/>
      <c r="D27" s="50"/>
      <c r="E27" s="50"/>
      <c r="F27" s="50"/>
      <c r="G27" s="50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</row>
    <row r="28" spans="1:245" ht="19.5" customHeight="1" x14ac:dyDescent="0.15">
      <c r="A28" s="51"/>
      <c r="B28" s="51"/>
      <c r="C28" s="51"/>
      <c r="D28" s="51"/>
      <c r="E28" s="51"/>
      <c r="F28" s="51"/>
      <c r="G28" s="51"/>
      <c r="H28" s="50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</row>
    <row r="29" spans="1:245" ht="19.5" customHeight="1" x14ac:dyDescent="0.15">
      <c r="A29" s="51"/>
      <c r="B29" s="51"/>
      <c r="C29" s="51"/>
      <c r="D29" s="50"/>
      <c r="E29" s="50"/>
      <c r="F29" s="50"/>
      <c r="G29" s="50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</row>
    <row r="30" spans="1:245" ht="19.5" customHeight="1" x14ac:dyDescent="0.15">
      <c r="A30" s="51"/>
      <c r="B30" s="51"/>
      <c r="C30" s="51"/>
      <c r="D30" s="50"/>
      <c r="E30" s="50"/>
      <c r="F30" s="50"/>
      <c r="G30" s="50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</row>
    <row r="31" spans="1:245" ht="19.5" customHeight="1" x14ac:dyDescent="0.15">
      <c r="A31" s="51"/>
      <c r="B31" s="51"/>
      <c r="C31" s="51"/>
      <c r="D31" s="51"/>
      <c r="E31" s="51"/>
      <c r="F31" s="51"/>
      <c r="G31" s="51"/>
      <c r="H31" s="50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</row>
    <row r="32" spans="1:245" ht="19.5" customHeight="1" x14ac:dyDescent="0.15">
      <c r="A32" s="51"/>
      <c r="B32" s="51"/>
      <c r="C32" s="51"/>
      <c r="D32" s="51"/>
      <c r="E32" s="52"/>
      <c r="F32" s="52"/>
      <c r="G32" s="52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</row>
    <row r="33" spans="1:245" ht="19.5" customHeight="1" x14ac:dyDescent="0.15">
      <c r="A33" s="51"/>
      <c r="B33" s="51"/>
      <c r="C33" s="51"/>
      <c r="D33" s="51"/>
      <c r="E33" s="52"/>
      <c r="F33" s="52"/>
      <c r="G33" s="52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</row>
    <row r="34" spans="1:245" ht="19.5" customHeight="1" x14ac:dyDescent="0.15">
      <c r="A34" s="51"/>
      <c r="B34" s="51"/>
      <c r="C34" s="51"/>
      <c r="D34" s="51"/>
      <c r="E34" s="51"/>
      <c r="F34" s="51"/>
      <c r="G34" s="51"/>
      <c r="H34" s="50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</row>
    <row r="35" spans="1:245" ht="19.5" customHeight="1" x14ac:dyDescent="0.15">
      <c r="A35" s="51"/>
      <c r="B35" s="51"/>
      <c r="C35" s="51"/>
      <c r="D35" s="51"/>
      <c r="E35" s="53"/>
      <c r="F35" s="53"/>
      <c r="G35" s="53"/>
      <c r="H35" s="50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</row>
    <row r="36" spans="1:245" ht="19.5" customHeight="1" x14ac:dyDescent="0.15">
      <c r="A36" s="54"/>
      <c r="B36" s="54"/>
      <c r="C36" s="54"/>
      <c r="D36" s="54"/>
      <c r="E36" s="55"/>
      <c r="F36" s="55"/>
      <c r="G36" s="55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</row>
    <row r="37" spans="1:245" ht="19.5" customHeight="1" x14ac:dyDescent="0.15">
      <c r="A37" s="56"/>
      <c r="B37" s="56"/>
      <c r="C37" s="56"/>
      <c r="D37" s="56"/>
      <c r="E37" s="56"/>
      <c r="F37" s="56"/>
      <c r="G37" s="56"/>
      <c r="H37" s="57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</row>
    <row r="38" spans="1:245" ht="19.5" customHeight="1" x14ac:dyDescent="0.15">
      <c r="A38" s="54"/>
      <c r="B38" s="54"/>
      <c r="C38" s="54"/>
      <c r="D38" s="54"/>
      <c r="E38" s="54"/>
      <c r="F38" s="54"/>
      <c r="G38" s="54"/>
      <c r="H38" s="57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</row>
    <row r="39" spans="1:245" ht="19.5" customHeight="1" x14ac:dyDescent="0.15">
      <c r="A39" s="58"/>
      <c r="B39" s="58"/>
      <c r="C39" s="58"/>
      <c r="D39" s="58"/>
      <c r="E39" s="58"/>
      <c r="F39" s="54"/>
      <c r="G39" s="54"/>
      <c r="H39" s="57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</row>
    <row r="40" spans="1:245" ht="19.5" customHeight="1" x14ac:dyDescent="0.15">
      <c r="A40" s="58"/>
      <c r="B40" s="58"/>
      <c r="C40" s="58"/>
      <c r="D40" s="58"/>
      <c r="E40" s="58"/>
      <c r="F40" s="54"/>
      <c r="G40" s="54"/>
      <c r="H40" s="57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</row>
    <row r="41" spans="1:245" ht="19.5" customHeight="1" x14ac:dyDescent="0.15">
      <c r="A41" s="58"/>
      <c r="B41" s="58"/>
      <c r="C41" s="58"/>
      <c r="D41" s="58"/>
      <c r="E41" s="58"/>
      <c r="F41" s="54"/>
      <c r="G41" s="54"/>
      <c r="H41" s="57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</row>
    <row r="42" spans="1:245" ht="19.5" customHeight="1" x14ac:dyDescent="0.15">
      <c r="A42" s="58"/>
      <c r="B42" s="58"/>
      <c r="C42" s="58"/>
      <c r="D42" s="58"/>
      <c r="E42" s="58"/>
      <c r="F42" s="54"/>
      <c r="G42" s="54"/>
      <c r="H42" s="57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</row>
    <row r="43" spans="1:245" ht="19.5" customHeight="1" x14ac:dyDescent="0.15">
      <c r="A43" s="58"/>
      <c r="B43" s="58"/>
      <c r="C43" s="58"/>
      <c r="D43" s="58"/>
      <c r="E43" s="58"/>
      <c r="F43" s="54"/>
      <c r="G43" s="54"/>
      <c r="H43" s="57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</row>
    <row r="44" spans="1:245" ht="19.5" customHeight="1" x14ac:dyDescent="0.15">
      <c r="A44" s="58"/>
      <c r="B44" s="58"/>
      <c r="C44" s="58"/>
      <c r="D44" s="58"/>
      <c r="E44" s="58"/>
      <c r="F44" s="54"/>
      <c r="G44" s="54"/>
      <c r="H44" s="57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</row>
    <row r="45" spans="1:245" ht="19.5" customHeight="1" x14ac:dyDescent="0.15">
      <c r="A45" s="58"/>
      <c r="B45" s="58"/>
      <c r="C45" s="58"/>
      <c r="D45" s="58"/>
      <c r="E45" s="58"/>
      <c r="F45" s="54"/>
      <c r="G45" s="54"/>
      <c r="H45" s="57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</row>
    <row r="46" spans="1:245" ht="19.5" customHeight="1" x14ac:dyDescent="0.15">
      <c r="A46" s="58"/>
      <c r="B46" s="58"/>
      <c r="C46" s="58"/>
      <c r="D46" s="58"/>
      <c r="E46" s="58"/>
      <c r="F46" s="54"/>
      <c r="G46" s="54"/>
      <c r="H46" s="57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</row>
    <row r="47" spans="1:245" ht="19.5" customHeight="1" x14ac:dyDescent="0.15">
      <c r="A47" s="58"/>
      <c r="B47" s="58"/>
      <c r="C47" s="58"/>
      <c r="D47" s="58"/>
      <c r="E47" s="58"/>
      <c r="F47" s="54"/>
      <c r="G47" s="54"/>
      <c r="H47" s="5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</row>
    <row r="48" spans="1:245" ht="19.5" customHeight="1" x14ac:dyDescent="0.15">
      <c r="A48" s="58"/>
      <c r="B48" s="58"/>
      <c r="C48" s="58"/>
      <c r="D48" s="58"/>
      <c r="E48" s="58"/>
      <c r="F48" s="54"/>
      <c r="G48" s="54"/>
      <c r="H48" s="57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</row>
  </sheetData>
  <sheetProtection formatCells="0" formatColumns="0" formatRows="0" insertColumns="0" insertRows="0" insertHyperlinks="0" deleteColumns="0" deleteRows="0" sort="0" autoFilter="0" pivotTables="0"/>
  <mergeCells count="11">
    <mergeCell ref="A2:H2"/>
    <mergeCell ref="A3:D3"/>
    <mergeCell ref="A4:E4"/>
    <mergeCell ref="F4:H4"/>
    <mergeCell ref="A5:C5"/>
    <mergeCell ref="A8:E8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30"/>
  <sheetViews>
    <sheetView showGridLines="0" showZeros="0" zoomScaleNormal="100" topLeftCell="A1" workbookViewId="0">
      <selection activeCell="A8" activeCellId="0" sqref="A8:B8"/>
    </sheetView>
  </sheetViews>
  <sheetFormatPr defaultRowHeight="12.75" customHeight="1" defaultColWidth="9.000137329101562" x14ac:dyDescent="0.15"/>
  <cols>
    <col min="1" max="1" width="15.5" customWidth="1"/>
    <col min="2" max="2" width="38.833333333333336" customWidth="1"/>
    <col min="3" max="8" width="18.0" customWidth="1"/>
    <col min="9" max="9" width="8.666666666666666" customWidth="1"/>
  </cols>
  <sheetData>
    <row r="1" spans="1:9" ht="19.5" customHeight="1" x14ac:dyDescent="0.15">
      <c r="A1" s="60"/>
      <c r="B1" s="60"/>
      <c r="C1" s="60"/>
      <c r="D1" s="60"/>
      <c r="E1" s="61"/>
      <c r="F1" s="60"/>
      <c r="G1" s="60"/>
      <c r="H1" s="27" t="s">
        <v>362</v>
      </c>
      <c r="I1" s="77"/>
    </row>
    <row r="2" spans="1:9" ht="25.5" customHeight="1" x14ac:dyDescent="0.15">
      <c r="A2" s="335" t="s">
        <v>363</v>
      </c>
      <c r="B2" s="335"/>
      <c r="C2" s="335"/>
      <c r="D2" s="335"/>
      <c r="E2" s="335"/>
      <c r="F2" s="335"/>
      <c r="G2" s="335"/>
      <c r="H2" s="335"/>
      <c r="I2" s="77"/>
    </row>
    <row r="3" spans="1:9" ht="19.5" customHeight="1" x14ac:dyDescent="0.15">
      <c r="A3" s="338" t="s">
        <v>5</v>
      </c>
      <c r="B3" s="338"/>
      <c r="C3" s="21"/>
      <c r="D3" s="21"/>
      <c r="E3" s="21"/>
      <c r="F3" s="21"/>
      <c r="G3" s="21"/>
      <c r="H3" s="27" t="s">
        <v>6</v>
      </c>
      <c r="I3" s="77"/>
    </row>
    <row r="4" spans="1:9" ht="19.5" customHeight="1" x14ac:dyDescent="0.15">
      <c r="A4" s="355" t="s">
        <v>348</v>
      </c>
      <c r="B4" s="355" t="s">
        <v>349</v>
      </c>
      <c r="C4" s="339" t="s">
        <v>350</v>
      </c>
      <c r="D4" s="339"/>
      <c r="E4" s="391"/>
      <c r="F4" s="391"/>
      <c r="G4" s="391"/>
      <c r="H4" s="339"/>
      <c r="I4" s="77"/>
    </row>
    <row r="5" spans="1:9" ht="19.5" customHeight="1" x14ac:dyDescent="0.15">
      <c r="A5" s="355"/>
      <c r="B5" s="355"/>
      <c r="C5" s="398" t="s">
        <v>61</v>
      </c>
      <c r="D5" s="353" t="s">
        <v>233</v>
      </c>
      <c r="E5" s="396" t="s">
        <v>351</v>
      </c>
      <c r="F5" s="395"/>
      <c r="G5" s="394"/>
      <c r="H5" s="399" t="s">
        <v>236</v>
      </c>
      <c r="I5" s="77"/>
    </row>
    <row r="6" spans="1:9" ht="34.0" customHeight="1" x14ac:dyDescent="0.15">
      <c r="A6" s="351"/>
      <c r="B6" s="351"/>
      <c r="C6" s="397"/>
      <c r="D6" s="354"/>
      <c r="E6" s="67" t="s">
        <v>76</v>
      </c>
      <c r="F6" s="68" t="s">
        <v>352</v>
      </c>
      <c r="G6" s="38" t="s">
        <v>353</v>
      </c>
      <c r="H6" s="392"/>
      <c r="I6" s="77"/>
    </row>
    <row r="7" spans="1:9" ht="19.5" customHeight="1" x14ac:dyDescent="0.15">
      <c r="A7" s="43" t="s">
        <v>357</v>
      </c>
      <c r="B7" s="43" t="s">
        <v>364</v>
      </c>
      <c r="C7" s="70">
        <f>SUM(D7,E7,H7)</f>
        <v>0</v>
      </c>
      <c r="D7" s="71" t="s">
        <v>365</v>
      </c>
      <c r="E7" s="71">
        <f>SUM(F7,G7)</f>
        <v>0</v>
      </c>
      <c r="F7" s="71" t="s">
        <v>366</v>
      </c>
      <c r="G7" s="72" t="s">
        <v>367</v>
      </c>
      <c r="H7" s="73" t="s">
        <v>368</v>
      </c>
      <c r="I7" s="85"/>
    </row>
    <row r="8" spans="1:9" ht="19.5" customHeight="1" x14ac:dyDescent="0.15">
      <c r="A8" s="404" t="s">
        <v>361</v>
      </c>
      <c r="B8" s="404"/>
      <c r="C8" s="75"/>
      <c r="D8" s="75"/>
      <c r="E8" s="76"/>
      <c r="F8" s="75"/>
      <c r="G8" s="75"/>
      <c r="H8" s="77"/>
      <c r="I8" s="77"/>
    </row>
    <row r="9" spans="1:9" ht="19.5" customHeight="1" x14ac:dyDescent="0.15">
      <c r="A9" s="78"/>
      <c r="B9" s="78"/>
      <c r="C9" s="78"/>
      <c r="D9" s="78"/>
      <c r="E9" s="79"/>
      <c r="F9" s="80"/>
      <c r="G9" s="80"/>
      <c r="H9" s="77"/>
      <c r="I9" s="82"/>
    </row>
    <row r="10" spans="1:9" ht="19.5" customHeight="1" x14ac:dyDescent="0.15">
      <c r="A10" s="78"/>
      <c r="B10" s="78"/>
      <c r="C10" s="78"/>
      <c r="D10" s="78"/>
      <c r="E10" s="81"/>
      <c r="F10" s="78"/>
      <c r="G10" s="78"/>
      <c r="H10" s="82"/>
      <c r="I10" s="82"/>
    </row>
    <row r="11" spans="1:9" ht="19.5" customHeight="1" x14ac:dyDescent="0.15">
      <c r="A11" s="78"/>
      <c r="B11" s="78"/>
      <c r="C11" s="78"/>
      <c r="D11" s="78"/>
      <c r="E11" s="81"/>
      <c r="F11" s="78"/>
      <c r="G11" s="78"/>
      <c r="H11" s="82"/>
      <c r="I11" s="82"/>
    </row>
    <row r="12" spans="1:9" ht="19.5" customHeight="1" x14ac:dyDescent="0.15">
      <c r="A12" s="78"/>
      <c r="B12" s="78"/>
      <c r="C12" s="78"/>
      <c r="D12" s="78"/>
      <c r="E12" s="79"/>
      <c r="F12" s="78"/>
      <c r="G12" s="78"/>
      <c r="H12" s="82"/>
      <c r="I12" s="82"/>
    </row>
    <row r="13" spans="1:9" ht="19.5" customHeight="1" x14ac:dyDescent="0.15">
      <c r="A13" s="78"/>
      <c r="B13" s="78"/>
      <c r="C13" s="78"/>
      <c r="D13" s="78"/>
      <c r="E13" s="79"/>
      <c r="F13" s="78"/>
      <c r="G13" s="78"/>
      <c r="H13" s="82"/>
      <c r="I13" s="82"/>
    </row>
    <row r="14" spans="1:9" ht="19.5" customHeight="1" x14ac:dyDescent="0.15">
      <c r="A14" s="78"/>
      <c r="B14" s="78"/>
      <c r="C14" s="78"/>
      <c r="D14" s="78"/>
      <c r="E14" s="81"/>
      <c r="F14" s="78"/>
      <c r="G14" s="78"/>
      <c r="H14" s="82"/>
      <c r="I14" s="82"/>
    </row>
    <row r="15" spans="1:9" ht="19.5" customHeight="1" x14ac:dyDescent="0.15">
      <c r="A15" s="78"/>
      <c r="B15" s="78"/>
      <c r="C15" s="78"/>
      <c r="D15" s="78"/>
      <c r="E15" s="81"/>
      <c r="F15" s="78"/>
      <c r="G15" s="78"/>
      <c r="H15" s="82"/>
      <c r="I15" s="82"/>
    </row>
    <row r="16" spans="1:9" ht="19.5" customHeight="1" x14ac:dyDescent="0.15">
      <c r="A16" s="78"/>
      <c r="B16" s="78"/>
      <c r="C16" s="78"/>
      <c r="D16" s="78"/>
      <c r="E16" s="79"/>
      <c r="F16" s="78"/>
      <c r="G16" s="78"/>
      <c r="H16" s="82"/>
      <c r="I16" s="82"/>
    </row>
    <row r="17" spans="1:9" ht="19.5" customHeight="1" x14ac:dyDescent="0.15">
      <c r="A17" s="78"/>
      <c r="B17" s="78"/>
      <c r="C17" s="78"/>
      <c r="D17" s="78"/>
      <c r="E17" s="79"/>
      <c r="F17" s="78"/>
      <c r="G17" s="78"/>
      <c r="H17" s="82"/>
      <c r="I17" s="82"/>
    </row>
    <row r="18" spans="1:9" ht="19.5" customHeight="1" x14ac:dyDescent="0.15">
      <c r="A18" s="78"/>
      <c r="B18" s="78"/>
      <c r="C18" s="78"/>
      <c r="D18" s="78"/>
      <c r="E18" s="83"/>
      <c r="F18" s="78"/>
      <c r="G18" s="78"/>
      <c r="H18" s="82"/>
      <c r="I18" s="82"/>
    </row>
    <row r="19" spans="1:9" ht="19.5" customHeight="1" x14ac:dyDescent="0.15">
      <c r="A19" s="78"/>
      <c r="B19" s="78"/>
      <c r="C19" s="78"/>
      <c r="D19" s="78"/>
      <c r="E19" s="81"/>
      <c r="F19" s="78"/>
      <c r="G19" s="78"/>
      <c r="H19" s="82"/>
      <c r="I19" s="82"/>
    </row>
    <row r="20" spans="1:9" ht="19.5" customHeight="1" x14ac:dyDescent="0.15">
      <c r="A20" s="81"/>
      <c r="B20" s="81"/>
      <c r="C20" s="81"/>
      <c r="D20" s="81"/>
      <c r="E20" s="81"/>
      <c r="F20" s="78"/>
      <c r="G20" s="78"/>
      <c r="H20" s="82"/>
      <c r="I20" s="82"/>
    </row>
    <row r="21" spans="1:9" ht="19.5" customHeight="1" x14ac:dyDescent="0.15">
      <c r="A21" s="82"/>
      <c r="B21" s="82"/>
      <c r="C21" s="82"/>
      <c r="D21" s="82"/>
      <c r="E21" s="84"/>
      <c r="F21" s="82"/>
      <c r="G21" s="82"/>
      <c r="H21" s="82"/>
      <c r="I21" s="82"/>
    </row>
    <row r="22" spans="1:9" ht="19.5" customHeight="1" x14ac:dyDescent="0.15">
      <c r="A22" s="82"/>
      <c r="B22" s="82"/>
      <c r="C22" s="82"/>
      <c r="D22" s="82"/>
      <c r="E22" s="84"/>
      <c r="F22" s="82"/>
      <c r="G22" s="82"/>
      <c r="H22" s="82"/>
      <c r="I22" s="82"/>
    </row>
    <row r="23" spans="1:9" ht="19.5" customHeight="1" x14ac:dyDescent="0.15">
      <c r="A23" s="82"/>
      <c r="B23" s="82"/>
      <c r="C23" s="82"/>
      <c r="D23" s="82"/>
      <c r="E23" s="84"/>
      <c r="F23" s="82"/>
      <c r="G23" s="82"/>
      <c r="H23" s="82"/>
      <c r="I23" s="82"/>
    </row>
    <row r="24" spans="1:9" ht="19.5" customHeight="1" x14ac:dyDescent="0.15">
      <c r="A24" s="82"/>
      <c r="B24" s="82"/>
      <c r="C24" s="82"/>
      <c r="D24" s="82"/>
      <c r="E24" s="84"/>
      <c r="F24" s="82"/>
      <c r="G24" s="82"/>
      <c r="H24" s="82"/>
      <c r="I24" s="82"/>
    </row>
    <row r="25" spans="1:9" ht="19.5" customHeight="1" x14ac:dyDescent="0.15">
      <c r="A25" s="82"/>
      <c r="B25" s="82"/>
      <c r="C25" s="82"/>
      <c r="D25" s="82"/>
      <c r="E25" s="84"/>
      <c r="F25" s="82"/>
      <c r="G25" s="82"/>
      <c r="H25" s="82"/>
      <c r="I25" s="82"/>
    </row>
    <row r="26" spans="1:9" ht="19.5" customHeight="1" x14ac:dyDescent="0.15">
      <c r="A26" s="82"/>
      <c r="B26" s="82"/>
      <c r="C26" s="82"/>
      <c r="D26" s="82"/>
      <c r="E26" s="84"/>
      <c r="F26" s="82"/>
      <c r="G26" s="82"/>
      <c r="H26" s="82"/>
      <c r="I26" s="82"/>
    </row>
    <row r="27" spans="1:9" ht="19.5" customHeight="1" x14ac:dyDescent="0.15">
      <c r="A27" s="82"/>
      <c r="B27" s="82"/>
      <c r="C27" s="82"/>
      <c r="D27" s="82"/>
      <c r="E27" s="84"/>
      <c r="F27" s="82"/>
      <c r="G27" s="82"/>
      <c r="H27" s="82"/>
      <c r="I27" s="82"/>
    </row>
    <row r="28" spans="1:9" ht="19.5" customHeight="1" x14ac:dyDescent="0.15">
      <c r="A28" s="82"/>
      <c r="B28" s="82"/>
      <c r="C28" s="82"/>
      <c r="D28" s="82"/>
      <c r="E28" s="84"/>
      <c r="F28" s="82"/>
      <c r="G28" s="82"/>
      <c r="H28" s="82"/>
      <c r="I28" s="82"/>
    </row>
    <row r="29" spans="1:9" ht="19.5" customHeight="1" x14ac:dyDescent="0.15">
      <c r="A29" s="82"/>
      <c r="B29" s="82"/>
      <c r="C29" s="82"/>
      <c r="D29" s="82"/>
      <c r="E29" s="84"/>
      <c r="F29" s="82"/>
      <c r="G29" s="82"/>
      <c r="H29" s="82"/>
      <c r="I29" s="82"/>
    </row>
    <row r="30" spans="1:9" ht="19.5" customHeight="1" x14ac:dyDescent="0.15">
      <c r="A30" s="82"/>
      <c r="B30" s="82"/>
      <c r="C30" s="82"/>
      <c r="D30" s="82"/>
      <c r="E30" s="84"/>
      <c r="F30" s="82"/>
      <c r="G30" s="82"/>
      <c r="H30" s="82"/>
      <c r="I30" s="82"/>
    </row>
  </sheetData>
  <sheetProtection formatCells="0" formatColumns="0" formatRows="0" insertColumns="0" insertRows="0" insertHyperlinks="0" deleteColumns="0" deleteRows="0" sort="0" autoFilter="0" pivotTables="0"/>
  <mergeCells count="10">
    <mergeCell ref="A2:H2"/>
    <mergeCell ref="A3:B3"/>
    <mergeCell ref="C4:H4"/>
    <mergeCell ref="E5:G5"/>
    <mergeCell ref="A8:B8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K48"/>
  <sheetViews>
    <sheetView showGridLines="0" showZeros="0" tabSelected="1" zoomScaleNormal="100" topLeftCell="A1" workbookViewId="0">
      <selection activeCell="H13" activeCellId="0" sqref="H13"/>
    </sheetView>
  </sheetViews>
  <sheetFormatPr defaultRowHeight="12.75" customHeight="1" defaultColWidth="9.000137329101562" x14ac:dyDescent="0.15"/>
  <cols>
    <col min="1" max="3" width="5.666666666666667" customWidth="1"/>
    <col min="4" max="4" width="17.0" customWidth="1"/>
    <col min="5" max="5" width="76.66666666666667" customWidth="1"/>
    <col min="6" max="6" width="23.0" customWidth="1"/>
    <col min="7" max="8" width="20.833333333333332" customWidth="1"/>
    <col min="9" max="245" width="10.666666666666666" customWidth="1"/>
  </cols>
  <sheetData>
    <row r="1" spans="1:245" ht="19.5" customHeight="1" x14ac:dyDescent="0.15">
      <c r="A1" s="21"/>
      <c r="B1" s="22"/>
      <c r="C1" s="22"/>
      <c r="D1" s="22"/>
      <c r="E1" s="22"/>
      <c r="F1" s="22"/>
      <c r="G1" s="22"/>
      <c r="H1" s="23" t="s">
        <v>369</v>
      </c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</row>
    <row r="2" spans="1:245" ht="19.5" customHeight="1" x14ac:dyDescent="0.15">
      <c r="A2" s="335" t="s">
        <v>370</v>
      </c>
      <c r="B2" s="335"/>
      <c r="C2" s="335"/>
      <c r="D2" s="335"/>
      <c r="E2" s="335"/>
      <c r="F2" s="335"/>
      <c r="G2" s="335"/>
      <c r="H2" s="335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</row>
    <row r="3" spans="1:245" ht="19.5" customHeight="1" x14ac:dyDescent="0.15">
      <c r="A3" s="25"/>
      <c r="B3" s="25"/>
      <c r="C3" s="25"/>
      <c r="D3" s="25"/>
      <c r="E3" s="25"/>
      <c r="F3" s="26"/>
      <c r="G3" s="26"/>
      <c r="H3" s="27" t="s">
        <v>6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</row>
    <row r="4" spans="1:245" ht="19.5" customHeight="1" x14ac:dyDescent="0.15">
      <c r="A4" s="396" t="s">
        <v>60</v>
      </c>
      <c r="B4" s="395"/>
      <c r="C4" s="395"/>
      <c r="D4" s="395"/>
      <c r="E4" s="394"/>
      <c r="F4" s="400" t="s">
        <v>371</v>
      </c>
      <c r="G4" s="339"/>
      <c r="H4" s="339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</row>
    <row r="5" spans="1:245" ht="19.5" customHeight="1" x14ac:dyDescent="0.15">
      <c r="A5" s="396" t="s">
        <v>69</v>
      </c>
      <c r="B5" s="395"/>
      <c r="C5" s="394"/>
      <c r="D5" s="403" t="s">
        <v>70</v>
      </c>
      <c r="E5" s="353" t="s">
        <v>114</v>
      </c>
      <c r="F5" s="343" t="s">
        <v>61</v>
      </c>
      <c r="G5" s="343" t="s">
        <v>110</v>
      </c>
      <c r="H5" s="339" t="s">
        <v>111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</row>
    <row r="6" spans="1:245" ht="19.5" customHeight="1" x14ac:dyDescent="0.15">
      <c r="A6" s="36" t="s">
        <v>81</v>
      </c>
      <c r="B6" s="37" t="s">
        <v>82</v>
      </c>
      <c r="C6" s="38" t="s">
        <v>83</v>
      </c>
      <c r="D6" s="402"/>
      <c r="E6" s="351"/>
      <c r="F6" s="354"/>
      <c r="G6" s="354"/>
      <c r="H6" s="391"/>
      <c r="I6" s="59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</row>
    <row r="7" spans="1:245" ht="19.5" customHeight="1" x14ac:dyDescent="0.15">
      <c r="A7" s="43"/>
      <c r="B7" s="43"/>
      <c r="C7" s="43"/>
      <c r="D7" s="43"/>
      <c r="E7" s="43"/>
      <c r="F7" s="44"/>
      <c r="G7" s="45"/>
      <c r="H7" s="46"/>
      <c r="I7" s="59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</row>
    <row r="8" spans="1:245" ht="19.5" customHeight="1" x14ac:dyDescent="0.15">
      <c r="A8" s="401" t="s">
        <v>361</v>
      </c>
      <c r="B8" s="401"/>
      <c r="C8" s="401"/>
      <c r="D8" s="401"/>
      <c r="E8" s="48"/>
      <c r="F8" s="48"/>
      <c r="G8" s="48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</row>
    <row r="9" spans="1:245" ht="19.5" customHeight="1" x14ac:dyDescent="0.15">
      <c r="A9" s="49"/>
      <c r="B9" s="49"/>
      <c r="C9" s="49"/>
      <c r="D9" s="50"/>
      <c r="E9" s="50"/>
      <c r="F9" s="50"/>
      <c r="G9" s="50"/>
      <c r="H9" s="50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</row>
    <row r="10" spans="1:245" ht="19.5" customHeight="1" x14ac:dyDescent="0.15">
      <c r="A10" s="49"/>
      <c r="B10" s="49"/>
      <c r="C10" s="49"/>
      <c r="D10" s="49"/>
      <c r="E10" s="49"/>
      <c r="F10" s="49"/>
      <c r="G10" s="49"/>
      <c r="H10" s="50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</row>
    <row r="11" spans="1:245" ht="19.5" customHeight="1" x14ac:dyDescent="0.15">
      <c r="A11" s="49"/>
      <c r="B11" s="49"/>
      <c r="C11" s="49"/>
      <c r="D11" s="50"/>
      <c r="E11" s="50"/>
      <c r="F11" s="50"/>
      <c r="G11" s="50"/>
      <c r="H11" s="50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</row>
    <row r="12" spans="1:245" ht="19.5" customHeight="1" x14ac:dyDescent="0.15">
      <c r="A12" s="49"/>
      <c r="B12" s="49"/>
      <c r="C12" s="49"/>
      <c r="D12" s="50"/>
      <c r="E12" s="50"/>
      <c r="F12" s="50"/>
      <c r="G12" s="50"/>
      <c r="H12" s="50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</row>
    <row r="13" spans="1:245" ht="19.5" customHeight="1" x14ac:dyDescent="0.15">
      <c r="A13" s="49"/>
      <c r="B13" s="49"/>
      <c r="C13" s="49"/>
      <c r="D13" s="49"/>
      <c r="E13" s="49"/>
      <c r="F13" s="49"/>
      <c r="G13" s="49"/>
      <c r="H13" s="50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</row>
    <row r="14" spans="1:245" ht="19.5" customHeight="1" x14ac:dyDescent="0.15">
      <c r="A14" s="49"/>
      <c r="B14" s="49"/>
      <c r="C14" s="49"/>
      <c r="D14" s="50"/>
      <c r="E14" s="50"/>
      <c r="F14" s="50"/>
      <c r="G14" s="50"/>
      <c r="H14" s="50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</row>
    <row r="15" spans="1:245" ht="19.5" customHeight="1" x14ac:dyDescent="0.15">
      <c r="A15" s="51"/>
      <c r="B15" s="49"/>
      <c r="C15" s="49"/>
      <c r="D15" s="50"/>
      <c r="E15" s="50"/>
      <c r="F15" s="50"/>
      <c r="G15" s="50"/>
      <c r="H15" s="50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</row>
    <row r="16" spans="1:245" ht="19.5" customHeight="1" x14ac:dyDescent="0.15">
      <c r="A16" s="51"/>
      <c r="B16" s="51"/>
      <c r="C16" s="49"/>
      <c r="D16" s="49"/>
      <c r="E16" s="51"/>
      <c r="F16" s="51"/>
      <c r="G16" s="51"/>
      <c r="H16" s="50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</row>
    <row r="17" spans="1:245" ht="19.5" customHeight="1" x14ac:dyDescent="0.15">
      <c r="A17" s="51"/>
      <c r="B17" s="51"/>
      <c r="C17" s="49"/>
      <c r="D17" s="50"/>
      <c r="E17" s="50"/>
      <c r="F17" s="50"/>
      <c r="G17" s="50"/>
      <c r="H17" s="50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</row>
    <row r="18" spans="1:245" ht="19.5" customHeight="1" x14ac:dyDescent="0.15">
      <c r="A18" s="49"/>
      <c r="B18" s="51"/>
      <c r="C18" s="49"/>
      <c r="D18" s="50"/>
      <c r="E18" s="50"/>
      <c r="F18" s="50"/>
      <c r="G18" s="50"/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</row>
    <row r="19" spans="1:245" ht="19.5" customHeight="1" x14ac:dyDescent="0.15">
      <c r="A19" s="49"/>
      <c r="B19" s="51"/>
      <c r="C19" s="51"/>
      <c r="D19" s="51"/>
      <c r="E19" s="51"/>
      <c r="F19" s="51"/>
      <c r="G19" s="51"/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</row>
    <row r="20" spans="1:245" ht="19.5" customHeight="1" x14ac:dyDescent="0.15">
      <c r="A20" s="51"/>
      <c r="B20" s="51"/>
      <c r="C20" s="51"/>
      <c r="D20" s="50"/>
      <c r="E20" s="50"/>
      <c r="F20" s="50"/>
      <c r="G20" s="50"/>
      <c r="H20" s="50"/>
      <c r="I20" s="51"/>
      <c r="J20" s="49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</row>
    <row r="21" spans="1:245" ht="19.5" customHeight="1" x14ac:dyDescent="0.15">
      <c r="A21" s="51"/>
      <c r="B21" s="51"/>
      <c r="C21" s="51"/>
      <c r="D21" s="50"/>
      <c r="E21" s="50"/>
      <c r="F21" s="50"/>
      <c r="G21" s="50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</row>
    <row r="22" spans="1:245" ht="19.5" customHeight="1" x14ac:dyDescent="0.15">
      <c r="A22" s="51"/>
      <c r="B22" s="51"/>
      <c r="C22" s="51"/>
      <c r="D22" s="51"/>
      <c r="E22" s="51"/>
      <c r="F22" s="51"/>
      <c r="G22" s="51"/>
      <c r="H22" s="50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</row>
    <row r="23" spans="1:245" ht="19.5" customHeight="1" x14ac:dyDescent="0.15">
      <c r="A23" s="51"/>
      <c r="B23" s="51"/>
      <c r="C23" s="51"/>
      <c r="D23" s="50"/>
      <c r="E23" s="50"/>
      <c r="F23" s="50"/>
      <c r="G23" s="50"/>
      <c r="H23" s="50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</row>
    <row r="24" spans="1:245" ht="19.5" customHeight="1" x14ac:dyDescent="0.15">
      <c r="A24" s="51"/>
      <c r="B24" s="51"/>
      <c r="C24" s="51"/>
      <c r="D24" s="50"/>
      <c r="E24" s="50"/>
      <c r="F24" s="50"/>
      <c r="G24" s="50"/>
      <c r="H24" s="50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</row>
    <row r="25" spans="1:245" ht="19.5" customHeight="1" x14ac:dyDescent="0.15">
      <c r="A25" s="51"/>
      <c r="B25" s="51"/>
      <c r="C25" s="51"/>
      <c r="D25" s="51"/>
      <c r="E25" s="51"/>
      <c r="F25" s="51"/>
      <c r="G25" s="51"/>
      <c r="H25" s="50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</row>
    <row r="26" spans="1:245" ht="19.5" customHeight="1" x14ac:dyDescent="0.15">
      <c r="A26" s="51"/>
      <c r="B26" s="51"/>
      <c r="C26" s="51"/>
      <c r="D26" s="50"/>
      <c r="E26" s="50"/>
      <c r="F26" s="50"/>
      <c r="G26" s="50"/>
      <c r="H26" s="50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</row>
    <row r="27" spans="1:245" ht="19.5" customHeight="1" x14ac:dyDescent="0.15">
      <c r="A27" s="51"/>
      <c r="B27" s="51"/>
      <c r="C27" s="51"/>
      <c r="D27" s="50"/>
      <c r="E27" s="50"/>
      <c r="F27" s="50"/>
      <c r="G27" s="50"/>
      <c r="H27" s="50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</row>
    <row r="28" spans="1:245" ht="19.5" customHeight="1" x14ac:dyDescent="0.15">
      <c r="A28" s="51"/>
      <c r="B28" s="51"/>
      <c r="C28" s="51"/>
      <c r="D28" s="51"/>
      <c r="E28" s="51"/>
      <c r="F28" s="51"/>
      <c r="G28" s="51"/>
      <c r="H28" s="50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</row>
    <row r="29" spans="1:245" ht="19.5" customHeight="1" x14ac:dyDescent="0.15">
      <c r="A29" s="51"/>
      <c r="B29" s="51"/>
      <c r="C29" s="51"/>
      <c r="D29" s="50"/>
      <c r="E29" s="50"/>
      <c r="F29" s="50"/>
      <c r="G29" s="50"/>
      <c r="H29" s="50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</row>
    <row r="30" spans="1:245" ht="19.5" customHeight="1" x14ac:dyDescent="0.15">
      <c r="A30" s="51"/>
      <c r="B30" s="51"/>
      <c r="C30" s="51"/>
      <c r="D30" s="50"/>
      <c r="E30" s="50"/>
      <c r="F30" s="50"/>
      <c r="G30" s="50"/>
      <c r="H30" s="50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</row>
    <row r="31" spans="1:245" ht="19.5" customHeight="1" x14ac:dyDescent="0.15">
      <c r="A31" s="51"/>
      <c r="B31" s="51"/>
      <c r="C31" s="51"/>
      <c r="D31" s="51"/>
      <c r="E31" s="51"/>
      <c r="F31" s="51"/>
      <c r="G31" s="51"/>
      <c r="H31" s="50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</row>
    <row r="32" spans="1:245" ht="19.5" customHeight="1" x14ac:dyDescent="0.15">
      <c r="A32" s="51"/>
      <c r="B32" s="51"/>
      <c r="C32" s="51"/>
      <c r="D32" s="51"/>
      <c r="E32" s="52"/>
      <c r="F32" s="52"/>
      <c r="G32" s="52"/>
      <c r="H32" s="50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</row>
    <row r="33" spans="1:245" ht="19.5" customHeight="1" x14ac:dyDescent="0.15">
      <c r="A33" s="51"/>
      <c r="B33" s="51"/>
      <c r="C33" s="51"/>
      <c r="D33" s="51"/>
      <c r="E33" s="52"/>
      <c r="F33" s="52"/>
      <c r="G33" s="52"/>
      <c r="H33" s="50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</row>
    <row r="34" spans="1:245" ht="19.5" customHeight="1" x14ac:dyDescent="0.15">
      <c r="A34" s="51"/>
      <c r="B34" s="51"/>
      <c r="C34" s="51"/>
      <c r="D34" s="51"/>
      <c r="E34" s="51"/>
      <c r="F34" s="51"/>
      <c r="G34" s="51"/>
      <c r="H34" s="50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</row>
    <row r="35" spans="1:245" ht="19.5" customHeight="1" x14ac:dyDescent="0.15">
      <c r="A35" s="51"/>
      <c r="B35" s="51"/>
      <c r="C35" s="51"/>
      <c r="D35" s="51"/>
      <c r="E35" s="53"/>
      <c r="F35" s="53"/>
      <c r="G35" s="53"/>
      <c r="H35" s="50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</row>
    <row r="36" spans="1:245" ht="19.5" customHeight="1" x14ac:dyDescent="0.15">
      <c r="A36" s="54"/>
      <c r="B36" s="54"/>
      <c r="C36" s="54"/>
      <c r="D36" s="54"/>
      <c r="E36" s="55"/>
      <c r="F36" s="55"/>
      <c r="G36" s="55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  <c r="EQ36" s="54"/>
      <c r="ER36" s="54"/>
      <c r="ES36" s="54"/>
      <c r="ET36" s="54"/>
      <c r="EU36" s="54"/>
      <c r="EV36" s="54"/>
      <c r="EW36" s="54"/>
      <c r="EX36" s="54"/>
      <c r="EY36" s="54"/>
      <c r="EZ36" s="54"/>
      <c r="FA36" s="54"/>
      <c r="FB36" s="54"/>
      <c r="FC36" s="54"/>
      <c r="FD36" s="54"/>
      <c r="FE36" s="54"/>
      <c r="FF36" s="54"/>
      <c r="FG36" s="54"/>
      <c r="FH36" s="54"/>
      <c r="FI36" s="54"/>
      <c r="FJ36" s="54"/>
      <c r="FK36" s="54"/>
      <c r="FL36" s="54"/>
      <c r="FM36" s="54"/>
      <c r="FN36" s="54"/>
      <c r="FO36" s="54"/>
      <c r="FP36" s="54"/>
      <c r="FQ36" s="54"/>
      <c r="FR36" s="54"/>
      <c r="FS36" s="54"/>
      <c r="FT36" s="54"/>
      <c r="FU36" s="54"/>
      <c r="FV36" s="54"/>
      <c r="FW36" s="54"/>
      <c r="FX36" s="54"/>
      <c r="FY36" s="54"/>
      <c r="FZ36" s="54"/>
      <c r="GA36" s="54"/>
      <c r="GB36" s="54"/>
      <c r="GC36" s="54"/>
      <c r="GD36" s="54"/>
      <c r="GE36" s="54"/>
      <c r="GF36" s="54"/>
      <c r="GG36" s="54"/>
      <c r="GH36" s="54"/>
      <c r="GI36" s="54"/>
      <c r="GJ36" s="54"/>
      <c r="GK36" s="54"/>
      <c r="GL36" s="54"/>
      <c r="GM36" s="54"/>
      <c r="GN36" s="54"/>
      <c r="GO36" s="54"/>
      <c r="GP36" s="54"/>
      <c r="GQ36" s="54"/>
      <c r="GR36" s="54"/>
      <c r="GS36" s="54"/>
      <c r="GT36" s="54"/>
      <c r="GU36" s="54"/>
      <c r="GV36" s="54"/>
      <c r="GW36" s="54"/>
      <c r="GX36" s="54"/>
      <c r="GY36" s="54"/>
      <c r="GZ36" s="54"/>
      <c r="HA36" s="54"/>
      <c r="HB36" s="54"/>
      <c r="HC36" s="54"/>
      <c r="HD36" s="54"/>
      <c r="HE36" s="54"/>
      <c r="HF36" s="54"/>
      <c r="HG36" s="54"/>
      <c r="HH36" s="54"/>
      <c r="HI36" s="54"/>
      <c r="HJ36" s="54"/>
      <c r="HK36" s="54"/>
      <c r="HL36" s="54"/>
      <c r="HM36" s="54"/>
      <c r="HN36" s="54"/>
      <c r="HO36" s="54"/>
      <c r="HP36" s="54"/>
      <c r="HQ36" s="54"/>
      <c r="HR36" s="54"/>
      <c r="HS36" s="54"/>
      <c r="HT36" s="54"/>
      <c r="HU36" s="54"/>
      <c r="HV36" s="54"/>
      <c r="HW36" s="54"/>
      <c r="HX36" s="54"/>
      <c r="HY36" s="54"/>
      <c r="HZ36" s="54"/>
      <c r="IA36" s="54"/>
      <c r="IB36" s="54"/>
      <c r="IC36" s="54"/>
      <c r="ID36" s="54"/>
      <c r="IE36" s="54"/>
      <c r="IF36" s="54"/>
      <c r="IG36" s="54"/>
      <c r="IH36" s="54"/>
      <c r="II36" s="54"/>
      <c r="IJ36" s="54"/>
      <c r="IK36" s="54"/>
    </row>
    <row r="37" spans="1:245" ht="19.5" customHeight="1" x14ac:dyDescent="0.15">
      <c r="A37" s="56"/>
      <c r="B37" s="56"/>
      <c r="C37" s="56"/>
      <c r="D37" s="56"/>
      <c r="E37" s="56"/>
      <c r="F37" s="56"/>
      <c r="G37" s="56"/>
      <c r="H37" s="57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</row>
    <row r="38" spans="1:245" ht="19.5" customHeight="1" x14ac:dyDescent="0.15">
      <c r="A38" s="54"/>
      <c r="B38" s="54"/>
      <c r="C38" s="54"/>
      <c r="D38" s="54"/>
      <c r="E38" s="54"/>
      <c r="F38" s="54"/>
      <c r="G38" s="54"/>
      <c r="H38" s="57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</row>
    <row r="39" spans="1:245" ht="19.5" customHeight="1" x14ac:dyDescent="0.15">
      <c r="A39" s="58"/>
      <c r="B39" s="58"/>
      <c r="C39" s="58"/>
      <c r="D39" s="58"/>
      <c r="E39" s="58"/>
      <c r="F39" s="54"/>
      <c r="G39" s="54"/>
      <c r="H39" s="57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</row>
    <row r="40" spans="1:245" ht="19.5" customHeight="1" x14ac:dyDescent="0.15">
      <c r="A40" s="58"/>
      <c r="B40" s="58"/>
      <c r="C40" s="58"/>
      <c r="D40" s="58"/>
      <c r="E40" s="58"/>
      <c r="F40" s="54"/>
      <c r="G40" s="54"/>
      <c r="H40" s="57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</row>
    <row r="41" spans="1:245" ht="19.5" customHeight="1" x14ac:dyDescent="0.15">
      <c r="A41" s="58"/>
      <c r="B41" s="58"/>
      <c r="C41" s="58"/>
      <c r="D41" s="58"/>
      <c r="E41" s="58"/>
      <c r="F41" s="54"/>
      <c r="G41" s="54"/>
      <c r="H41" s="57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</row>
    <row r="42" spans="1:245" ht="19.5" customHeight="1" x14ac:dyDescent="0.15">
      <c r="A42" s="58"/>
      <c r="B42" s="58"/>
      <c r="C42" s="58"/>
      <c r="D42" s="58"/>
      <c r="E42" s="58"/>
      <c r="F42" s="54"/>
      <c r="G42" s="54"/>
      <c r="H42" s="57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</row>
    <row r="43" spans="1:245" ht="19.5" customHeight="1" x14ac:dyDescent="0.15">
      <c r="A43" s="58"/>
      <c r="B43" s="58"/>
      <c r="C43" s="58"/>
      <c r="D43" s="58"/>
      <c r="E43" s="58"/>
      <c r="F43" s="54"/>
      <c r="G43" s="54"/>
      <c r="H43" s="57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</row>
    <row r="44" spans="1:245" ht="19.5" customHeight="1" x14ac:dyDescent="0.15">
      <c r="A44" s="58"/>
      <c r="B44" s="58"/>
      <c r="C44" s="58"/>
      <c r="D44" s="58"/>
      <c r="E44" s="58"/>
      <c r="F44" s="54"/>
      <c r="G44" s="54"/>
      <c r="H44" s="57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</row>
    <row r="45" spans="1:245" ht="19.5" customHeight="1" x14ac:dyDescent="0.15">
      <c r="A45" s="58"/>
      <c r="B45" s="58"/>
      <c r="C45" s="58"/>
      <c r="D45" s="58"/>
      <c r="E45" s="58"/>
      <c r="F45" s="54"/>
      <c r="G45" s="54"/>
      <c r="H45" s="57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</row>
    <row r="46" spans="1:245" ht="19.5" customHeight="1" x14ac:dyDescent="0.15">
      <c r="A46" s="58"/>
      <c r="B46" s="58"/>
      <c r="C46" s="58"/>
      <c r="D46" s="58"/>
      <c r="E46" s="58"/>
      <c r="F46" s="54"/>
      <c r="G46" s="54"/>
      <c r="H46" s="57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  <c r="IJ46" s="58"/>
      <c r="IK46" s="58"/>
    </row>
    <row r="47" spans="1:245" ht="19.5" customHeight="1" x14ac:dyDescent="0.15">
      <c r="A47" s="58"/>
      <c r="B47" s="58"/>
      <c r="C47" s="58"/>
      <c r="D47" s="58"/>
      <c r="E47" s="58"/>
      <c r="F47" s="54"/>
      <c r="G47" s="54"/>
      <c r="H47" s="5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</row>
    <row r="48" spans="1:245" ht="19.5" customHeight="1" x14ac:dyDescent="0.15">
      <c r="A48" s="58"/>
      <c r="B48" s="58"/>
      <c r="C48" s="58"/>
      <c r="D48" s="58"/>
      <c r="E48" s="58"/>
      <c r="F48" s="54"/>
      <c r="G48" s="54"/>
      <c r="H48" s="57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</row>
  </sheetData>
  <sheetProtection formatCells="0" formatColumns="0" formatRows="0" insertColumns="0" insertRows="0" insertHyperlinks="0" deleteColumns="0" deleteRows="0" sort="0" autoFilter="0" pivotTables="0"/>
  <mergeCells count="10">
    <mergeCell ref="A2:H2"/>
    <mergeCell ref="A4:E4"/>
    <mergeCell ref="F4:H4"/>
    <mergeCell ref="A5:C5"/>
    <mergeCell ref="A8:D8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" right="0.3937007874015748" top="0.7874015748031497" bottom="0.3937007874015748" header="0.3937007874015748" footer="0.0"/>
  <pageSetup paperSize="9" scale="98" orientation="landscape" fitToHeight="1000" errors="blank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17"/>
  <sheetViews>
    <sheetView zoomScaleNormal="100" topLeftCell="A1" workbookViewId="0">
      <selection activeCell="W5" activeCellId="0" sqref="W5"/>
    </sheetView>
  </sheetViews>
  <sheetFormatPr defaultRowHeight="11.25" defaultColWidth="12.00018310546875" x14ac:dyDescent="0.15"/>
  <cols>
    <col min="1" max="1" width="9.0" customWidth="1" style="2"/>
    <col min="2" max="2" width="8.833333333333334" customWidth="1" style="2"/>
    <col min="3" max="3" width="8.166666666666666" customWidth="1" style="2"/>
    <col min="4" max="4" width="10.666666666666666" customWidth="1" style="2"/>
    <col min="5" max="5" width="29.0" customWidth="1" style="2"/>
    <col min="6" max="6" width="10.5" customWidth="1" style="2"/>
    <col min="7" max="7" width="11.166666666666666" customWidth="1" style="2"/>
    <col min="8" max="8" width="20.5" customWidth="1" style="2"/>
    <col min="9" max="9" width="8.5" customWidth="1" style="2"/>
    <col min="10" max="10" width="12.5" customWidth="1" style="2"/>
    <col min="11" max="11" width="8.0" customWidth="1" style="2"/>
    <col min="12" max="12" width="8.5" customWidth="1" style="2"/>
    <col min="13" max="13" width="15.0" customWidth="1" style="2"/>
    <col min="14" max="14" width="2.0" customWidth="1" style="2"/>
    <col min="15" max="15" width="13.0" customWidth="1" style="2"/>
    <col min="16" max="16384" width="12.0" style="2"/>
  </cols>
  <sheetData>
    <row r="1" spans="1:14" ht="16.35" customHeight="1" x14ac:dyDescent="0.15">
      <c r="B1" s="3"/>
      <c r="D1" s="4"/>
      <c r="E1" s="4"/>
      <c r="F1" s="5"/>
      <c r="H1" s="5"/>
      <c r="M1" s="5"/>
      <c r="N1" s="19"/>
    </row>
    <row r="2" spans="1:14" ht="22.9" customHeight="1" x14ac:dyDescent="0.15">
      <c r="A2" s="405" t="s">
        <v>372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19" t="s">
        <v>54</v>
      </c>
    </row>
    <row r="3" spans="1:14" ht="36.0" customHeight="1" x14ac:dyDescent="0.15">
      <c r="A3" s="406"/>
      <c r="B3" s="406"/>
      <c r="C3" s="406"/>
      <c r="D3" s="406"/>
      <c r="E3" s="406"/>
      <c r="F3" s="7"/>
      <c r="G3" s="7"/>
      <c r="H3" s="7"/>
      <c r="I3" s="7"/>
      <c r="J3" s="7"/>
      <c r="K3" s="7"/>
      <c r="L3" s="7"/>
      <c r="M3" s="20" t="s">
        <v>373</v>
      </c>
      <c r="N3" s="19"/>
    </row>
    <row r="4" spans="1:14" ht="54.0" customHeight="1" x14ac:dyDescent="0.15">
      <c r="A4" s="8" t="s">
        <v>349</v>
      </c>
      <c r="B4" s="8" t="s">
        <v>374</v>
      </c>
      <c r="C4" s="8" t="s">
        <v>375</v>
      </c>
      <c r="D4" s="8" t="s">
        <v>376</v>
      </c>
      <c r="E4" s="8" t="s">
        <v>377</v>
      </c>
      <c r="F4" s="8" t="s">
        <v>378</v>
      </c>
      <c r="G4" s="8" t="s">
        <v>379</v>
      </c>
      <c r="H4" s="8" t="s">
        <v>380</v>
      </c>
      <c r="I4" s="8" t="s">
        <v>381</v>
      </c>
      <c r="J4" s="8" t="s">
        <v>382</v>
      </c>
      <c r="K4" s="8" t="s">
        <v>383</v>
      </c>
      <c r="L4" s="8" t="s">
        <v>384</v>
      </c>
      <c r="M4" s="8" t="s">
        <v>385</v>
      </c>
      <c r="N4" s="19"/>
    </row>
    <row r="5" spans="1:13" ht="53.0" customHeight="1" x14ac:dyDescent="0.15">
      <c r="A5" s="9" t="s">
        <v>0</v>
      </c>
      <c r="B5" s="10" t="s">
        <v>386</v>
      </c>
      <c r="C5" s="10" t="s">
        <v>387</v>
      </c>
      <c r="D5" s="11">
        <v>10.12</v>
      </c>
      <c r="E5" s="10" t="s">
        <v>388</v>
      </c>
      <c r="F5" s="10" t="s">
        <v>389</v>
      </c>
      <c r="G5" s="10" t="s">
        <v>390</v>
      </c>
      <c r="H5" s="10" t="s">
        <v>391</v>
      </c>
      <c r="I5" s="10" t="s">
        <v>392</v>
      </c>
      <c r="J5" s="10" t="s">
        <v>393</v>
      </c>
      <c r="K5" s="10" t="s">
        <v>394</v>
      </c>
      <c r="L5" s="10" t="s">
        <v>387</v>
      </c>
      <c r="M5" s="10" t="s">
        <v>395</v>
      </c>
    </row>
    <row r="6" spans="1:13" ht="39.0" customHeight="1" x14ac:dyDescent="0.15">
      <c r="A6" s="409" t="s">
        <v>0</v>
      </c>
      <c r="B6" s="413" t="s">
        <v>396</v>
      </c>
      <c r="C6" s="413" t="s">
        <v>397</v>
      </c>
      <c r="D6" s="414">
        <v>19</v>
      </c>
      <c r="E6" s="413" t="s">
        <v>398</v>
      </c>
      <c r="F6" s="10" t="s">
        <v>389</v>
      </c>
      <c r="G6" s="10" t="s">
        <v>399</v>
      </c>
      <c r="H6" s="10" t="s">
        <v>400</v>
      </c>
      <c r="I6" s="10" t="s">
        <v>401</v>
      </c>
      <c r="J6" s="10" t="s">
        <v>402</v>
      </c>
      <c r="K6" s="10" t="s">
        <v>403</v>
      </c>
      <c r="L6" s="10" t="s">
        <v>404</v>
      </c>
      <c r="M6" s="10" t="s">
        <v>395</v>
      </c>
    </row>
    <row r="7" spans="1:13" ht="45.0" customHeight="1" x14ac:dyDescent="0.15">
      <c r="A7" s="408"/>
      <c r="B7" s="413"/>
      <c r="C7" s="413"/>
      <c r="D7" s="414"/>
      <c r="E7" s="413"/>
      <c r="F7" s="10" t="s">
        <v>389</v>
      </c>
      <c r="G7" s="10" t="s">
        <v>399</v>
      </c>
      <c r="H7" s="10" t="s">
        <v>405</v>
      </c>
      <c r="I7" s="10" t="s">
        <v>406</v>
      </c>
      <c r="J7" s="10" t="s">
        <v>402</v>
      </c>
      <c r="K7" s="10" t="s">
        <v>403</v>
      </c>
      <c r="L7" s="10" t="s">
        <v>404</v>
      </c>
      <c r="M7" s="10" t="s">
        <v>407</v>
      </c>
    </row>
    <row r="8" spans="1:13" ht="29.0" customHeight="1" x14ac:dyDescent="0.15">
      <c r="A8" s="408"/>
      <c r="B8" s="413"/>
      <c r="C8" s="413"/>
      <c r="D8" s="414"/>
      <c r="E8" s="413"/>
      <c r="F8" s="10" t="s">
        <v>408</v>
      </c>
      <c r="G8" s="10" t="s">
        <v>409</v>
      </c>
      <c r="H8" s="10" t="s">
        <v>410</v>
      </c>
      <c r="I8" s="10" t="s">
        <v>406</v>
      </c>
      <c r="J8" s="10" t="s">
        <v>311</v>
      </c>
      <c r="K8" s="10" t="s">
        <v>411</v>
      </c>
      <c r="L8" s="10" t="s">
        <v>404</v>
      </c>
      <c r="M8" s="10" t="s">
        <v>407</v>
      </c>
    </row>
    <row r="9" spans="1:13" ht="45.0" customHeight="1" x14ac:dyDescent="0.15">
      <c r="A9" s="407"/>
      <c r="B9" s="413"/>
      <c r="C9" s="413"/>
      <c r="D9" s="414"/>
      <c r="E9" s="413"/>
      <c r="F9" s="10" t="s">
        <v>408</v>
      </c>
      <c r="G9" s="10" t="s">
        <v>412</v>
      </c>
      <c r="H9" s="10" t="s">
        <v>413</v>
      </c>
      <c r="I9" s="10" t="s">
        <v>406</v>
      </c>
      <c r="J9" s="10" t="s">
        <v>414</v>
      </c>
      <c r="K9" s="10" t="s">
        <v>403</v>
      </c>
      <c r="L9" s="10" t="s">
        <v>404</v>
      </c>
      <c r="M9" s="10" t="s">
        <v>407</v>
      </c>
    </row>
    <row r="10" spans="1:13" ht="45.0" customHeight="1" x14ac:dyDescent="0.15">
      <c r="A10" s="412" t="s">
        <v>0</v>
      </c>
      <c r="B10" s="413" t="s">
        <v>415</v>
      </c>
      <c r="C10" s="413" t="s">
        <v>397</v>
      </c>
      <c r="D10" s="415">
        <v>92.625</v>
      </c>
      <c r="E10" s="413" t="s">
        <v>398</v>
      </c>
      <c r="F10" s="10" t="s">
        <v>408</v>
      </c>
      <c r="G10" s="10" t="s">
        <v>412</v>
      </c>
      <c r="H10" s="10" t="s">
        <v>413</v>
      </c>
      <c r="I10" s="10" t="s">
        <v>406</v>
      </c>
      <c r="J10" s="10" t="s">
        <v>414</v>
      </c>
      <c r="K10" s="10" t="s">
        <v>403</v>
      </c>
      <c r="L10" s="10" t="s">
        <v>404</v>
      </c>
      <c r="M10" s="10" t="s">
        <v>407</v>
      </c>
    </row>
    <row r="11" spans="1:13" ht="45.0" customHeight="1" x14ac:dyDescent="0.15">
      <c r="A11" s="411"/>
      <c r="B11" s="413"/>
      <c r="C11" s="413"/>
      <c r="D11" s="415"/>
      <c r="E11" s="413"/>
      <c r="F11" s="10" t="s">
        <v>389</v>
      </c>
      <c r="G11" s="10" t="s">
        <v>399</v>
      </c>
      <c r="H11" s="10" t="s">
        <v>405</v>
      </c>
      <c r="I11" s="10" t="s">
        <v>406</v>
      </c>
      <c r="J11" s="10" t="s">
        <v>402</v>
      </c>
      <c r="K11" s="10" t="s">
        <v>403</v>
      </c>
      <c r="L11" s="10" t="s">
        <v>404</v>
      </c>
      <c r="M11" s="10" t="s">
        <v>407</v>
      </c>
    </row>
    <row r="12" spans="1:13" ht="24.0" customHeight="1" x14ac:dyDescent="0.15">
      <c r="A12" s="411"/>
      <c r="B12" s="413"/>
      <c r="C12" s="413"/>
      <c r="D12" s="415"/>
      <c r="E12" s="413"/>
      <c r="F12" s="10" t="s">
        <v>408</v>
      </c>
      <c r="G12" s="10" t="s">
        <v>409</v>
      </c>
      <c r="H12" s="10" t="s">
        <v>410</v>
      </c>
      <c r="I12" s="10" t="s">
        <v>406</v>
      </c>
      <c r="J12" s="10" t="s">
        <v>311</v>
      </c>
      <c r="K12" s="10" t="s">
        <v>411</v>
      </c>
      <c r="L12" s="10" t="s">
        <v>404</v>
      </c>
      <c r="M12" s="10" t="s">
        <v>407</v>
      </c>
    </row>
    <row r="13" spans="1:13" ht="28.0" customHeight="1" x14ac:dyDescent="0.15">
      <c r="A13" s="411"/>
      <c r="B13" s="413"/>
      <c r="C13" s="413"/>
      <c r="D13" s="415"/>
      <c r="E13" s="413"/>
      <c r="F13" s="10" t="s">
        <v>389</v>
      </c>
      <c r="G13" s="10" t="s">
        <v>399</v>
      </c>
      <c r="H13" s="10" t="s">
        <v>400</v>
      </c>
      <c r="I13" s="10" t="s">
        <v>401</v>
      </c>
      <c r="J13" s="10" t="s">
        <v>402</v>
      </c>
      <c r="K13" s="10" t="s">
        <v>403</v>
      </c>
      <c r="L13" s="10" t="s">
        <v>404</v>
      </c>
      <c r="M13" s="10" t="s">
        <v>395</v>
      </c>
    </row>
    <row r="14" spans="1:13" ht="24.0" customHeight="1" x14ac:dyDescent="0.15">
      <c r="A14" s="411"/>
      <c r="B14" s="413"/>
      <c r="C14" s="413" t="s">
        <v>416</v>
      </c>
      <c r="D14" s="415">
        <v>16.625</v>
      </c>
      <c r="E14" s="413" t="s">
        <v>398</v>
      </c>
      <c r="F14" s="10" t="s">
        <v>408</v>
      </c>
      <c r="G14" s="10" t="s">
        <v>409</v>
      </c>
      <c r="H14" s="10" t="s">
        <v>410</v>
      </c>
      <c r="I14" s="10" t="s">
        <v>406</v>
      </c>
      <c r="J14" s="10" t="s">
        <v>311</v>
      </c>
      <c r="K14" s="10" t="s">
        <v>411</v>
      </c>
      <c r="L14" s="10" t="s">
        <v>404</v>
      </c>
      <c r="M14" s="10" t="s">
        <v>407</v>
      </c>
    </row>
    <row r="15" spans="1:13" ht="34.0" customHeight="1" x14ac:dyDescent="0.15">
      <c r="A15" s="411"/>
      <c r="B15" s="413"/>
      <c r="C15" s="413"/>
      <c r="D15" s="415"/>
      <c r="E15" s="413"/>
      <c r="F15" s="10" t="s">
        <v>389</v>
      </c>
      <c r="G15" s="10" t="s">
        <v>399</v>
      </c>
      <c r="H15" s="10" t="s">
        <v>400</v>
      </c>
      <c r="I15" s="10" t="s">
        <v>401</v>
      </c>
      <c r="J15" s="10" t="s">
        <v>402</v>
      </c>
      <c r="K15" s="10" t="s">
        <v>403</v>
      </c>
      <c r="L15" s="10" t="s">
        <v>404</v>
      </c>
      <c r="M15" s="10" t="s">
        <v>395</v>
      </c>
    </row>
    <row r="16" spans="1:13" ht="45.0" customHeight="1" x14ac:dyDescent="0.15">
      <c r="A16" s="411"/>
      <c r="B16" s="413"/>
      <c r="C16" s="413"/>
      <c r="D16" s="415"/>
      <c r="E16" s="413"/>
      <c r="F16" s="10" t="s">
        <v>389</v>
      </c>
      <c r="G16" s="10" t="s">
        <v>399</v>
      </c>
      <c r="H16" s="10" t="s">
        <v>405</v>
      </c>
      <c r="I16" s="10" t="s">
        <v>406</v>
      </c>
      <c r="J16" s="10" t="s">
        <v>402</v>
      </c>
      <c r="K16" s="10" t="s">
        <v>403</v>
      </c>
      <c r="L16" s="10" t="s">
        <v>404</v>
      </c>
      <c r="M16" s="10" t="s">
        <v>407</v>
      </c>
    </row>
    <row r="17" spans="1:13" ht="45.0" customHeight="1" x14ac:dyDescent="0.15">
      <c r="A17" s="410"/>
      <c r="B17" s="413"/>
      <c r="C17" s="413"/>
      <c r="D17" s="415"/>
      <c r="E17" s="413"/>
      <c r="F17" s="10" t="s">
        <v>408</v>
      </c>
      <c r="G17" s="10" t="s">
        <v>412</v>
      </c>
      <c r="H17" s="10" t="s">
        <v>413</v>
      </c>
      <c r="I17" s="10" t="s">
        <v>406</v>
      </c>
      <c r="J17" s="10" t="s">
        <v>414</v>
      </c>
      <c r="K17" s="10" t="s">
        <v>403</v>
      </c>
      <c r="L17" s="10" t="s">
        <v>404</v>
      </c>
      <c r="M17" s="10" t="s">
        <v>407</v>
      </c>
    </row>
  </sheetData>
  <mergeCells count="15">
    <mergeCell ref="A2:M2"/>
    <mergeCell ref="A3:E3"/>
    <mergeCell ref="A6:A9"/>
    <mergeCell ref="A10:A17"/>
    <mergeCell ref="B6:B9"/>
    <mergeCell ref="B10:B17"/>
    <mergeCell ref="C6:C9"/>
    <mergeCell ref="C10:C13"/>
    <mergeCell ref="C14:C17"/>
    <mergeCell ref="D6:D9"/>
    <mergeCell ref="D10:D13"/>
    <mergeCell ref="D14:D17"/>
    <mergeCell ref="E6:E9"/>
    <mergeCell ref="E10:E13"/>
    <mergeCell ref="E14:E17"/>
  </mergeCells>
  <phoneticPr fontId="0" type="noConversion"/>
  <pageMargins left="0.6999125161508876" right="0.6999125161508876" top="0.7499062639521802" bottom="0.7499062639521802" header="0.2999625102741512" footer="0.2999625102741512"/>
  <pageSetup paperSize="9" orientation="landscape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"/>
  <sheetViews>
    <sheetView zoomScaleNormal="100" topLeftCell="A1" workbookViewId="0">
      <selection activeCell="M15" activeCellId="0" sqref="M15"/>
    </sheetView>
  </sheetViews>
  <sheetFormatPr defaultRowHeight="11.25" defaultColWidth="9.0" x14ac:dyDescent="0.15"/>
  <cols>
    <col min="1" max="5" width="9.333333333333334"/>
    <col min="6" max="6" width="24.0" customWidth="1"/>
    <col min="7" max="7" width="16.5" customWidth="1"/>
    <col min="8" max="9" width="9.333333333333334"/>
  </cols>
  <sheetData>
    <row r="1" spans="1:8" ht="51.74921" customHeight="1" x14ac:dyDescent="0.15">
      <c r="A1" s="469" t="s">
        <v>417</v>
      </c>
      <c r="B1" s="469"/>
      <c r="C1" s="469"/>
      <c r="D1" s="469"/>
      <c r="E1" s="469"/>
      <c r="F1" s="469"/>
      <c r="G1" s="469"/>
      <c r="H1" s="469"/>
    </row>
    <row r="2" spans="1:8" ht="16.35" customHeight="1" x14ac:dyDescent="0.15">
      <c r="A2" s="468" t="s">
        <v>418</v>
      </c>
      <c r="B2" s="468"/>
      <c r="C2" s="468"/>
      <c r="D2" s="468"/>
      <c r="E2" s="468"/>
      <c r="F2" s="468"/>
      <c r="G2" s="468"/>
      <c r="H2" s="468"/>
    </row>
    <row r="3" spans="1:8" ht="16.35" customHeight="1" x14ac:dyDescent="0.15">
      <c r="A3" s="467"/>
      <c r="B3" s="467"/>
      <c r="C3" s="467"/>
      <c r="D3" s="467"/>
      <c r="E3" s="467"/>
      <c r="F3" s="467"/>
      <c r="G3" s="467"/>
      <c r="H3" s="467"/>
    </row>
    <row r="4" spans="1:8" ht="32.249508" customHeight="1" x14ac:dyDescent="0.15">
      <c r="A4" s="464" t="s">
        <v>364</v>
      </c>
      <c r="B4" s="464"/>
      <c r="C4" s="464"/>
      <c r="D4" s="464" t="s">
        <v>0</v>
      </c>
      <c r="E4" s="464"/>
      <c r="F4" s="464"/>
      <c r="G4" s="464"/>
      <c r="H4" s="464"/>
    </row>
    <row r="5" spans="1:8" ht="32.249508" customHeight="1" x14ac:dyDescent="0.15">
      <c r="A5" s="464" t="s">
        <v>419</v>
      </c>
      <c r="B5" s="464" t="s">
        <v>420</v>
      </c>
      <c r="C5" s="464"/>
      <c r="D5" s="464" t="s">
        <v>421</v>
      </c>
      <c r="E5" s="464"/>
      <c r="F5" s="464"/>
      <c r="G5" s="464"/>
      <c r="H5" s="464"/>
    </row>
    <row r="6" spans="1:8" ht="32.249508" customHeight="1" x14ac:dyDescent="0.15">
      <c r="A6" s="464"/>
      <c r="B6" s="462" t="s">
        <v>422</v>
      </c>
      <c r="C6" s="462"/>
      <c r="D6" s="462" t="s">
        <v>423</v>
      </c>
      <c r="E6" s="462"/>
      <c r="F6" s="462"/>
      <c r="G6" s="462"/>
      <c r="H6" s="462"/>
    </row>
    <row r="7" spans="1:8" ht="32.249508" customHeight="1" x14ac:dyDescent="0.15">
      <c r="A7" s="464"/>
      <c r="B7" s="464" t="s">
        <v>424</v>
      </c>
      <c r="C7" s="464"/>
      <c r="D7" s="464"/>
      <c r="E7" s="464"/>
      <c r="F7" s="465" t="s">
        <v>425</v>
      </c>
      <c r="G7" s="465" t="s">
        <v>426</v>
      </c>
      <c r="H7" s="465" t="s">
        <v>427</v>
      </c>
    </row>
    <row r="8" spans="1:8" ht="32.249508" customHeight="1" x14ac:dyDescent="0.15">
      <c r="A8" s="464"/>
      <c r="B8" s="464"/>
      <c r="C8" s="464"/>
      <c r="D8" s="464"/>
      <c r="E8" s="464"/>
      <c r="F8" s="466">
        <v>7415311.84</v>
      </c>
      <c r="G8" s="466">
        <v>7415311.84</v>
      </c>
      <c r="H8" s="466">
        <v>0</v>
      </c>
    </row>
    <row r="9" spans="1:8" ht="65.24901" customHeight="1" x14ac:dyDescent="0.15">
      <c r="A9" s="465" t="s">
        <v>428</v>
      </c>
      <c r="B9" s="462" t="s">
        <v>429</v>
      </c>
      <c r="C9" s="462"/>
      <c r="D9" s="462"/>
      <c r="E9" s="462"/>
      <c r="F9" s="462"/>
      <c r="G9" s="462"/>
      <c r="H9" s="462"/>
    </row>
    <row r="10" spans="1:8" ht="32.249508" customHeight="1" x14ac:dyDescent="0.15">
      <c r="A10" s="464" t="s">
        <v>430</v>
      </c>
      <c r="B10" s="465" t="s">
        <v>378</v>
      </c>
      <c r="C10" s="464" t="s">
        <v>379</v>
      </c>
      <c r="D10" s="464"/>
      <c r="E10" s="464" t="s">
        <v>380</v>
      </c>
      <c r="F10" s="464"/>
      <c r="G10" s="464" t="s">
        <v>431</v>
      </c>
      <c r="H10" s="464"/>
    </row>
    <row r="11" spans="1:8" ht="32.249508" customHeight="1" x14ac:dyDescent="0.15">
      <c r="A11" s="464"/>
      <c r="B11" s="463" t="s">
        <v>389</v>
      </c>
      <c r="C11" s="462" t="s">
        <v>399</v>
      </c>
      <c r="D11" s="462"/>
      <c r="E11" s="462" t="s">
        <v>432</v>
      </c>
      <c r="F11" s="462"/>
      <c r="G11" s="462" t="s">
        <v>433</v>
      </c>
      <c r="H11" s="462"/>
    </row>
  </sheetData>
  <mergeCells count="19">
    <mergeCell ref="A1:H1"/>
    <mergeCell ref="A2:H2"/>
    <mergeCell ref="A3:H3"/>
    <mergeCell ref="A4:C4"/>
    <mergeCell ref="D4:H4"/>
    <mergeCell ref="A5:A8"/>
    <mergeCell ref="B5:C5"/>
    <mergeCell ref="D5:H5"/>
    <mergeCell ref="B6:C6"/>
    <mergeCell ref="D6:H6"/>
    <mergeCell ref="B7:E8"/>
    <mergeCell ref="B9:H9"/>
    <mergeCell ref="A10:A11"/>
    <mergeCell ref="C10:D10"/>
    <mergeCell ref="E10:F10"/>
    <mergeCell ref="G10:H10"/>
    <mergeCell ref="C11:D11"/>
    <mergeCell ref="E11:F11"/>
    <mergeCell ref="G11:H11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E43"/>
  <sheetViews>
    <sheetView showGridLines="0" showZeros="0" zoomScaleNormal="100" topLeftCell="A4" workbookViewId="0">
      <selection activeCell="D12" activeCellId="0" sqref="D12:D41"/>
    </sheetView>
  </sheetViews>
  <sheetFormatPr defaultRowHeight="20.25" customHeight="1" defaultColWidth="8.500129699707031" x14ac:dyDescent="0.15"/>
  <cols>
    <col min="1" max="4" width="36.5" customWidth="1"/>
    <col min="5" max="8" width="8.5"/>
  </cols>
  <sheetData>
    <row r="1" spans="1:31" ht="20.25" customHeight="1" x14ac:dyDescent="0.15">
      <c r="A1" s="166"/>
      <c r="B1" s="166"/>
      <c r="C1" s="166"/>
      <c r="D1" s="27" t="s">
        <v>3</v>
      </c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</row>
    <row r="2" spans="1:31" ht="20.25" customHeight="1" x14ac:dyDescent="0.15">
      <c r="A2" s="335" t="s">
        <v>4</v>
      </c>
      <c r="B2" s="335"/>
      <c r="C2" s="335"/>
      <c r="D2" s="335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</row>
    <row r="3" spans="1:31" ht="20.25" customHeight="1" x14ac:dyDescent="0.15">
      <c r="A3" s="167" t="s">
        <v>5</v>
      </c>
      <c r="B3" s="168"/>
      <c r="C3" s="60"/>
      <c r="D3" s="27" t="s">
        <v>6</v>
      </c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</row>
    <row r="4" spans="1:31" ht="15.0" customHeight="1" x14ac:dyDescent="0.15">
      <c r="A4" s="337" t="s">
        <v>7</v>
      </c>
      <c r="B4" s="336"/>
      <c r="C4" s="337" t="s">
        <v>8</v>
      </c>
      <c r="D4" s="336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</row>
    <row r="5" spans="1:31" ht="15.0" customHeight="1" x14ac:dyDescent="0.15">
      <c r="A5" s="172" t="s">
        <v>9</v>
      </c>
      <c r="B5" s="173" t="s">
        <v>10</v>
      </c>
      <c r="C5" s="172" t="s">
        <v>9</v>
      </c>
      <c r="D5" s="173" t="s">
        <v>10</v>
      </c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</row>
    <row r="6" spans="1:31" ht="15.0" customHeight="1" x14ac:dyDescent="0.15">
      <c r="A6" s="176" t="s">
        <v>11</v>
      </c>
      <c r="B6" s="181">
        <v>7415311.84</v>
      </c>
      <c r="C6" s="197" t="s">
        <v>12</v>
      </c>
      <c r="D6" s="275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</row>
    <row r="7" spans="1:31" ht="15.0" customHeight="1" x14ac:dyDescent="0.15">
      <c r="A7" s="176" t="s">
        <v>13</v>
      </c>
      <c r="B7" s="181"/>
      <c r="C7" s="197" t="s">
        <v>14</v>
      </c>
      <c r="D7" s="275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</row>
    <row r="8" spans="1:31" ht="15.0" customHeight="1" x14ac:dyDescent="0.15">
      <c r="A8" s="176" t="s">
        <v>15</v>
      </c>
      <c r="B8" s="181"/>
      <c r="C8" s="197" t="s">
        <v>16</v>
      </c>
      <c r="D8" s="275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</row>
    <row r="9" spans="1:31" ht="15.0" customHeight="1" x14ac:dyDescent="0.15">
      <c r="A9" s="176" t="s">
        <v>17</v>
      </c>
      <c r="B9" s="181"/>
      <c r="C9" s="197" t="s">
        <v>18</v>
      </c>
      <c r="D9" s="275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</row>
    <row r="10" spans="1:31" ht="15.0" customHeight="1" x14ac:dyDescent="0.15">
      <c r="A10" s="176" t="s">
        <v>19</v>
      </c>
      <c r="B10" s="181"/>
      <c r="C10" s="197" t="s">
        <v>20</v>
      </c>
      <c r="D10" s="275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</row>
    <row r="11" spans="1:31" ht="15.0" customHeight="1" x14ac:dyDescent="0.15">
      <c r="A11" s="176" t="s">
        <v>21</v>
      </c>
      <c r="B11" s="181"/>
      <c r="C11" s="197" t="s">
        <v>22</v>
      </c>
      <c r="D11" s="275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</row>
    <row r="12" spans="1:31" ht="15.0" customHeight="1" x14ac:dyDescent="0.15">
      <c r="A12" s="176"/>
      <c r="B12" s="181"/>
      <c r="C12" s="197" t="s">
        <v>23</v>
      </c>
      <c r="D12" s="181">
        <v>5473196.12</v>
      </c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</row>
    <row r="13" spans="1:31" ht="15.0" customHeight="1" x14ac:dyDescent="0.15">
      <c r="A13" s="187"/>
      <c r="B13" s="181"/>
      <c r="C13" s="197" t="s">
        <v>24</v>
      </c>
      <c r="D13" s="181">
        <v>959251.09</v>
      </c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</row>
    <row r="14" spans="1:31" ht="15.0" customHeight="1" x14ac:dyDescent="0.15">
      <c r="A14" s="187"/>
      <c r="B14" s="181"/>
      <c r="C14" s="197" t="s">
        <v>25</v>
      </c>
      <c r="D14" s="18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</row>
    <row r="15" spans="1:31" ht="15.0" customHeight="1" x14ac:dyDescent="0.15">
      <c r="A15" s="187"/>
      <c r="B15" s="202"/>
      <c r="C15" s="197" t="s">
        <v>26</v>
      </c>
      <c r="D15" s="181">
        <v>381128.05</v>
      </c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</row>
    <row r="16" spans="1:31" ht="15.0" customHeight="1" x14ac:dyDescent="0.15">
      <c r="A16" s="187"/>
      <c r="B16" s="198"/>
      <c r="C16" s="197" t="s">
        <v>27</v>
      </c>
      <c r="D16" s="18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</row>
    <row r="17" spans="1:31" ht="15.0" customHeight="1" x14ac:dyDescent="0.15">
      <c r="A17" s="187"/>
      <c r="B17" s="198"/>
      <c r="C17" s="197" t="s">
        <v>28</v>
      </c>
      <c r="D17" s="18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</row>
    <row r="18" spans="1:31" ht="15.0" customHeight="1" x14ac:dyDescent="0.15">
      <c r="A18" s="187"/>
      <c r="B18" s="198"/>
      <c r="C18" s="197" t="s">
        <v>29</v>
      </c>
      <c r="D18" s="18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</row>
    <row r="19" spans="1:31" ht="15.0" customHeight="1" x14ac:dyDescent="0.15">
      <c r="A19" s="187"/>
      <c r="B19" s="198"/>
      <c r="C19" s="197" t="s">
        <v>30</v>
      </c>
      <c r="D19" s="18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</row>
    <row r="20" spans="1:31" ht="15.0" customHeight="1" x14ac:dyDescent="0.15">
      <c r="A20" s="187"/>
      <c r="B20" s="198"/>
      <c r="C20" s="197" t="s">
        <v>31</v>
      </c>
      <c r="D20" s="18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</row>
    <row r="21" spans="1:31" ht="15.0" customHeight="1" x14ac:dyDescent="0.15">
      <c r="A21" s="187"/>
      <c r="B21" s="198"/>
      <c r="C21" s="197" t="s">
        <v>32</v>
      </c>
      <c r="D21" s="18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</row>
    <row r="22" spans="1:31" ht="15.0" customHeight="1" x14ac:dyDescent="0.15">
      <c r="A22" s="187"/>
      <c r="B22" s="198"/>
      <c r="C22" s="197" t="s">
        <v>33</v>
      </c>
      <c r="D22" s="18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</row>
    <row r="23" spans="1:31" ht="15.0" customHeight="1" x14ac:dyDescent="0.15">
      <c r="A23" s="187"/>
      <c r="B23" s="198"/>
      <c r="C23" s="197" t="s">
        <v>34</v>
      </c>
      <c r="D23" s="18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</row>
    <row r="24" spans="1:31" ht="15.0" customHeight="1" x14ac:dyDescent="0.15">
      <c r="A24" s="187"/>
      <c r="B24" s="198"/>
      <c r="C24" s="197" t="s">
        <v>35</v>
      </c>
      <c r="D24" s="18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</row>
    <row r="25" spans="1:31" ht="15.0" customHeight="1" x14ac:dyDescent="0.15">
      <c r="A25" s="187"/>
      <c r="B25" s="198"/>
      <c r="C25" s="197" t="s">
        <v>36</v>
      </c>
      <c r="D25" s="181">
        <v>601736.58</v>
      </c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</row>
    <row r="26" spans="1:31" ht="15.0" customHeight="1" x14ac:dyDescent="0.15">
      <c r="A26" s="176"/>
      <c r="B26" s="198"/>
      <c r="C26" s="197" t="s">
        <v>37</v>
      </c>
      <c r="D26" s="18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</row>
    <row r="27" spans="1:31" ht="15.0" customHeight="1" x14ac:dyDescent="0.15">
      <c r="A27" s="176"/>
      <c r="B27" s="198"/>
      <c r="C27" s="197" t="s">
        <v>38</v>
      </c>
      <c r="D27" s="18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</row>
    <row r="28" spans="1:31" ht="15.0" customHeight="1" x14ac:dyDescent="0.15">
      <c r="A28" s="176"/>
      <c r="B28" s="198"/>
      <c r="C28" s="197" t="s">
        <v>39</v>
      </c>
      <c r="D28" s="18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</row>
    <row r="29" spans="1:31" ht="15.0" customHeight="1" x14ac:dyDescent="0.15">
      <c r="A29" s="176"/>
      <c r="B29" s="198"/>
      <c r="C29" s="197" t="s">
        <v>40</v>
      </c>
      <c r="D29" s="18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</row>
    <row r="30" spans="1:31" ht="15.0" customHeight="1" x14ac:dyDescent="0.15">
      <c r="A30" s="176"/>
      <c r="B30" s="198"/>
      <c r="C30" s="197" t="s">
        <v>41</v>
      </c>
      <c r="D30" s="18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</row>
    <row r="31" spans="1:31" ht="15.0" customHeight="1" x14ac:dyDescent="0.15">
      <c r="A31" s="176"/>
      <c r="B31" s="198"/>
      <c r="C31" s="197" t="s">
        <v>42</v>
      </c>
      <c r="D31" s="18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</row>
    <row r="32" spans="1:31" ht="15.0" customHeight="1" x14ac:dyDescent="0.15">
      <c r="A32" s="176"/>
      <c r="B32" s="198"/>
      <c r="C32" s="197" t="s">
        <v>43</v>
      </c>
      <c r="D32" s="18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</row>
    <row r="33" spans="1:31" ht="15.0" customHeight="1" x14ac:dyDescent="0.15">
      <c r="A33" s="176"/>
      <c r="B33" s="198"/>
      <c r="C33" s="197" t="s">
        <v>44</v>
      </c>
      <c r="D33" s="18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</row>
    <row r="34" spans="1:31" ht="15.0" customHeight="1" x14ac:dyDescent="0.15">
      <c r="A34" s="176"/>
      <c r="B34" s="198"/>
      <c r="C34" s="197" t="s">
        <v>45</v>
      </c>
      <c r="D34" s="18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</row>
    <row r="35" spans="1:31" ht="15.0" customHeight="1" x14ac:dyDescent="0.15">
      <c r="A35" s="176"/>
      <c r="B35" s="198"/>
      <c r="C35" s="197" t="s">
        <v>46</v>
      </c>
      <c r="D35" s="18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</row>
    <row r="36" spans="1:31" ht="15.0" customHeight="1" x14ac:dyDescent="0.15">
      <c r="A36" s="192" t="s">
        <v>47</v>
      </c>
      <c r="B36" s="198">
        <f>SUM(B6:B34)</f>
        <v>7415311.84</v>
      </c>
      <c r="C36" s="193" t="s">
        <v>48</v>
      </c>
      <c r="D36" s="181">
        <f>SUM(D6:D34)</f>
        <v>7415311.84</v>
      </c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</row>
    <row r="37" spans="1:31" ht="15.0" customHeight="1" x14ac:dyDescent="0.15">
      <c r="A37" s="176" t="s">
        <v>49</v>
      </c>
      <c r="B37" s="185"/>
      <c r="C37" s="197" t="s">
        <v>50</v>
      </c>
      <c r="D37" s="18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</row>
    <row r="38" spans="1:31" ht="15.0" customHeight="1" x14ac:dyDescent="0.15">
      <c r="A38" s="176" t="s">
        <v>51</v>
      </c>
      <c r="B38" s="185" t="s">
        <v>52</v>
      </c>
      <c r="C38" s="197" t="s">
        <v>53</v>
      </c>
      <c r="D38" s="181"/>
      <c r="E38" s="211"/>
      <c r="F38" s="211"/>
      <c r="G38" s="276" t="s">
        <v>54</v>
      </c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</row>
    <row r="39" spans="1:31" ht="15.0" customHeight="1" x14ac:dyDescent="0.15">
      <c r="A39" s="176"/>
      <c r="B39" s="185"/>
      <c r="C39" s="197" t="s">
        <v>55</v>
      </c>
      <c r="D39" s="18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</row>
    <row r="40" spans="1:31" ht="15.0" customHeight="1" x14ac:dyDescent="0.15">
      <c r="A40" s="176"/>
      <c r="B40" s="201"/>
      <c r="C40" s="197"/>
      <c r="D40" s="181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</row>
    <row r="41" spans="1:31" ht="15.0" customHeight="1" x14ac:dyDescent="0.15">
      <c r="A41" s="192" t="s">
        <v>56</v>
      </c>
      <c r="B41" s="205">
        <f>SUM(B36:B38)</f>
        <v>7415311.84</v>
      </c>
      <c r="C41" s="193" t="s">
        <v>57</v>
      </c>
      <c r="D41" s="181">
        <f>SUM(D36,D37,D39)</f>
        <v>7415311.84</v>
      </c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</row>
    <row r="42" spans="1:31" ht="20.25" customHeight="1" x14ac:dyDescent="0.15">
      <c r="A42" s="208"/>
      <c r="B42" s="277"/>
      <c r="C42" s="210"/>
      <c r="D42" s="278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</row>
    <row r="43" spans="1:2" ht="11.25" customHeight="1" x14ac:dyDescent="0.15">
      <c r="B43" s="57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80" orientation="landscape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T45"/>
  <sheetViews>
    <sheetView showGridLines="0" showZeros="0" zoomScaleNormal="100" topLeftCell="A1" workbookViewId="0">
      <selection activeCell="F7" activeCellId="0" sqref="F7:H17"/>
    </sheetView>
  </sheetViews>
  <sheetFormatPr defaultRowHeight="12.75" customHeight="1" defaultColWidth="9.000137329101562" x14ac:dyDescent="0.15"/>
  <cols>
    <col min="1" max="1" width="4.833333333333333" customWidth="1"/>
    <col min="2" max="3" width="3.6666666666666665" customWidth="1"/>
    <col min="4" max="4" width="9.166666666666666" customWidth="1"/>
    <col min="5" max="5" width="38.0" customWidth="1"/>
    <col min="6" max="6" width="17.666666666666668" customWidth="1"/>
    <col min="7" max="7" width="15.5" customWidth="1"/>
    <col min="8" max="15" width="14.833333333333334" customWidth="1"/>
    <col min="16" max="18" width="12.333333333333334" customWidth="1"/>
    <col min="19" max="19" width="16.0" customWidth="1"/>
    <col min="20" max="20" width="17.0" customWidth="1"/>
  </cols>
  <sheetData>
    <row r="1" spans="1:20" ht="19.5" customHeight="1" x14ac:dyDescent="0.1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32"/>
      <c r="T1" s="23" t="s">
        <v>58</v>
      </c>
    </row>
    <row r="2" spans="1:20" ht="19.5" customHeight="1" x14ac:dyDescent="0.15">
      <c r="A2" s="335" t="s">
        <v>59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1:20" ht="19.5" customHeight="1" x14ac:dyDescent="0.15">
      <c r="A3" s="338" t="s">
        <v>5</v>
      </c>
      <c r="B3" s="338"/>
      <c r="C3" s="338"/>
      <c r="D3" s="338"/>
      <c r="E3" s="338"/>
      <c r="F3" s="21"/>
      <c r="G3" s="21"/>
      <c r="H3" s="21"/>
      <c r="I3" s="21"/>
      <c r="J3" s="22"/>
      <c r="K3" s="22"/>
      <c r="L3" s="22"/>
      <c r="M3" s="22"/>
      <c r="N3" s="22"/>
      <c r="O3" s="22"/>
      <c r="P3" s="22"/>
      <c r="Q3" s="22"/>
      <c r="R3" s="22"/>
      <c r="S3" s="54"/>
      <c r="T3" s="27" t="s">
        <v>6</v>
      </c>
    </row>
    <row r="4" spans="1:20" ht="19.5" customHeight="1" x14ac:dyDescent="0.15">
      <c r="A4" s="339" t="s">
        <v>60</v>
      </c>
      <c r="B4" s="339"/>
      <c r="C4" s="339"/>
      <c r="D4" s="339"/>
      <c r="E4" s="339"/>
      <c r="F4" s="344" t="s">
        <v>61</v>
      </c>
      <c r="G4" s="355" t="s">
        <v>62</v>
      </c>
      <c r="H4" s="342" t="s">
        <v>63</v>
      </c>
      <c r="I4" s="341"/>
      <c r="J4" s="340"/>
      <c r="K4" s="344" t="s">
        <v>64</v>
      </c>
      <c r="L4" s="343"/>
      <c r="M4" s="362" t="s">
        <v>65</v>
      </c>
      <c r="N4" s="347" t="s">
        <v>66</v>
      </c>
      <c r="O4" s="346"/>
      <c r="P4" s="346"/>
      <c r="Q4" s="346"/>
      <c r="R4" s="345"/>
      <c r="S4" s="344" t="s">
        <v>67</v>
      </c>
      <c r="T4" s="343" t="s">
        <v>68</v>
      </c>
    </row>
    <row r="5" spans="1:20" ht="19.5" customHeight="1" x14ac:dyDescent="0.15">
      <c r="A5" s="350" t="s">
        <v>69</v>
      </c>
      <c r="B5" s="349"/>
      <c r="C5" s="348"/>
      <c r="D5" s="352" t="s">
        <v>70</v>
      </c>
      <c r="E5" s="353" t="s">
        <v>71</v>
      </c>
      <c r="F5" s="343"/>
      <c r="G5" s="355"/>
      <c r="H5" s="357" t="s">
        <v>63</v>
      </c>
      <c r="I5" s="357" t="s">
        <v>72</v>
      </c>
      <c r="J5" s="357" t="s">
        <v>73</v>
      </c>
      <c r="K5" s="359" t="s">
        <v>74</v>
      </c>
      <c r="L5" s="343" t="s">
        <v>75</v>
      </c>
      <c r="M5" s="361"/>
      <c r="N5" s="363" t="s">
        <v>76</v>
      </c>
      <c r="O5" s="363" t="s">
        <v>77</v>
      </c>
      <c r="P5" s="363" t="s">
        <v>78</v>
      </c>
      <c r="Q5" s="363" t="s">
        <v>79</v>
      </c>
      <c r="R5" s="363" t="s">
        <v>80</v>
      </c>
      <c r="S5" s="343"/>
      <c r="T5" s="343"/>
    </row>
    <row r="6" spans="1:20" ht="30.75" customHeight="1" x14ac:dyDescent="0.15">
      <c r="A6" s="37" t="s">
        <v>81</v>
      </c>
      <c r="B6" s="36" t="s">
        <v>82</v>
      </c>
      <c r="C6" s="38" t="s">
        <v>83</v>
      </c>
      <c r="D6" s="351"/>
      <c r="E6" s="351"/>
      <c r="F6" s="354"/>
      <c r="G6" s="351"/>
      <c r="H6" s="356"/>
      <c r="I6" s="356"/>
      <c r="J6" s="356"/>
      <c r="K6" s="358"/>
      <c r="L6" s="354"/>
      <c r="M6" s="360"/>
      <c r="N6" s="354"/>
      <c r="O6" s="354"/>
      <c r="P6" s="354"/>
      <c r="Q6" s="354"/>
      <c r="R6" s="354"/>
      <c r="S6" s="354"/>
      <c r="T6" s="354"/>
    </row>
    <row r="7" spans="1:20" ht="30.75" customHeight="1" x14ac:dyDescent="0.15">
      <c r="A7" s="35"/>
      <c r="B7" s="94"/>
      <c r="C7" s="35"/>
      <c r="D7" s="35"/>
      <c r="E7" s="40" t="s">
        <v>84</v>
      </c>
      <c r="F7" s="151">
        <f>F8</f>
        <v>7415311.839999999</v>
      </c>
      <c r="G7" s="151"/>
      <c r="H7" s="235">
        <f>H8</f>
        <v>7415311.839999999</v>
      </c>
      <c r="I7" s="267"/>
      <c r="J7" s="268"/>
      <c r="K7" s="269"/>
      <c r="L7" s="40"/>
      <c r="M7" s="270"/>
      <c r="N7" s="41"/>
      <c r="O7" s="105"/>
      <c r="P7" s="40"/>
      <c r="Q7" s="40"/>
      <c r="R7" s="41"/>
      <c r="S7" s="274"/>
      <c r="T7" s="274"/>
    </row>
    <row r="8" spans="1:20" ht="30.75" customHeight="1" x14ac:dyDescent="0.15">
      <c r="A8" s="43"/>
      <c r="B8" s="43"/>
      <c r="C8" s="43"/>
      <c r="D8" s="252" t="s">
        <v>85</v>
      </c>
      <c r="E8" s="253" t="s">
        <v>0</v>
      </c>
      <c r="F8" s="151">
        <f>H8</f>
        <v>7415311.839999999</v>
      </c>
      <c r="G8" s="151"/>
      <c r="H8" s="235">
        <f>H9+H10+H11+H12+H13+H14+H15+H16+H17</f>
        <v>7415311.839999999</v>
      </c>
      <c r="I8" s="267"/>
      <c r="J8" s="268"/>
      <c r="K8" s="269"/>
      <c r="L8" s="40"/>
      <c r="M8" s="270"/>
      <c r="N8" s="41"/>
      <c r="O8" s="105"/>
      <c r="P8" s="40"/>
      <c r="Q8" s="40"/>
      <c r="R8" s="41"/>
      <c r="S8" s="274"/>
      <c r="T8" s="274"/>
    </row>
    <row r="9" spans="1:20" ht="30.75" customHeight="1" x14ac:dyDescent="0.15">
      <c r="A9" s="43" t="s">
        <v>86</v>
      </c>
      <c r="B9" s="43" t="s">
        <v>87</v>
      </c>
      <c r="C9" s="43" t="s">
        <v>88</v>
      </c>
      <c r="D9" s="252" t="s">
        <v>89</v>
      </c>
      <c r="E9" s="253" t="s">
        <v>90</v>
      </c>
      <c r="F9" s="151">
        <f>H9</f>
        <v>738641.56</v>
      </c>
      <c r="G9" s="151"/>
      <c r="H9" s="235">
        <v>738641.56</v>
      </c>
      <c r="I9" s="267"/>
      <c r="J9" s="268"/>
      <c r="K9" s="269"/>
      <c r="L9" s="40"/>
      <c r="M9" s="270"/>
      <c r="N9" s="41"/>
      <c r="O9" s="105"/>
      <c r="P9" s="40"/>
      <c r="Q9" s="40"/>
      <c r="R9" s="41"/>
      <c r="S9" s="274"/>
      <c r="T9" s="274"/>
    </row>
    <row r="10" spans="1:20" ht="30.75" customHeight="1" x14ac:dyDescent="0.15">
      <c r="A10" s="43" t="s">
        <v>86</v>
      </c>
      <c r="B10" s="43" t="s">
        <v>87</v>
      </c>
      <c r="C10" s="43" t="s">
        <v>91</v>
      </c>
      <c r="D10" s="252" t="s">
        <v>89</v>
      </c>
      <c r="E10" s="253" t="s">
        <v>92</v>
      </c>
      <c r="F10" s="151">
        <f>H10</f>
        <v>101200</v>
      </c>
      <c r="G10" s="151"/>
      <c r="H10" s="235">
        <v>101200</v>
      </c>
      <c r="I10" s="267"/>
      <c r="J10" s="268"/>
      <c r="K10" s="269"/>
      <c r="L10" s="40"/>
      <c r="M10" s="270"/>
      <c r="N10" s="41"/>
      <c r="O10" s="105"/>
      <c r="P10" s="40"/>
      <c r="Q10" s="40"/>
      <c r="R10" s="41"/>
      <c r="S10" s="274"/>
      <c r="T10" s="274"/>
    </row>
    <row r="11" spans="1:20" ht="30.75" customHeight="1" x14ac:dyDescent="0.15">
      <c r="A11" s="43" t="s">
        <v>86</v>
      </c>
      <c r="B11" s="43" t="s">
        <v>93</v>
      </c>
      <c r="C11" s="43" t="s">
        <v>87</v>
      </c>
      <c r="D11" s="252" t="s">
        <v>89</v>
      </c>
      <c r="E11" s="253" t="s">
        <v>94</v>
      </c>
      <c r="F11" s="151">
        <f>H11</f>
        <v>4633354.56</v>
      </c>
      <c r="G11" s="151"/>
      <c r="H11" s="235">
        <v>4633354.56</v>
      </c>
      <c r="I11" s="267"/>
      <c r="J11" s="268"/>
      <c r="K11" s="269"/>
      <c r="L11" s="40"/>
      <c r="M11" s="270"/>
      <c r="N11" s="41"/>
      <c r="O11" s="105"/>
      <c r="P11" s="40"/>
      <c r="Q11" s="40"/>
      <c r="R11" s="41"/>
      <c r="S11" s="274"/>
      <c r="T11" s="274"/>
    </row>
    <row r="12" spans="1:20" ht="30.75" customHeight="1" x14ac:dyDescent="0.15">
      <c r="A12" s="43" t="s">
        <v>95</v>
      </c>
      <c r="B12" s="43" t="s">
        <v>96</v>
      </c>
      <c r="C12" s="43" t="s">
        <v>96</v>
      </c>
      <c r="D12" s="252" t="s">
        <v>89</v>
      </c>
      <c r="E12" s="253" t="s">
        <v>97</v>
      </c>
      <c r="F12" s="151">
        <f>H12</f>
        <v>640027.47</v>
      </c>
      <c r="G12" s="151"/>
      <c r="H12" s="235">
        <v>640027.47</v>
      </c>
      <c r="I12" s="267"/>
      <c r="J12" s="268"/>
      <c r="K12" s="269"/>
      <c r="L12" s="40"/>
      <c r="M12" s="270"/>
      <c r="N12" s="41"/>
      <c r="O12" s="105"/>
      <c r="P12" s="40"/>
      <c r="Q12" s="40"/>
      <c r="R12" s="41"/>
      <c r="S12" s="274"/>
      <c r="T12" s="274"/>
    </row>
    <row r="13" spans="1:20" ht="30.75" customHeight="1" x14ac:dyDescent="0.15">
      <c r="A13" s="43" t="s">
        <v>95</v>
      </c>
      <c r="B13" s="43" t="s">
        <v>96</v>
      </c>
      <c r="C13" s="43" t="s">
        <v>98</v>
      </c>
      <c r="D13" s="252" t="s">
        <v>89</v>
      </c>
      <c r="E13" s="253" t="s">
        <v>99</v>
      </c>
      <c r="F13" s="151">
        <f>H13</f>
        <v>319223.62</v>
      </c>
      <c r="G13" s="151"/>
      <c r="H13" s="235">
        <v>319223.62</v>
      </c>
      <c r="I13" s="267"/>
      <c r="J13" s="268"/>
      <c r="K13" s="269"/>
      <c r="L13" s="40"/>
      <c r="M13" s="270"/>
      <c r="N13" s="41"/>
      <c r="O13" s="105"/>
      <c r="P13" s="40"/>
      <c r="Q13" s="40"/>
      <c r="R13" s="41"/>
      <c r="S13" s="274"/>
      <c r="T13" s="274"/>
    </row>
    <row r="14" spans="1:20" ht="30.75" customHeight="1" x14ac:dyDescent="0.15">
      <c r="A14" s="43" t="s">
        <v>100</v>
      </c>
      <c r="B14" s="43" t="s">
        <v>101</v>
      </c>
      <c r="C14" s="43" t="s">
        <v>87</v>
      </c>
      <c r="D14" s="252" t="s">
        <v>89</v>
      </c>
      <c r="E14" s="253" t="s">
        <v>102</v>
      </c>
      <c r="F14" s="151">
        <f>H14</f>
        <v>241046.05</v>
      </c>
      <c r="G14" s="151"/>
      <c r="H14" s="235">
        <v>241046.05</v>
      </c>
      <c r="I14" s="267"/>
      <c r="J14" s="268"/>
      <c r="K14" s="269"/>
      <c r="L14" s="40"/>
      <c r="M14" s="270"/>
      <c r="N14" s="41"/>
      <c r="O14" s="105"/>
      <c r="P14" s="40"/>
      <c r="Q14" s="40"/>
      <c r="R14" s="41"/>
      <c r="S14" s="274"/>
      <c r="T14" s="274"/>
    </row>
    <row r="15" spans="1:20" ht="30.75" customHeight="1" x14ac:dyDescent="0.15">
      <c r="A15" s="43" t="s">
        <v>100</v>
      </c>
      <c r="B15" s="43" t="s">
        <v>101</v>
      </c>
      <c r="C15" s="43" t="s">
        <v>103</v>
      </c>
      <c r="D15" s="252" t="s">
        <v>89</v>
      </c>
      <c r="E15" s="253" t="s">
        <v>104</v>
      </c>
      <c r="F15" s="151">
        <f>H15</f>
        <v>38965.96</v>
      </c>
      <c r="G15" s="151"/>
      <c r="H15" s="235">
        <v>38965.96</v>
      </c>
      <c r="I15" s="267"/>
      <c r="J15" s="268"/>
      <c r="K15" s="269"/>
      <c r="L15" s="40"/>
      <c r="M15" s="270"/>
      <c r="N15" s="41"/>
      <c r="O15" s="105"/>
      <c r="P15" s="40"/>
      <c r="Q15" s="40"/>
      <c r="R15" s="41"/>
      <c r="S15" s="274"/>
      <c r="T15" s="274"/>
    </row>
    <row r="16" spans="1:20" ht="30.75" customHeight="1" x14ac:dyDescent="0.15">
      <c r="A16" s="254" t="s">
        <v>100</v>
      </c>
      <c r="B16" s="254" t="s">
        <v>101</v>
      </c>
      <c r="C16" s="254" t="s">
        <v>93</v>
      </c>
      <c r="D16" s="255" t="s">
        <v>89</v>
      </c>
      <c r="E16" s="256" t="s">
        <v>105</v>
      </c>
      <c r="F16" s="151">
        <f>H16</f>
        <v>101116.04</v>
      </c>
      <c r="G16" s="151"/>
      <c r="H16" s="236">
        <v>101116.04</v>
      </c>
      <c r="I16" s="38"/>
      <c r="J16" s="271"/>
      <c r="K16" s="269"/>
      <c r="L16" s="40"/>
      <c r="M16" s="270"/>
      <c r="N16" s="41"/>
      <c r="O16" s="105"/>
      <c r="P16" s="40"/>
      <c r="Q16" s="40"/>
      <c r="R16" s="41"/>
      <c r="S16" s="274"/>
      <c r="T16" s="274"/>
    </row>
    <row r="17" spans="1:20" ht="30.75" customHeight="1" x14ac:dyDescent="0.15">
      <c r="A17" s="95" t="s">
        <v>106</v>
      </c>
      <c r="B17" s="95" t="s">
        <v>103</v>
      </c>
      <c r="C17" s="95" t="s">
        <v>87</v>
      </c>
      <c r="D17" s="257" t="s">
        <v>89</v>
      </c>
      <c r="E17" s="258" t="s">
        <v>107</v>
      </c>
      <c r="F17" s="163">
        <f>H17</f>
        <v>601736.58</v>
      </c>
      <c r="G17" s="163"/>
      <c r="H17" s="163">
        <v>601736.58</v>
      </c>
      <c r="I17" s="35"/>
      <c r="J17" s="35"/>
      <c r="K17" s="272"/>
      <c r="L17" s="35"/>
      <c r="M17" s="94"/>
      <c r="N17" s="35"/>
      <c r="O17" s="35"/>
      <c r="P17" s="35"/>
      <c r="Q17" s="35"/>
      <c r="R17" s="35"/>
      <c r="S17" s="35"/>
      <c r="T17" s="35"/>
    </row>
    <row r="18" spans="1:20" ht="19.5" customHeight="1" x14ac:dyDescent="0.15">
      <c r="A18" s="54"/>
      <c r="B18" s="54"/>
      <c r="C18" s="59"/>
      <c r="D18" s="59"/>
      <c r="E18" s="2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ht="19.5" customHeight="1" x14ac:dyDescent="0.15">
      <c r="A19" s="58"/>
      <c r="B19" s="58"/>
      <c r="C19" s="129"/>
      <c r="D19" s="129"/>
      <c r="E19" s="130"/>
      <c r="F19" s="129"/>
      <c r="G19" s="129"/>
      <c r="H19" s="129"/>
      <c r="I19" s="59"/>
      <c r="J19" s="59"/>
      <c r="K19" s="129"/>
      <c r="L19" s="129"/>
      <c r="M19" s="129"/>
      <c r="N19" s="129"/>
      <c r="O19" s="59"/>
      <c r="P19" s="59"/>
      <c r="Q19" s="59"/>
      <c r="R19" s="129"/>
      <c r="S19" s="129"/>
      <c r="T19" s="129"/>
    </row>
    <row r="20" spans="1:20" ht="19.5" customHeight="1" x14ac:dyDescent="0.15">
      <c r="A20" s="58"/>
      <c r="B20" s="58"/>
      <c r="C20" s="129"/>
      <c r="D20" s="129"/>
      <c r="E20" s="129"/>
      <c r="F20" s="129"/>
      <c r="G20" s="129"/>
      <c r="H20" s="129"/>
      <c r="I20" s="59"/>
      <c r="J20" s="59"/>
      <c r="K20" s="129"/>
      <c r="L20" s="129"/>
      <c r="M20" s="129"/>
      <c r="N20" s="129"/>
      <c r="O20" s="59"/>
      <c r="P20" s="59"/>
      <c r="Q20" s="59"/>
      <c r="R20" s="129"/>
      <c r="S20" s="129"/>
      <c r="T20" s="129"/>
    </row>
    <row r="21" spans="1:20" ht="19.5" customHeight="1" x14ac:dyDescent="0.15">
      <c r="A21" s="58"/>
      <c r="B21" s="58"/>
      <c r="C21" s="129"/>
      <c r="D21" s="129"/>
      <c r="E21" s="129"/>
      <c r="F21" s="129"/>
      <c r="G21" s="129"/>
      <c r="H21" s="129"/>
      <c r="I21" s="59"/>
      <c r="J21" s="59"/>
      <c r="K21" s="129"/>
      <c r="L21" s="129"/>
      <c r="M21" s="129"/>
      <c r="N21" s="129"/>
      <c r="O21" s="59"/>
      <c r="P21" s="59"/>
      <c r="Q21" s="59"/>
      <c r="R21" s="129"/>
      <c r="S21" s="129"/>
      <c r="T21" s="129"/>
    </row>
    <row r="22" spans="1:20" ht="19.5" customHeight="1" x14ac:dyDescent="0.15">
      <c r="A22" s="58"/>
      <c r="B22" s="58"/>
      <c r="C22" s="129"/>
      <c r="D22" s="129"/>
      <c r="E22" s="130"/>
      <c r="F22" s="58"/>
      <c r="G22" s="129"/>
      <c r="H22" s="129"/>
      <c r="I22" s="59"/>
      <c r="J22" s="59"/>
      <c r="K22" s="129"/>
      <c r="L22" s="129"/>
      <c r="M22" s="129"/>
      <c r="N22" s="58"/>
      <c r="O22" s="59"/>
      <c r="P22" s="59"/>
      <c r="Q22" s="59"/>
      <c r="R22" s="129"/>
      <c r="S22" s="129"/>
      <c r="T22" s="58"/>
    </row>
    <row r="23" spans="1:20" ht="19.5" customHeight="1" x14ac:dyDescent="0.15">
      <c r="A23" s="58"/>
      <c r="B23" s="58"/>
      <c r="C23" s="58"/>
      <c r="D23" s="129"/>
      <c r="E23" s="130"/>
      <c r="F23" s="58"/>
      <c r="G23" s="129"/>
      <c r="H23" s="129"/>
      <c r="I23" s="59"/>
      <c r="J23" s="59"/>
      <c r="K23" s="129"/>
      <c r="L23" s="129"/>
      <c r="M23" s="129"/>
      <c r="N23" s="129"/>
      <c r="O23" s="59"/>
      <c r="P23" s="59"/>
      <c r="Q23" s="59"/>
      <c r="R23" s="129"/>
      <c r="S23" s="129"/>
      <c r="T23" s="58"/>
    </row>
    <row r="24" spans="1:20" ht="19.5" customHeight="1" x14ac:dyDescent="0.15">
      <c r="A24" s="58"/>
      <c r="B24" s="58"/>
      <c r="C24" s="58"/>
      <c r="D24" s="129"/>
      <c r="E24" s="129"/>
      <c r="F24" s="58"/>
      <c r="G24" s="129"/>
      <c r="H24" s="129"/>
      <c r="I24" s="59"/>
      <c r="J24" s="59"/>
      <c r="K24" s="58"/>
      <c r="L24" s="129"/>
      <c r="M24" s="129"/>
      <c r="N24" s="129"/>
      <c r="O24" s="59"/>
      <c r="P24" s="59"/>
      <c r="Q24" s="54"/>
      <c r="R24" s="129"/>
      <c r="S24" s="129"/>
      <c r="T24" s="58"/>
    </row>
    <row r="25" spans="1:20" ht="19.5" customHeight="1" x14ac:dyDescent="0.15">
      <c r="A25" s="58"/>
      <c r="B25" s="58"/>
      <c r="C25" s="58"/>
      <c r="D25" s="129"/>
      <c r="E25" s="58"/>
      <c r="F25" s="58"/>
      <c r="G25" s="58"/>
      <c r="H25" s="129"/>
      <c r="I25" s="59"/>
      <c r="J25" s="59"/>
      <c r="K25" s="129"/>
      <c r="L25" s="129"/>
      <c r="M25" s="129"/>
      <c r="N25" s="129"/>
      <c r="O25" s="59"/>
      <c r="P25" s="59"/>
      <c r="Q25" s="59"/>
      <c r="R25" s="129"/>
      <c r="S25" s="129"/>
      <c r="T25" s="58"/>
    </row>
    <row r="26" spans="1:20" ht="19.5" customHeight="1" x14ac:dyDescent="0.15">
      <c r="A26" s="58"/>
      <c r="B26" s="58"/>
      <c r="C26" s="58"/>
      <c r="D26" s="58"/>
      <c r="E26" s="131"/>
      <c r="F26" s="58"/>
      <c r="G26" s="58"/>
      <c r="H26" s="129"/>
      <c r="I26" s="59"/>
      <c r="J26" s="59"/>
      <c r="K26" s="129"/>
      <c r="L26" s="58"/>
      <c r="M26" s="129"/>
      <c r="N26" s="129"/>
      <c r="O26" s="59"/>
      <c r="P26" s="59"/>
      <c r="Q26" s="54"/>
      <c r="R26" s="129"/>
      <c r="S26" s="129"/>
      <c r="T26" s="58"/>
    </row>
    <row r="27" spans="1:20" ht="19.5" customHeight="1" x14ac:dyDescent="0.15">
      <c r="A27" s="58"/>
      <c r="B27" s="129"/>
      <c r="C27" s="129"/>
      <c r="D27" s="58"/>
      <c r="E27" s="131"/>
      <c r="F27" s="58"/>
      <c r="G27" s="58"/>
      <c r="H27" s="58"/>
      <c r="I27" s="54"/>
      <c r="J27" s="54"/>
      <c r="K27" s="129"/>
      <c r="L27" s="58"/>
      <c r="M27" s="129"/>
      <c r="N27" s="129"/>
      <c r="O27" s="59"/>
      <c r="P27" s="59"/>
      <c r="Q27" s="59"/>
      <c r="R27" s="129"/>
      <c r="S27" s="58"/>
      <c r="T27" s="58"/>
    </row>
    <row r="28" spans="1:20" ht="19.5" customHeight="1" x14ac:dyDescent="0.15">
      <c r="A28" s="58"/>
      <c r="B28" s="58"/>
      <c r="C28" s="58"/>
      <c r="D28" s="58"/>
      <c r="E28" s="58"/>
      <c r="F28" s="58"/>
      <c r="G28" s="58"/>
      <c r="H28" s="58"/>
      <c r="I28" s="54"/>
      <c r="J28" s="54"/>
      <c r="K28" s="129"/>
      <c r="L28" s="129"/>
      <c r="M28" s="129"/>
      <c r="N28" s="58"/>
      <c r="O28" s="59"/>
      <c r="P28" s="59"/>
      <c r="Q28" s="59"/>
      <c r="R28" s="129"/>
      <c r="S28" s="58"/>
      <c r="T28" s="58"/>
    </row>
    <row r="29" spans="1:20" ht="19.5" customHeight="1" x14ac:dyDescent="0.15">
      <c r="A29" s="58"/>
      <c r="B29" s="58"/>
      <c r="C29" s="58"/>
      <c r="D29" s="58"/>
      <c r="E29" s="58"/>
      <c r="F29" s="58"/>
      <c r="G29" s="58"/>
      <c r="H29" s="58"/>
      <c r="I29" s="54"/>
      <c r="J29" s="54"/>
      <c r="K29" s="129"/>
      <c r="L29" s="129"/>
      <c r="M29" s="58"/>
      <c r="N29" s="58"/>
      <c r="O29" s="54"/>
      <c r="P29" s="59"/>
      <c r="Q29" s="59"/>
      <c r="R29" s="58"/>
      <c r="S29" s="58"/>
      <c r="T29" s="58"/>
    </row>
    <row r="30" spans="1:20" ht="19.5" customHeight="1" x14ac:dyDescent="0.15">
      <c r="A30" s="58"/>
      <c r="B30" s="58"/>
      <c r="C30" s="58"/>
      <c r="D30" s="58"/>
      <c r="E30" s="58"/>
      <c r="F30" s="58"/>
      <c r="G30" s="58"/>
      <c r="H30" s="58"/>
      <c r="I30" s="54"/>
      <c r="J30" s="54"/>
      <c r="K30" s="58"/>
      <c r="L30" s="129"/>
      <c r="M30" s="58"/>
      <c r="N30" s="58"/>
      <c r="O30" s="54"/>
      <c r="P30" s="54"/>
      <c r="Q30" s="59"/>
      <c r="R30" s="58"/>
      <c r="S30" s="58"/>
      <c r="T30" s="58"/>
    </row>
    <row r="31" spans="1:20" ht="19.5" customHeight="1" x14ac:dyDescent="0.15">
      <c r="A31" s="54"/>
      <c r="B31" s="54"/>
      <c r="C31" s="54"/>
      <c r="D31" s="54"/>
      <c r="E31" s="54"/>
      <c r="F31" s="54"/>
      <c r="G31" s="58"/>
      <c r="H31" s="58"/>
      <c r="I31" s="54"/>
      <c r="J31" s="54"/>
      <c r="K31" s="58"/>
      <c r="L31" s="129"/>
      <c r="M31" s="58"/>
      <c r="N31" s="58"/>
      <c r="O31" s="54"/>
      <c r="P31" s="54"/>
      <c r="Q31" s="54"/>
      <c r="R31" s="58"/>
      <c r="S31" s="58"/>
      <c r="T31" s="58"/>
    </row>
    <row r="32" spans="1:20" ht="19.5" customHeight="1" x14ac:dyDescent="0.15">
      <c r="A32" s="56"/>
      <c r="B32" s="56"/>
      <c r="C32" s="56"/>
      <c r="D32" s="56"/>
      <c r="E32" s="56"/>
      <c r="F32" s="54"/>
      <c r="G32" s="58"/>
      <c r="H32" s="58"/>
      <c r="I32" s="54"/>
      <c r="J32" s="54"/>
      <c r="K32" s="58"/>
      <c r="L32" s="58"/>
      <c r="M32" s="58"/>
      <c r="N32" s="58"/>
      <c r="O32" s="54"/>
      <c r="P32" s="54"/>
      <c r="Q32" s="54"/>
      <c r="R32" s="58"/>
      <c r="S32" s="58"/>
      <c r="T32" s="58"/>
    </row>
    <row r="33" spans="1:20" ht="19.5" customHeight="1" x14ac:dyDescent="0.15">
      <c r="A33" s="132"/>
      <c r="B33" s="132"/>
      <c r="C33" s="132"/>
      <c r="D33" s="132"/>
      <c r="E33" s="132"/>
      <c r="F33" s="132"/>
      <c r="G33" s="133"/>
      <c r="H33" s="133"/>
      <c r="I33" s="132"/>
      <c r="J33" s="132"/>
      <c r="K33" s="133"/>
      <c r="L33" s="133"/>
      <c r="M33" s="133"/>
      <c r="N33" s="137"/>
      <c r="O33" s="166"/>
      <c r="P33" s="132"/>
      <c r="Q33" s="132"/>
      <c r="R33" s="133"/>
      <c r="S33" s="133"/>
      <c r="T33" s="133"/>
    </row>
    <row r="34" spans="1:20" ht="19.5" customHeight="1" x14ac:dyDescent="0.15">
      <c r="A34" s="133"/>
      <c r="B34" s="133"/>
      <c r="C34" s="133"/>
      <c r="D34" s="133"/>
      <c r="E34" s="133"/>
      <c r="F34" s="133"/>
      <c r="G34" s="133"/>
      <c r="H34" s="133"/>
      <c r="I34" s="132"/>
      <c r="J34" s="132"/>
      <c r="K34" s="133"/>
      <c r="L34" s="133"/>
      <c r="M34" s="133"/>
      <c r="N34" s="133"/>
      <c r="O34" s="132"/>
      <c r="P34" s="132"/>
      <c r="Q34" s="132"/>
      <c r="R34" s="133"/>
      <c r="S34" s="133"/>
      <c r="T34" s="133"/>
    </row>
    <row r="35" spans="1:20" ht="19.5" customHeight="1" x14ac:dyDescent="0.15">
      <c r="A35" s="133"/>
      <c r="B35" s="133"/>
      <c r="C35" s="133"/>
      <c r="D35" s="133"/>
      <c r="E35" s="133"/>
      <c r="F35" s="133"/>
      <c r="G35" s="133"/>
      <c r="H35" s="133"/>
      <c r="I35" s="132"/>
      <c r="J35" s="132"/>
      <c r="K35" s="133"/>
      <c r="L35" s="133"/>
      <c r="M35" s="133"/>
      <c r="N35" s="133"/>
      <c r="O35" s="132"/>
      <c r="P35" s="132"/>
      <c r="Q35" s="132"/>
      <c r="R35" s="133"/>
      <c r="S35" s="133"/>
      <c r="T35" s="133"/>
    </row>
    <row r="36" spans="1:20" ht="19.5" customHeight="1" x14ac:dyDescent="0.15">
      <c r="A36" s="133"/>
      <c r="B36" s="133"/>
      <c r="C36" s="133"/>
      <c r="D36" s="133"/>
      <c r="E36" s="133"/>
      <c r="F36" s="133"/>
      <c r="G36" s="133"/>
      <c r="H36" s="133"/>
      <c r="I36" s="132"/>
      <c r="J36" s="132"/>
      <c r="K36" s="133"/>
      <c r="L36" s="133"/>
      <c r="M36" s="133"/>
      <c r="N36" s="133"/>
      <c r="O36" s="132"/>
      <c r="P36" s="132"/>
      <c r="Q36" s="132"/>
      <c r="R36" s="133"/>
      <c r="S36" s="133"/>
      <c r="T36" s="133"/>
    </row>
    <row r="37" spans="1:20" ht="19.5" customHeight="1" x14ac:dyDescent="0.15">
      <c r="A37" s="133"/>
      <c r="B37" s="133"/>
      <c r="C37" s="133"/>
      <c r="D37" s="133"/>
      <c r="E37" s="133"/>
      <c r="F37" s="133"/>
      <c r="G37" s="133"/>
      <c r="H37" s="133"/>
      <c r="I37" s="132"/>
      <c r="J37" s="132"/>
      <c r="K37" s="133"/>
      <c r="L37" s="133"/>
      <c r="M37" s="133"/>
      <c r="N37" s="133"/>
      <c r="O37" s="132"/>
      <c r="P37" s="132"/>
      <c r="Q37" s="132"/>
      <c r="R37" s="133"/>
      <c r="S37" s="133"/>
      <c r="T37" s="133"/>
    </row>
    <row r="38" spans="1:20" ht="19.5" customHeight="1" x14ac:dyDescent="0.15">
      <c r="A38" s="133"/>
      <c r="B38" s="133"/>
      <c r="C38" s="133"/>
      <c r="D38" s="133"/>
      <c r="E38" s="133"/>
      <c r="F38" s="133"/>
      <c r="G38" s="133"/>
      <c r="H38" s="133"/>
      <c r="I38" s="132"/>
      <c r="J38" s="132"/>
      <c r="K38" s="133"/>
      <c r="L38" s="133"/>
      <c r="M38" s="133"/>
      <c r="N38" s="133"/>
      <c r="O38" s="132"/>
      <c r="P38" s="132"/>
      <c r="Q38" s="132"/>
      <c r="R38" s="133"/>
      <c r="S38" s="133"/>
      <c r="T38" s="133"/>
    </row>
    <row r="39" spans="1:20" ht="19.5" customHeight="1" x14ac:dyDescent="0.15">
      <c r="A39" s="133"/>
      <c r="B39" s="133"/>
      <c r="C39" s="133"/>
      <c r="D39" s="133"/>
      <c r="E39" s="133"/>
      <c r="F39" s="133"/>
      <c r="G39" s="133"/>
      <c r="H39" s="133"/>
      <c r="I39" s="132"/>
      <c r="J39" s="132"/>
      <c r="K39" s="133"/>
      <c r="L39" s="133"/>
      <c r="M39" s="133"/>
      <c r="N39" s="133"/>
      <c r="O39" s="132"/>
      <c r="P39" s="132"/>
      <c r="Q39" s="132"/>
      <c r="R39" s="133"/>
      <c r="S39" s="133"/>
      <c r="T39" s="133"/>
    </row>
    <row r="40" spans="1:20" ht="19.5" customHeight="1" x14ac:dyDescent="0.15">
      <c r="A40" s="133"/>
      <c r="B40" s="133"/>
      <c r="C40" s="133"/>
      <c r="D40" s="133"/>
      <c r="E40" s="133"/>
      <c r="F40" s="133"/>
      <c r="G40" s="133"/>
      <c r="H40" s="133"/>
      <c r="I40" s="132"/>
      <c r="J40" s="132"/>
      <c r="K40" s="133"/>
      <c r="L40" s="133"/>
      <c r="M40" s="133"/>
      <c r="N40" s="133"/>
      <c r="O40" s="132"/>
      <c r="P40" s="132"/>
      <c r="Q40" s="132"/>
      <c r="R40" s="133"/>
      <c r="S40" s="133"/>
      <c r="T40" s="133"/>
    </row>
    <row r="41" spans="1:20" ht="19.5" customHeight="1" x14ac:dyDescent="0.15">
      <c r="A41" s="133"/>
      <c r="B41" s="133"/>
      <c r="C41" s="133"/>
      <c r="D41" s="133"/>
      <c r="E41" s="133"/>
      <c r="F41" s="133"/>
      <c r="G41" s="133"/>
      <c r="H41" s="133"/>
      <c r="I41" s="132"/>
      <c r="J41" s="132"/>
      <c r="K41" s="133"/>
      <c r="L41" s="133"/>
      <c r="M41" s="133"/>
      <c r="N41" s="133"/>
      <c r="O41" s="132"/>
      <c r="P41" s="132"/>
      <c r="Q41" s="132"/>
      <c r="R41" s="133"/>
      <c r="S41" s="133"/>
      <c r="T41" s="133"/>
    </row>
    <row r="42" spans="1:20" ht="19.5" customHeight="1" x14ac:dyDescent="0.15">
      <c r="A42" s="133"/>
      <c r="B42" s="133"/>
      <c r="C42" s="133"/>
      <c r="D42" s="133"/>
      <c r="E42" s="133"/>
      <c r="F42" s="133"/>
      <c r="G42" s="133"/>
      <c r="H42" s="133"/>
      <c r="I42" s="132"/>
      <c r="J42" s="132"/>
      <c r="K42" s="133"/>
      <c r="L42" s="133"/>
      <c r="M42" s="133"/>
      <c r="N42" s="133"/>
      <c r="O42" s="132"/>
      <c r="P42" s="132"/>
      <c r="Q42" s="132"/>
      <c r="R42" s="133"/>
      <c r="S42" s="133"/>
      <c r="T42" s="133"/>
    </row>
    <row r="43" spans="1:20" ht="19.5" customHeight="1" x14ac:dyDescent="0.15">
      <c r="A43" s="133"/>
      <c r="B43" s="133"/>
      <c r="C43" s="133"/>
      <c r="D43" s="133"/>
      <c r="E43" s="133"/>
      <c r="F43" s="133"/>
      <c r="G43" s="133"/>
      <c r="H43" s="133"/>
      <c r="I43" s="132"/>
      <c r="J43" s="132"/>
      <c r="K43" s="133"/>
      <c r="L43" s="133"/>
      <c r="M43" s="133"/>
      <c r="N43" s="133"/>
      <c r="O43" s="132"/>
      <c r="P43" s="132"/>
      <c r="Q43" s="132"/>
      <c r="R43" s="133"/>
      <c r="S43" s="133"/>
      <c r="T43" s="133"/>
    </row>
    <row r="44" spans="1:20" ht="19.5" customHeight="1" x14ac:dyDescent="0.15">
      <c r="A44" s="133"/>
      <c r="B44" s="133"/>
      <c r="C44" s="133"/>
      <c r="D44" s="133"/>
      <c r="E44" s="133"/>
      <c r="F44" s="133"/>
      <c r="G44" s="133"/>
      <c r="H44" s="133"/>
      <c r="I44" s="132"/>
      <c r="J44" s="132"/>
      <c r="K44" s="133"/>
      <c r="L44" s="133"/>
      <c r="M44" s="133"/>
      <c r="N44" s="133"/>
      <c r="O44" s="132"/>
      <c r="P44" s="132"/>
      <c r="Q44" s="132"/>
      <c r="R44" s="133"/>
      <c r="S44" s="133"/>
      <c r="T44" s="133"/>
    </row>
    <row r="45" spans="1:20" ht="19.5" customHeight="1" x14ac:dyDescent="0.15">
      <c r="A45" s="133"/>
      <c r="B45" s="133"/>
      <c r="C45" s="133"/>
      <c r="D45" s="133"/>
      <c r="E45" s="133"/>
      <c r="F45" s="133"/>
      <c r="G45" s="133"/>
      <c r="H45" s="133"/>
      <c r="I45" s="132"/>
      <c r="J45" s="132"/>
      <c r="K45" s="133"/>
      <c r="L45" s="133"/>
      <c r="M45" s="133"/>
      <c r="N45" s="133"/>
      <c r="O45" s="132"/>
      <c r="P45" s="132"/>
      <c r="Q45" s="132"/>
      <c r="R45" s="133"/>
      <c r="S45" s="133"/>
      <c r="T45" s="133"/>
    </row>
  </sheetData>
  <sheetProtection formatCells="0" formatColumns="0" formatRows="0" insertColumns="0" insertRows="0" insertHyperlinks="0" deleteColumns="0" deleteRows="0" sort="0" autoFilter="0" pivotTables="0"/>
  <mergeCells count="24">
    <mergeCell ref="A2:T2"/>
    <mergeCell ref="A3:E3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61" orientation="landscape" fitToHeight="100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41"/>
  <sheetViews>
    <sheetView showGridLines="0" showZeros="0" zoomScaleNormal="100" topLeftCell="A1" workbookViewId="0">
      <selection activeCell="F7" activeCellId="0" sqref="F7:H17"/>
    </sheetView>
  </sheetViews>
  <sheetFormatPr defaultRowHeight="12.75" customHeight="1" defaultColWidth="9.000137329101562" x14ac:dyDescent="0.15"/>
  <cols>
    <col min="1" max="1" width="5.0" customWidth="1"/>
    <col min="2" max="3" width="3.6666666666666665" customWidth="1"/>
    <col min="4" max="4" width="10.166666666666666" customWidth="1"/>
    <col min="5" max="5" width="50.833333333333336" customWidth="1"/>
    <col min="6" max="10" width="14.5" customWidth="1"/>
    <col min="11" max="12" width="10.666666666666666" customWidth="1"/>
  </cols>
  <sheetData>
    <row r="1" spans="1:10" ht="19.5" customHeight="1" x14ac:dyDescent="0.15">
      <c r="A1" s="60"/>
      <c r="B1" s="212"/>
      <c r="C1" s="212"/>
      <c r="D1" s="212"/>
      <c r="E1" s="212"/>
      <c r="F1" s="212"/>
      <c r="G1" s="212"/>
      <c r="H1" s="212"/>
      <c r="I1" s="212"/>
      <c r="J1" s="249" t="s">
        <v>108</v>
      </c>
    </row>
    <row r="2" spans="1:10" ht="19.5" customHeight="1" x14ac:dyDescent="0.15">
      <c r="A2" s="335" t="s">
        <v>109</v>
      </c>
      <c r="B2" s="335"/>
      <c r="C2" s="335"/>
      <c r="D2" s="335"/>
      <c r="E2" s="335"/>
      <c r="F2" s="335"/>
      <c r="G2" s="335"/>
      <c r="H2" s="335"/>
      <c r="I2" s="335"/>
      <c r="J2" s="335"/>
    </row>
    <row r="3" spans="1:12" ht="19.5" customHeight="1" x14ac:dyDescent="0.15">
      <c r="A3" s="364" t="s">
        <v>5</v>
      </c>
      <c r="B3" s="364"/>
      <c r="C3" s="364"/>
      <c r="D3" s="364"/>
      <c r="E3" s="364"/>
      <c r="F3" s="212"/>
      <c r="G3" s="212"/>
      <c r="H3" s="212"/>
      <c r="I3" s="212"/>
      <c r="J3" s="27" t="s">
        <v>6</v>
      </c>
      <c r="K3" s="54"/>
      <c r="L3" s="54"/>
    </row>
    <row r="4" spans="1:12" ht="19.5" customHeight="1" x14ac:dyDescent="0.15">
      <c r="A4" s="365" t="s">
        <v>60</v>
      </c>
      <c r="B4" s="365"/>
      <c r="C4" s="365"/>
      <c r="D4" s="365"/>
      <c r="E4" s="365"/>
      <c r="F4" s="375" t="s">
        <v>61</v>
      </c>
      <c r="G4" s="374" t="s">
        <v>110</v>
      </c>
      <c r="H4" s="377" t="s">
        <v>111</v>
      </c>
      <c r="I4" s="377" t="s">
        <v>112</v>
      </c>
      <c r="J4" s="369" t="s">
        <v>113</v>
      </c>
      <c r="K4" s="54"/>
      <c r="L4" s="54"/>
    </row>
    <row r="5" spans="1:12" ht="19.5" customHeight="1" x14ac:dyDescent="0.15">
      <c r="A5" s="368" t="s">
        <v>69</v>
      </c>
      <c r="B5" s="367"/>
      <c r="C5" s="366"/>
      <c r="D5" s="370" t="s">
        <v>70</v>
      </c>
      <c r="E5" s="372" t="s">
        <v>114</v>
      </c>
      <c r="F5" s="374"/>
      <c r="G5" s="374"/>
      <c r="H5" s="377"/>
      <c r="I5" s="377"/>
      <c r="J5" s="369"/>
      <c r="K5" s="54"/>
      <c r="L5" s="54"/>
    </row>
    <row r="6" spans="1:12" ht="15.0" customHeight="1" x14ac:dyDescent="0.15">
      <c r="A6" s="222" t="s">
        <v>81</v>
      </c>
      <c r="B6" s="222" t="s">
        <v>82</v>
      </c>
      <c r="C6" s="223" t="s">
        <v>83</v>
      </c>
      <c r="D6" s="369"/>
      <c r="E6" s="371"/>
      <c r="F6" s="373"/>
      <c r="G6" s="373"/>
      <c r="H6" s="376"/>
      <c r="I6" s="376"/>
      <c r="J6" s="378"/>
      <c r="K6" s="54"/>
      <c r="L6" s="54"/>
    </row>
    <row r="7" spans="1:12" ht="15.0" customHeight="1" x14ac:dyDescent="0.15">
      <c r="A7" s="228"/>
      <c r="B7" s="228"/>
      <c r="C7" s="224"/>
      <c r="D7" s="224"/>
      <c r="E7" s="221" t="s">
        <v>61</v>
      </c>
      <c r="F7" s="229">
        <f>G7+H7</f>
        <v>7415312.279999999</v>
      </c>
      <c r="G7" s="229">
        <f>G9+G11+G12+G13+G14+G15+G16+G17</f>
        <v>7314112.279999999</v>
      </c>
      <c r="H7" s="230">
        <f>H10</f>
        <v>101200</v>
      </c>
      <c r="I7" s="227"/>
      <c r="J7" s="250"/>
      <c r="K7" s="54"/>
      <c r="L7" s="54"/>
    </row>
    <row r="8" spans="1:12" ht="15.0" customHeight="1" x14ac:dyDescent="0.15">
      <c r="A8" s="231"/>
      <c r="B8" s="231"/>
      <c r="C8" s="231"/>
      <c r="D8" s="232">
        <v>126</v>
      </c>
      <c r="E8" s="233" t="s">
        <v>115</v>
      </c>
      <c r="F8" s="229">
        <f>G8+H8</f>
        <v>7415312.279999999</v>
      </c>
      <c r="G8" s="229">
        <f>G7</f>
        <v>7314112.279999999</v>
      </c>
      <c r="H8" s="230">
        <v>101200</v>
      </c>
      <c r="I8" s="227"/>
      <c r="J8" s="250"/>
      <c r="K8" s="54"/>
      <c r="L8" s="54"/>
    </row>
    <row r="9" spans="1:12" ht="15.0" customHeight="1" x14ac:dyDescent="0.15">
      <c r="A9" s="231" t="s">
        <v>86</v>
      </c>
      <c r="B9" s="231" t="s">
        <v>87</v>
      </c>
      <c r="C9" s="231" t="s">
        <v>88</v>
      </c>
      <c r="D9" s="232">
        <v>126</v>
      </c>
      <c r="E9" s="233" t="s">
        <v>90</v>
      </c>
      <c r="F9" s="229">
        <f>G9</f>
        <v>738642</v>
      </c>
      <c r="G9" s="229">
        <v>738642</v>
      </c>
      <c r="H9" s="230"/>
      <c r="I9" s="227"/>
      <c r="J9" s="250"/>
      <c r="K9" s="54"/>
      <c r="L9" s="54"/>
    </row>
    <row r="10" spans="1:12" ht="15.0" customHeight="1" x14ac:dyDescent="0.15">
      <c r="A10" s="231" t="s">
        <v>86</v>
      </c>
      <c r="B10" s="231" t="s">
        <v>87</v>
      </c>
      <c r="C10" s="231" t="s">
        <v>91</v>
      </c>
      <c r="D10" s="232">
        <v>126</v>
      </c>
      <c r="E10" s="233" t="s">
        <v>92</v>
      </c>
      <c r="F10" s="229">
        <f>H10</f>
        <v>101200</v>
      </c>
      <c r="G10" s="234"/>
      <c r="H10" s="230">
        <v>101200</v>
      </c>
      <c r="I10" s="227"/>
      <c r="J10" s="250"/>
      <c r="K10" s="54"/>
      <c r="L10" s="54"/>
    </row>
    <row r="11" spans="1:12" ht="15.0" customHeight="1" x14ac:dyDescent="0.15">
      <c r="A11" s="231" t="s">
        <v>86</v>
      </c>
      <c r="B11" s="231" t="s">
        <v>93</v>
      </c>
      <c r="C11" s="231" t="s">
        <v>87</v>
      </c>
      <c r="D11" s="232">
        <v>126</v>
      </c>
      <c r="E11" s="233" t="s">
        <v>94</v>
      </c>
      <c r="F11" s="234">
        <f>G11</f>
        <v>4633354.56</v>
      </c>
      <c r="G11" s="235">
        <v>4633354.56</v>
      </c>
      <c r="H11" s="230"/>
      <c r="I11" s="227"/>
      <c r="J11" s="250"/>
      <c r="K11" s="54"/>
      <c r="L11" s="54"/>
    </row>
    <row r="12" spans="1:12" ht="15.0" customHeight="1" x14ac:dyDescent="0.15">
      <c r="A12" s="231" t="s">
        <v>95</v>
      </c>
      <c r="B12" s="231" t="s">
        <v>96</v>
      </c>
      <c r="C12" s="231" t="s">
        <v>96</v>
      </c>
      <c r="D12" s="232">
        <v>126</v>
      </c>
      <c r="E12" s="233" t="s">
        <v>97</v>
      </c>
      <c r="F12" s="234">
        <f>G12</f>
        <v>640027.47</v>
      </c>
      <c r="G12" s="235">
        <v>640027.47</v>
      </c>
      <c r="H12" s="230"/>
      <c r="I12" s="227"/>
      <c r="J12" s="250"/>
      <c r="K12" s="54"/>
      <c r="L12" s="54"/>
    </row>
    <row r="13" spans="1:12" ht="15.0" customHeight="1" x14ac:dyDescent="0.15">
      <c r="A13" s="231" t="s">
        <v>95</v>
      </c>
      <c r="B13" s="231" t="s">
        <v>96</v>
      </c>
      <c r="C13" s="231" t="s">
        <v>98</v>
      </c>
      <c r="D13" s="232">
        <v>126</v>
      </c>
      <c r="E13" s="233" t="s">
        <v>99</v>
      </c>
      <c r="F13" s="234">
        <f>G13</f>
        <v>319223.62</v>
      </c>
      <c r="G13" s="235">
        <v>319223.62</v>
      </c>
      <c r="H13" s="230"/>
      <c r="I13" s="227"/>
      <c r="J13" s="250"/>
      <c r="K13" s="54"/>
      <c r="L13" s="54"/>
    </row>
    <row r="14" spans="1:12" ht="15.0" customHeight="1" x14ac:dyDescent="0.15">
      <c r="A14" s="231" t="s">
        <v>100</v>
      </c>
      <c r="B14" s="231" t="s">
        <v>101</v>
      </c>
      <c r="C14" s="231" t="s">
        <v>87</v>
      </c>
      <c r="D14" s="232">
        <v>126</v>
      </c>
      <c r="E14" s="233" t="s">
        <v>102</v>
      </c>
      <c r="F14" s="234">
        <f>G14</f>
        <v>241046.05</v>
      </c>
      <c r="G14" s="235">
        <v>241046.05</v>
      </c>
      <c r="H14" s="230"/>
      <c r="I14" s="227"/>
      <c r="J14" s="250"/>
      <c r="K14" s="54"/>
      <c r="L14" s="54"/>
    </row>
    <row r="15" spans="1:12" ht="15.0" customHeight="1" x14ac:dyDescent="0.15">
      <c r="A15" s="231" t="s">
        <v>100</v>
      </c>
      <c r="B15" s="231" t="s">
        <v>101</v>
      </c>
      <c r="C15" s="231" t="s">
        <v>103</v>
      </c>
      <c r="D15" s="232">
        <v>126</v>
      </c>
      <c r="E15" s="233" t="s">
        <v>104</v>
      </c>
      <c r="F15" s="234">
        <f>G15</f>
        <v>38965.96</v>
      </c>
      <c r="G15" s="235">
        <v>38965.96</v>
      </c>
      <c r="H15" s="230"/>
      <c r="I15" s="227"/>
      <c r="J15" s="250"/>
      <c r="K15" s="54"/>
      <c r="L15" s="54"/>
    </row>
    <row r="16" spans="1:12" ht="15.0" customHeight="1" x14ac:dyDescent="0.15">
      <c r="A16" s="231" t="s">
        <v>100</v>
      </c>
      <c r="B16" s="231" t="s">
        <v>101</v>
      </c>
      <c r="C16" s="231" t="s">
        <v>93</v>
      </c>
      <c r="D16" s="232">
        <v>126</v>
      </c>
      <c r="E16" s="233" t="s">
        <v>105</v>
      </c>
      <c r="F16" s="234">
        <f>G16</f>
        <v>101116.04</v>
      </c>
      <c r="G16" s="236">
        <v>101116.04</v>
      </c>
      <c r="H16" s="230"/>
      <c r="I16" s="227"/>
      <c r="J16" s="250"/>
      <c r="K16" s="54"/>
      <c r="L16" s="54"/>
    </row>
    <row r="17" spans="1:12" ht="15.0" customHeight="1" x14ac:dyDescent="0.15">
      <c r="A17" s="231" t="s">
        <v>106</v>
      </c>
      <c r="B17" s="231" t="s">
        <v>103</v>
      </c>
      <c r="C17" s="231" t="s">
        <v>87</v>
      </c>
      <c r="D17" s="232">
        <v>126</v>
      </c>
      <c r="E17" s="233" t="s">
        <v>107</v>
      </c>
      <c r="F17" s="234">
        <f>G17</f>
        <v>601736.58</v>
      </c>
      <c r="G17" s="163">
        <v>601736.58</v>
      </c>
      <c r="H17" s="237"/>
      <c r="I17" s="224"/>
      <c r="J17" s="224"/>
      <c r="K17" s="54"/>
      <c r="L17" s="54"/>
    </row>
    <row r="18" spans="1:12" ht="19.5" customHeight="1" x14ac:dyDescent="0.15">
      <c r="A18" s="238"/>
      <c r="B18" s="238"/>
      <c r="C18" s="238"/>
      <c r="D18" s="238"/>
      <c r="E18" s="239"/>
      <c r="F18" s="75"/>
      <c r="G18" s="75"/>
      <c r="H18" s="75"/>
      <c r="I18" s="75"/>
      <c r="J18" s="75"/>
      <c r="K18" s="59"/>
      <c r="L18" s="58"/>
    </row>
    <row r="19" spans="1:12" ht="19.5" customHeight="1" x14ac:dyDescent="0.15">
      <c r="A19" s="240"/>
      <c r="B19" s="240"/>
      <c r="C19" s="240"/>
      <c r="D19" s="240"/>
      <c r="E19" s="241"/>
      <c r="F19" s="78"/>
      <c r="G19" s="78"/>
      <c r="H19" s="78"/>
      <c r="I19" s="78"/>
      <c r="J19" s="78"/>
      <c r="K19" s="58"/>
      <c r="L19" s="58"/>
    </row>
    <row r="20" spans="1:12" ht="19.5" customHeight="1" x14ac:dyDescent="0.15">
      <c r="A20" s="240"/>
      <c r="B20" s="240"/>
      <c r="C20" s="240"/>
      <c r="D20" s="240"/>
      <c r="E20" s="240"/>
      <c r="F20" s="242"/>
      <c r="G20" s="242"/>
      <c r="H20" s="78"/>
      <c r="I20" s="78"/>
      <c r="J20" s="78"/>
      <c r="K20" s="58"/>
      <c r="L20" s="58"/>
    </row>
    <row r="21" spans="1:12" ht="19.5" customHeight="1" x14ac:dyDescent="0.15">
      <c r="A21" s="243"/>
      <c r="B21" s="240"/>
      <c r="C21" s="240"/>
      <c r="D21" s="240"/>
      <c r="E21" s="240"/>
      <c r="F21" s="242"/>
      <c r="G21" s="242"/>
      <c r="H21" s="78"/>
      <c r="I21" s="78"/>
      <c r="J21" s="78"/>
      <c r="K21" s="58"/>
      <c r="L21" s="58"/>
    </row>
    <row r="22" spans="1:12" ht="19.5" customHeight="1" x14ac:dyDescent="0.15">
      <c r="A22" s="243"/>
      <c r="B22" s="240"/>
      <c r="C22" s="240"/>
      <c r="D22" s="240"/>
      <c r="E22" s="241"/>
      <c r="F22" s="242"/>
      <c r="G22" s="242"/>
      <c r="H22" s="78"/>
      <c r="I22" s="78"/>
      <c r="J22" s="78"/>
      <c r="K22" s="58"/>
      <c r="L22" s="58"/>
    </row>
    <row r="23" spans="1:12" ht="19.5" customHeight="1" x14ac:dyDescent="0.15">
      <c r="A23" s="243"/>
      <c r="B23" s="240"/>
      <c r="C23" s="240"/>
      <c r="D23" s="240"/>
      <c r="E23" s="241"/>
      <c r="F23" s="242"/>
      <c r="G23" s="242"/>
      <c r="H23" s="78"/>
      <c r="I23" s="78"/>
      <c r="J23" s="78"/>
      <c r="K23" s="58"/>
      <c r="L23" s="129"/>
    </row>
    <row r="24" spans="1:12" ht="19.5" customHeight="1" x14ac:dyDescent="0.15">
      <c r="A24" s="243"/>
      <c r="B24" s="240"/>
      <c r="C24" s="243"/>
      <c r="D24" s="240"/>
      <c r="E24" s="240"/>
      <c r="F24" s="242"/>
      <c r="G24" s="242"/>
      <c r="H24" s="78"/>
      <c r="I24" s="78"/>
      <c r="J24" s="78"/>
      <c r="K24" s="58"/>
      <c r="L24" s="58"/>
    </row>
    <row r="25" spans="1:12" ht="19.5" customHeight="1" x14ac:dyDescent="0.15">
      <c r="A25" s="243"/>
      <c r="B25" s="243"/>
      <c r="C25" s="240"/>
      <c r="D25" s="240"/>
      <c r="E25" s="243"/>
      <c r="F25" s="242"/>
      <c r="G25" s="242"/>
      <c r="H25" s="78"/>
      <c r="I25" s="78"/>
      <c r="J25" s="78"/>
      <c r="K25" s="58"/>
      <c r="L25" s="58"/>
    </row>
    <row r="26" spans="1:12" ht="19.5" customHeight="1" x14ac:dyDescent="0.15">
      <c r="A26" s="243"/>
      <c r="B26" s="243"/>
      <c r="C26" s="240"/>
      <c r="D26" s="240"/>
      <c r="E26" s="244"/>
      <c r="F26" s="242"/>
      <c r="G26" s="242"/>
      <c r="H26" s="242"/>
      <c r="I26" s="78"/>
      <c r="J26" s="242"/>
      <c r="K26" s="58"/>
      <c r="L26" s="58"/>
    </row>
    <row r="27" spans="1:12" ht="19.5" customHeight="1" x14ac:dyDescent="0.15">
      <c r="A27" s="243"/>
      <c r="B27" s="243"/>
      <c r="C27" s="243"/>
      <c r="D27" s="240"/>
      <c r="E27" s="244"/>
      <c r="F27" s="242"/>
      <c r="G27" s="242"/>
      <c r="H27" s="242"/>
      <c r="I27" s="242"/>
      <c r="J27" s="242"/>
      <c r="K27" s="58"/>
      <c r="L27" s="58"/>
    </row>
    <row r="28" spans="1:12" ht="19.5" customHeight="1" x14ac:dyDescent="0.15">
      <c r="A28" s="243"/>
      <c r="B28" s="243"/>
      <c r="C28" s="243"/>
      <c r="D28" s="240"/>
      <c r="E28" s="245"/>
      <c r="F28" s="242"/>
      <c r="G28" s="242"/>
      <c r="H28" s="242"/>
      <c r="I28" s="242"/>
      <c r="J28" s="242"/>
      <c r="K28" s="58"/>
      <c r="L28" s="58"/>
    </row>
    <row r="29" spans="1:12" ht="19.5" customHeight="1" x14ac:dyDescent="0.15">
      <c r="A29" s="243"/>
      <c r="B29" s="243"/>
      <c r="C29" s="243"/>
      <c r="D29" s="243"/>
      <c r="E29" s="245"/>
      <c r="F29" s="242"/>
      <c r="G29" s="242"/>
      <c r="H29" s="242"/>
      <c r="I29" s="242"/>
      <c r="J29" s="242"/>
      <c r="K29" s="58"/>
      <c r="L29" s="58"/>
    </row>
    <row r="30" spans="1:12" ht="19.5" customHeight="1" x14ac:dyDescent="0.15">
      <c r="A30" s="243"/>
      <c r="B30" s="243"/>
      <c r="C30" s="243"/>
      <c r="D30" s="243"/>
      <c r="E30" s="245"/>
      <c r="F30" s="242"/>
      <c r="G30" s="242"/>
      <c r="H30" s="242"/>
      <c r="I30" s="242"/>
      <c r="J30" s="242"/>
      <c r="K30" s="58"/>
      <c r="L30" s="58"/>
    </row>
    <row r="31" spans="1:12" ht="19.5" customHeight="1" x14ac:dyDescent="0.15">
      <c r="A31" s="246"/>
      <c r="B31" s="246"/>
      <c r="C31" s="246"/>
      <c r="D31" s="246"/>
      <c r="E31" s="246"/>
      <c r="F31" s="247"/>
      <c r="G31" s="242"/>
      <c r="H31" s="242"/>
      <c r="I31" s="242"/>
      <c r="J31" s="242"/>
      <c r="K31" s="58"/>
      <c r="L31" s="58"/>
    </row>
    <row r="32" spans="1:12" ht="19.5" customHeight="1" x14ac:dyDescent="0.15">
      <c r="A32" s="248"/>
      <c r="B32" s="248"/>
      <c r="C32" s="248"/>
      <c r="D32" s="248"/>
      <c r="E32" s="248"/>
      <c r="F32" s="247"/>
      <c r="G32" s="242"/>
      <c r="H32" s="242"/>
      <c r="I32" s="242"/>
      <c r="J32" s="242"/>
      <c r="K32" s="58"/>
      <c r="L32" s="58"/>
    </row>
    <row r="33" spans="1:12" ht="19.5" customHeight="1" x14ac:dyDescent="0.15">
      <c r="A33" s="132"/>
      <c r="B33" s="132"/>
      <c r="C33" s="132"/>
      <c r="D33" s="132"/>
      <c r="E33" s="132"/>
      <c r="F33" s="132"/>
      <c r="G33" s="133"/>
      <c r="H33" s="133"/>
      <c r="I33" s="133"/>
      <c r="J33" s="133"/>
      <c r="K33" s="57"/>
      <c r="L33" s="57"/>
    </row>
    <row r="34" spans="1:12" ht="19.5" customHeight="1" x14ac:dyDescent="0.15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57"/>
      <c r="L34" s="57"/>
    </row>
    <row r="35" spans="1:12" ht="19.5" customHeight="1" x14ac:dyDescent="0.1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57"/>
      <c r="L35" s="57"/>
    </row>
    <row r="36" spans="1:12" ht="19.5" customHeight="1" x14ac:dyDescent="0.15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57"/>
      <c r="L36" s="57"/>
    </row>
    <row r="37" spans="1:12" ht="19.5" customHeight="1" x14ac:dyDescent="0.1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57"/>
      <c r="L37" s="57"/>
    </row>
    <row r="38" spans="1:12" ht="19.5" customHeight="1" x14ac:dyDescent="0.1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57"/>
      <c r="L38" s="57"/>
    </row>
    <row r="39" spans="1:12" ht="19.5" customHeight="1" x14ac:dyDescent="0.15">
      <c r="A39" s="133"/>
      <c r="B39" s="133"/>
      <c r="C39" s="133"/>
      <c r="D39" s="133"/>
      <c r="E39" s="133"/>
      <c r="F39" s="133"/>
      <c r="G39" s="133"/>
      <c r="H39" s="133"/>
      <c r="I39" s="133"/>
      <c r="J39" s="133"/>
      <c r="K39" s="57"/>
      <c r="L39" s="57"/>
    </row>
    <row r="40" spans="1:12" ht="19.5" customHeight="1" x14ac:dyDescent="0.15">
      <c r="A40" s="133"/>
      <c r="B40" s="133"/>
      <c r="C40" s="133"/>
      <c r="D40" s="133"/>
      <c r="E40" s="133"/>
      <c r="F40" s="133"/>
      <c r="G40" s="133"/>
      <c r="H40" s="133"/>
      <c r="I40" s="133"/>
      <c r="J40" s="133"/>
      <c r="K40" s="57"/>
      <c r="L40" s="57"/>
    </row>
    <row r="41" spans="1:12" ht="19.5" customHeight="1" x14ac:dyDescent="0.15">
      <c r="A41" s="133"/>
      <c r="B41" s="133"/>
      <c r="C41" s="133"/>
      <c r="D41" s="133"/>
      <c r="E41" s="133"/>
      <c r="F41" s="133"/>
      <c r="G41" s="133"/>
      <c r="H41" s="133"/>
      <c r="I41" s="133"/>
      <c r="J41" s="133"/>
      <c r="K41" s="57"/>
      <c r="L41" s="57"/>
    </row>
  </sheetData>
  <sheetProtection formatCells="0" formatColumns="0" formatRows="0" insertColumns="0" insertRows="0" insertHyperlinks="0" deleteColumns="0" deleteRows="0" sort="0" autoFilter="0" pivotTables="0"/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errors="blank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S40"/>
  <sheetViews>
    <sheetView showGridLines="0" showZeros="0" zoomScaleNormal="100" topLeftCell="A11" workbookViewId="0">
      <selection activeCell="D6" activeCellId="0" sqref="D6:E39"/>
    </sheetView>
  </sheetViews>
  <sheetFormatPr defaultRowHeight="20.25" customHeight="1" defaultColWidth="9.000137329101562" x14ac:dyDescent="0.15"/>
  <cols>
    <col min="1" max="1" width="31.5" customWidth="1"/>
    <col min="2" max="2" width="24.833333333333332" customWidth="1"/>
    <col min="3" max="3" width="31.5" customWidth="1"/>
    <col min="4" max="4" width="24.166666666666668" customWidth="1"/>
    <col min="5" max="8" width="19.833333333333332" customWidth="1"/>
    <col min="9" max="34" width="8.666666666666666" customWidth="1"/>
    <col min="35" max="35" width="8.333333333333334" customWidth="1"/>
    <col min="36" max="38" width="9.166666666666666" customWidth="1"/>
    <col min="39" max="41" width="8.333333333333334" customWidth="1"/>
    <col min="42" max="253" width="10.666666666666666" customWidth="1"/>
  </cols>
  <sheetData>
    <row r="1" spans="1:34" ht="16.35" customHeight="1" x14ac:dyDescent="0.15">
      <c r="A1" s="166"/>
      <c r="B1" s="166"/>
      <c r="C1" s="166"/>
      <c r="D1" s="166"/>
      <c r="E1" s="166"/>
      <c r="F1" s="166"/>
      <c r="G1" s="166"/>
      <c r="H1" s="27" t="s">
        <v>116</v>
      </c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</row>
    <row r="2" spans="1:34" ht="20.25" customHeight="1" x14ac:dyDescent="0.15">
      <c r="A2" s="335" t="s">
        <v>117</v>
      </c>
      <c r="B2" s="335"/>
      <c r="C2" s="335"/>
      <c r="D2" s="335"/>
      <c r="E2" s="335"/>
      <c r="F2" s="335"/>
      <c r="G2" s="335"/>
      <c r="H2" s="335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</row>
    <row r="3" spans="1:34" ht="20.25" customHeight="1" x14ac:dyDescent="0.15">
      <c r="A3" s="167" t="s">
        <v>5</v>
      </c>
      <c r="B3" s="168"/>
      <c r="C3" s="60"/>
      <c r="D3" s="60"/>
      <c r="E3" s="60"/>
      <c r="F3" s="60"/>
      <c r="G3" s="60"/>
      <c r="H3" s="27" t="s">
        <v>6</v>
      </c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</row>
    <row r="4" spans="1:34" ht="20.25" customHeight="1" x14ac:dyDescent="0.15">
      <c r="A4" s="337" t="s">
        <v>7</v>
      </c>
      <c r="B4" s="336"/>
      <c r="C4" s="337" t="s">
        <v>8</v>
      </c>
      <c r="D4" s="379"/>
      <c r="E4" s="379"/>
      <c r="F4" s="379"/>
      <c r="G4" s="379"/>
      <c r="H4" s="336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</row>
    <row r="5" spans="1:34" ht="34.5" customHeight="1" x14ac:dyDescent="0.15">
      <c r="A5" s="172" t="s">
        <v>9</v>
      </c>
      <c r="B5" s="173" t="s">
        <v>10</v>
      </c>
      <c r="C5" s="172" t="s">
        <v>9</v>
      </c>
      <c r="D5" s="173" t="s">
        <v>61</v>
      </c>
      <c r="E5" s="173" t="s">
        <v>118</v>
      </c>
      <c r="F5" s="174" t="s">
        <v>119</v>
      </c>
      <c r="G5" s="173" t="s">
        <v>120</v>
      </c>
      <c r="H5" s="175" t="s">
        <v>121</v>
      </c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</row>
    <row r="6" spans="1:34" ht="20.25" customHeight="1" x14ac:dyDescent="0.15">
      <c r="A6" s="176" t="s">
        <v>122</v>
      </c>
      <c r="B6" s="177">
        <f>SUM(B7:B9)</f>
        <v>7415311.84</v>
      </c>
      <c r="C6" s="178" t="s">
        <v>123</v>
      </c>
      <c r="D6" s="179">
        <f>SUM(E6,F6,G6,H6)</f>
        <v>7415311.84</v>
      </c>
      <c r="E6" s="179">
        <f>SUM(E7:E36)</f>
        <v>7415311.84</v>
      </c>
      <c r="F6" s="180">
        <f>SUM(F7:F36)</f>
        <v>0</v>
      </c>
      <c r="G6" s="180">
        <f>SUM(G7:G36)</f>
        <v>0</v>
      </c>
      <c r="H6" s="180">
        <f>SUM(H7:H36)</f>
        <v>0</v>
      </c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</row>
    <row r="7" spans="1:34" ht="20.25" customHeight="1" x14ac:dyDescent="0.15">
      <c r="A7" s="176" t="s">
        <v>124</v>
      </c>
      <c r="B7" s="177">
        <v>7415311.84</v>
      </c>
      <c r="C7" s="178" t="s">
        <v>125</v>
      </c>
      <c r="D7" s="181">
        <f>SUM(E7:H7)</f>
        <v>0</v>
      </c>
      <c r="E7" s="179"/>
      <c r="F7" s="180"/>
      <c r="G7" s="182"/>
      <c r="H7" s="180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</row>
    <row r="8" spans="1:34" ht="20.25" customHeight="1" x14ac:dyDescent="0.15">
      <c r="A8" s="176" t="s">
        <v>126</v>
      </c>
      <c r="B8" s="183"/>
      <c r="C8" s="178" t="s">
        <v>127</v>
      </c>
      <c r="D8" s="181">
        <f>SUM(E8:H8)</f>
        <v>0</v>
      </c>
      <c r="E8" s="184"/>
      <c r="F8" s="183"/>
      <c r="G8" s="182"/>
      <c r="H8" s="183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</row>
    <row r="9" spans="1:34" ht="20.25" customHeight="1" x14ac:dyDescent="0.15">
      <c r="A9" s="176" t="s">
        <v>128</v>
      </c>
      <c r="B9" s="185"/>
      <c r="C9" s="178" t="s">
        <v>129</v>
      </c>
      <c r="D9" s="181">
        <f>SUM(E9:H9)</f>
        <v>0</v>
      </c>
      <c r="E9" s="184"/>
      <c r="F9" s="183"/>
      <c r="G9" s="182"/>
      <c r="H9" s="183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</row>
    <row r="10" spans="1:34" ht="20.25" customHeight="1" x14ac:dyDescent="0.15">
      <c r="A10" s="176" t="s">
        <v>130</v>
      </c>
      <c r="B10" s="186"/>
      <c r="C10" s="178" t="s">
        <v>131</v>
      </c>
      <c r="D10" s="181">
        <f>SUM(E10:H10)</f>
        <v>0</v>
      </c>
      <c r="E10" s="184"/>
      <c r="F10" s="183"/>
      <c r="G10" s="182"/>
      <c r="H10" s="183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</row>
    <row r="11" spans="1:34" ht="20.25" customHeight="1" x14ac:dyDescent="0.15">
      <c r="A11" s="176" t="s">
        <v>124</v>
      </c>
      <c r="B11" s="183"/>
      <c r="C11" s="178" t="s">
        <v>132</v>
      </c>
      <c r="D11" s="181">
        <f>SUM(E11:H11)</f>
        <v>0</v>
      </c>
      <c r="E11" s="184"/>
      <c r="F11" s="183"/>
      <c r="G11" s="182"/>
      <c r="H11" s="183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211"/>
      <c r="AH11" s="211"/>
    </row>
    <row r="12" spans="1:34" ht="20.25" customHeight="1" x14ac:dyDescent="0.15">
      <c r="A12" s="176" t="s">
        <v>126</v>
      </c>
      <c r="B12" s="183"/>
      <c r="C12" s="178" t="s">
        <v>133</v>
      </c>
      <c r="D12" s="181">
        <f>SUM(E12:H12)</f>
        <v>0</v>
      </c>
      <c r="E12" s="184"/>
      <c r="F12" s="183"/>
      <c r="G12" s="182"/>
      <c r="H12" s="183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</row>
    <row r="13" spans="1:34" ht="20.25" customHeight="1" x14ac:dyDescent="0.15">
      <c r="A13" s="176" t="s">
        <v>128</v>
      </c>
      <c r="B13" s="183"/>
      <c r="C13" s="178" t="s">
        <v>134</v>
      </c>
      <c r="D13" s="181">
        <f>SUM(E13:H13)</f>
        <v>5473196.12</v>
      </c>
      <c r="E13" s="184">
        <v>5473196.12</v>
      </c>
      <c r="F13" s="183"/>
      <c r="G13" s="182"/>
      <c r="H13" s="183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211"/>
    </row>
    <row r="14" spans="1:34" ht="20.25" customHeight="1" x14ac:dyDescent="0.15">
      <c r="A14" s="176" t="s">
        <v>135</v>
      </c>
      <c r="B14" s="185"/>
      <c r="C14" s="178" t="s">
        <v>136</v>
      </c>
      <c r="D14" s="181">
        <f>SUM(E14:H14)</f>
        <v>959251.09</v>
      </c>
      <c r="E14" s="184">
        <v>959251.09</v>
      </c>
      <c r="F14" s="183"/>
      <c r="G14" s="182"/>
      <c r="H14" s="183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</row>
    <row r="15" spans="1:34" ht="20.25" customHeight="1" x14ac:dyDescent="0.15">
      <c r="A15" s="187"/>
      <c r="B15" s="188"/>
      <c r="C15" s="178" t="s">
        <v>137</v>
      </c>
      <c r="D15" s="181">
        <f>SUM(E15:H15)</f>
        <v>0</v>
      </c>
      <c r="E15" s="184"/>
      <c r="F15" s="183"/>
      <c r="G15" s="182"/>
      <c r="H15" s="183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</row>
    <row r="16" spans="1:34" ht="20.25" customHeight="1" x14ac:dyDescent="0.15">
      <c r="A16" s="187"/>
      <c r="B16" s="185"/>
      <c r="C16" s="178" t="s">
        <v>138</v>
      </c>
      <c r="D16" s="181">
        <f>SUM(E16:H16)</f>
        <v>381128.05</v>
      </c>
      <c r="E16" s="184">
        <v>381128.05</v>
      </c>
      <c r="F16" s="183"/>
      <c r="G16" s="182"/>
      <c r="H16" s="183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</row>
    <row r="17" spans="1:34" ht="20.25" customHeight="1" x14ac:dyDescent="0.15">
      <c r="A17" s="187"/>
      <c r="B17" s="185"/>
      <c r="C17" s="178" t="s">
        <v>139</v>
      </c>
      <c r="D17" s="181">
        <f>SUM(E17:H17)</f>
        <v>0</v>
      </c>
      <c r="E17" s="184"/>
      <c r="F17" s="183"/>
      <c r="G17" s="182"/>
      <c r="H17" s="183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</row>
    <row r="18" spans="1:34" ht="20.25" customHeight="1" x14ac:dyDescent="0.15">
      <c r="A18" s="187"/>
      <c r="B18" s="185"/>
      <c r="C18" s="178" t="s">
        <v>140</v>
      </c>
      <c r="D18" s="181">
        <f>SUM(E18:H18)</f>
        <v>0</v>
      </c>
      <c r="E18" s="184"/>
      <c r="F18" s="183"/>
      <c r="G18" s="182"/>
      <c r="H18" s="183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</row>
    <row r="19" spans="1:34" ht="20.25" customHeight="1" x14ac:dyDescent="0.15">
      <c r="A19" s="187"/>
      <c r="B19" s="185"/>
      <c r="C19" s="178" t="s">
        <v>141</v>
      </c>
      <c r="D19" s="181">
        <f>SUM(E19:H19)</f>
        <v>0</v>
      </c>
      <c r="E19" s="184"/>
      <c r="F19" s="183"/>
      <c r="G19" s="182"/>
      <c r="H19" s="183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</row>
    <row r="20" spans="1:34" ht="20.25" customHeight="1" x14ac:dyDescent="0.15">
      <c r="A20" s="187"/>
      <c r="B20" s="185"/>
      <c r="C20" s="178" t="s">
        <v>142</v>
      </c>
      <c r="D20" s="181">
        <f>SUM(E20:H20)</f>
        <v>0</v>
      </c>
      <c r="E20" s="184"/>
      <c r="F20" s="183"/>
      <c r="G20" s="182"/>
      <c r="H20" s="183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</row>
    <row r="21" spans="1:34" ht="20.25" customHeight="1" x14ac:dyDescent="0.15">
      <c r="A21" s="187"/>
      <c r="B21" s="185"/>
      <c r="C21" s="178" t="s">
        <v>143</v>
      </c>
      <c r="D21" s="181">
        <f>SUM(E21:H21)</f>
        <v>0</v>
      </c>
      <c r="E21" s="184"/>
      <c r="F21" s="183"/>
      <c r="G21" s="182"/>
      <c r="H21" s="183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1"/>
      <c r="AF21" s="211"/>
      <c r="AG21" s="211"/>
      <c r="AH21" s="211"/>
    </row>
    <row r="22" spans="1:34" ht="20.25" customHeight="1" x14ac:dyDescent="0.15">
      <c r="A22" s="187"/>
      <c r="B22" s="185"/>
      <c r="C22" s="178" t="s">
        <v>144</v>
      </c>
      <c r="D22" s="181">
        <f>SUM(E22:H22)</f>
        <v>0</v>
      </c>
      <c r="E22" s="184"/>
      <c r="F22" s="183"/>
      <c r="G22" s="182"/>
      <c r="H22" s="183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</row>
    <row r="23" spans="1:34" ht="20.25" customHeight="1" x14ac:dyDescent="0.15">
      <c r="A23" s="187"/>
      <c r="B23" s="185"/>
      <c r="C23" s="178" t="s">
        <v>145</v>
      </c>
      <c r="D23" s="181">
        <f>SUM(E23:H23)</f>
        <v>0</v>
      </c>
      <c r="E23" s="184"/>
      <c r="F23" s="183"/>
      <c r="G23" s="182"/>
      <c r="H23" s="183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</row>
    <row r="24" spans="1:34" ht="20.25" customHeight="1" x14ac:dyDescent="0.15">
      <c r="A24" s="187"/>
      <c r="B24" s="185"/>
      <c r="C24" s="178" t="s">
        <v>146</v>
      </c>
      <c r="D24" s="181">
        <f>SUM(E24:H24)</f>
        <v>0</v>
      </c>
      <c r="E24" s="184"/>
      <c r="F24" s="183"/>
      <c r="G24" s="182"/>
      <c r="H24" s="183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</row>
    <row r="25" spans="1:34" ht="20.25" customHeight="1" x14ac:dyDescent="0.15">
      <c r="A25" s="187"/>
      <c r="B25" s="185"/>
      <c r="C25" s="178" t="s">
        <v>147</v>
      </c>
      <c r="D25" s="181">
        <f>SUM(E25:H25)</f>
        <v>0</v>
      </c>
      <c r="E25" s="184"/>
      <c r="F25" s="183"/>
      <c r="G25" s="182"/>
      <c r="H25" s="183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</row>
    <row r="26" spans="1:34" ht="20.25" customHeight="1" x14ac:dyDescent="0.15">
      <c r="A26" s="176"/>
      <c r="B26" s="185"/>
      <c r="C26" s="178" t="s">
        <v>148</v>
      </c>
      <c r="D26" s="181">
        <f>SUM(E26:H26)</f>
        <v>601736.58</v>
      </c>
      <c r="E26" s="184">
        <v>601736.58</v>
      </c>
      <c r="F26" s="183"/>
      <c r="G26" s="182"/>
      <c r="H26" s="183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</row>
    <row r="27" spans="1:34" ht="20.25" customHeight="1" x14ac:dyDescent="0.15">
      <c r="A27" s="176"/>
      <c r="B27" s="185"/>
      <c r="C27" s="178" t="s">
        <v>149</v>
      </c>
      <c r="D27" s="181">
        <f>SUM(E27:H27)</f>
        <v>0</v>
      </c>
      <c r="E27" s="184"/>
      <c r="F27" s="183"/>
      <c r="G27" s="182"/>
      <c r="H27" s="183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</row>
    <row r="28" spans="1:34" ht="20.25" customHeight="1" x14ac:dyDescent="0.15">
      <c r="A28" s="176"/>
      <c r="B28" s="185"/>
      <c r="C28" s="178" t="s">
        <v>150</v>
      </c>
      <c r="D28" s="181">
        <f>SUM(E28:H28)</f>
        <v>0</v>
      </c>
      <c r="E28" s="184"/>
      <c r="F28" s="183"/>
      <c r="G28" s="182"/>
      <c r="H28" s="183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</row>
    <row r="29" spans="1:34" ht="20.25" customHeight="1" x14ac:dyDescent="0.15">
      <c r="A29" s="176"/>
      <c r="B29" s="185"/>
      <c r="C29" s="178" t="s">
        <v>151</v>
      </c>
      <c r="D29" s="181"/>
      <c r="E29" s="184"/>
      <c r="F29" s="183"/>
      <c r="G29" s="182"/>
      <c r="H29" s="183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</row>
    <row r="30" spans="1:34" ht="20.25" customHeight="1" x14ac:dyDescent="0.15">
      <c r="A30" s="176"/>
      <c r="B30" s="185"/>
      <c r="C30" s="178" t="s">
        <v>152</v>
      </c>
      <c r="D30" s="181">
        <f>SUM(E30:H30)</f>
        <v>0</v>
      </c>
      <c r="E30" s="184"/>
      <c r="F30" s="183"/>
      <c r="G30" s="182"/>
      <c r="H30" s="183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</row>
    <row r="31" spans="1:34" ht="20.25" customHeight="1" x14ac:dyDescent="0.15">
      <c r="A31" s="176"/>
      <c r="B31" s="185"/>
      <c r="C31" s="178" t="s">
        <v>153</v>
      </c>
      <c r="D31" s="181">
        <f>SUM(E31:H31)</f>
        <v>0</v>
      </c>
      <c r="E31" s="184"/>
      <c r="F31" s="183"/>
      <c r="G31" s="182"/>
      <c r="H31" s="183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</row>
    <row r="32" spans="1:34" ht="20.25" customHeight="1" x14ac:dyDescent="0.15">
      <c r="A32" s="176"/>
      <c r="B32" s="185"/>
      <c r="C32" s="178" t="s">
        <v>154</v>
      </c>
      <c r="D32" s="181">
        <f>SUM(E32:H32)</f>
        <v>0</v>
      </c>
      <c r="E32" s="184"/>
      <c r="F32" s="183"/>
      <c r="G32" s="182"/>
      <c r="H32" s="183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1"/>
      <c r="AG32" s="211"/>
      <c r="AH32" s="211"/>
    </row>
    <row r="33" spans="1:34" ht="20.25" customHeight="1" x14ac:dyDescent="0.15">
      <c r="A33" s="176"/>
      <c r="B33" s="185"/>
      <c r="C33" s="178" t="s">
        <v>155</v>
      </c>
      <c r="D33" s="181">
        <f>SUM(E33:H33)</f>
        <v>0</v>
      </c>
      <c r="E33" s="184"/>
      <c r="F33" s="183"/>
      <c r="G33" s="182"/>
      <c r="H33" s="183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</row>
    <row r="34" spans="1:34" ht="20.25" customHeight="1" x14ac:dyDescent="0.15">
      <c r="A34" s="176"/>
      <c r="B34" s="185"/>
      <c r="C34" s="178" t="s">
        <v>156</v>
      </c>
      <c r="D34" s="181">
        <f>SUM(E34:H34)</f>
        <v>0</v>
      </c>
      <c r="E34" s="184"/>
      <c r="F34" s="183"/>
      <c r="G34" s="182"/>
      <c r="H34" s="183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</row>
    <row r="35" spans="1:34" ht="20.25" customHeight="1" x14ac:dyDescent="0.15">
      <c r="A35" s="176"/>
      <c r="B35" s="185"/>
      <c r="C35" s="178" t="s">
        <v>157</v>
      </c>
      <c r="D35" s="181">
        <f>SUM(E35:H35)</f>
        <v>0</v>
      </c>
      <c r="E35" s="189"/>
      <c r="F35" s="190"/>
      <c r="G35" s="191"/>
      <c r="H35" s="190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</row>
    <row r="36" spans="1:34" ht="20.25" customHeight="1" x14ac:dyDescent="0.15">
      <c r="A36" s="192"/>
      <c r="B36" s="185"/>
      <c r="C36" s="193" t="s">
        <v>158</v>
      </c>
      <c r="D36" s="181">
        <f>SUM(E36:H36)</f>
        <v>0</v>
      </c>
      <c r="E36" s="194"/>
      <c r="F36" s="186"/>
      <c r="G36" s="195"/>
      <c r="H36" s="196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</row>
    <row r="37" spans="1:34" ht="20.25" customHeight="1" x14ac:dyDescent="0.15">
      <c r="A37" s="176"/>
      <c r="B37" s="185"/>
      <c r="C37" s="197" t="s">
        <v>159</v>
      </c>
      <c r="D37" s="181">
        <f>SUM(E37:H37)</f>
        <v>0</v>
      </c>
      <c r="E37" s="198"/>
      <c r="F37" s="185"/>
      <c r="G37" s="199"/>
      <c r="H37" s="200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</row>
    <row r="38" spans="1:34" ht="20.25" customHeight="1" x14ac:dyDescent="0.15">
      <c r="A38" s="176"/>
      <c r="B38" s="201"/>
      <c r="C38" s="197"/>
      <c r="D38" s="181"/>
      <c r="E38" s="202"/>
      <c r="F38" s="188"/>
      <c r="G38" s="203"/>
      <c r="H38" s="204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</row>
    <row r="39" spans="1:34" ht="20.25" customHeight="1" x14ac:dyDescent="0.15">
      <c r="A39" s="192" t="s">
        <v>56</v>
      </c>
      <c r="B39" s="205">
        <f>SUM(B6,B10)</f>
        <v>7415311.84</v>
      </c>
      <c r="C39" s="193" t="s">
        <v>57</v>
      </c>
      <c r="D39" s="181">
        <f>SUM(E39:H39)</f>
        <v>7415311.84</v>
      </c>
      <c r="E39" s="189">
        <f>SUM(E7:E37)</f>
        <v>7415311.84</v>
      </c>
      <c r="F39" s="190">
        <f>SUM(F7:F37)</f>
        <v>0</v>
      </c>
      <c r="G39" s="206">
        <f>SUM(G7:G37)</f>
        <v>0</v>
      </c>
      <c r="H39" s="207">
        <f>SUM(H7:H37)</f>
        <v>0</v>
      </c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</row>
    <row r="40" spans="1:34" ht="20.25" customHeight="1" x14ac:dyDescent="0.15">
      <c r="A40" s="208"/>
      <c r="B40" s="209"/>
      <c r="C40" s="210"/>
      <c r="D40" s="210"/>
      <c r="E40" s="210"/>
      <c r="F40" s="210"/>
      <c r="G40" s="210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75" orientation="landscape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I43"/>
  <sheetViews>
    <sheetView showGridLines="0" showZeros="0" zoomScaleNormal="100" topLeftCell="A1" workbookViewId="0">
      <selection activeCell="E7" activeCellId="0" sqref="E7:I42"/>
    </sheetView>
  </sheetViews>
  <sheetFormatPr defaultRowHeight="12.75" customHeight="1" defaultColWidth="9.000137329101562" x14ac:dyDescent="0.15"/>
  <cols>
    <col min="1" max="1" width="4.833333333333333" customWidth="1"/>
    <col min="2" max="2" width="8.666666666666666" customWidth="1"/>
    <col min="3" max="3" width="9.166666666666666" customWidth="1"/>
    <col min="4" max="4" width="38.0" customWidth="1"/>
    <col min="5" max="5" width="13.166666666666666" customWidth="1"/>
    <col min="6" max="6" width="17.0" customWidth="1"/>
    <col min="7" max="7" width="14.5" customWidth="1"/>
    <col min="8" max="8" width="15.0" customWidth="1"/>
    <col min="9" max="15" width="11.166666666666666" customWidth="1"/>
    <col min="16" max="23" width="9.5" customWidth="1"/>
    <col min="24" max="35" width="9.833333333333334" customWidth="1"/>
  </cols>
  <sheetData>
    <row r="1" spans="1:35" ht="19.5" customHeight="1" x14ac:dyDescent="0.1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3" t="s">
        <v>160</v>
      </c>
    </row>
    <row r="2" spans="1:35" s="146" customFormat="1" ht="19.5" customHeight="1" x14ac:dyDescent="0.15">
      <c r="A2" s="335" t="s">
        <v>161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</row>
    <row r="3" spans="1:35" ht="19.5" customHeight="1" x14ac:dyDescent="0.15">
      <c r="A3" s="338" t="s">
        <v>5</v>
      </c>
      <c r="B3" s="338"/>
      <c r="C3" s="338"/>
      <c r="D3" s="338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3" t="s">
        <v>6</v>
      </c>
    </row>
    <row r="4" spans="1:35" ht="19.5" customHeight="1" x14ac:dyDescent="0.15">
      <c r="A4" s="339" t="s">
        <v>60</v>
      </c>
      <c r="B4" s="339"/>
      <c r="C4" s="339"/>
      <c r="D4" s="339"/>
      <c r="E4" s="384" t="s">
        <v>162</v>
      </c>
      <c r="F4" s="342" t="s">
        <v>163</v>
      </c>
      <c r="G4" s="341"/>
      <c r="H4" s="341"/>
      <c r="I4" s="341"/>
      <c r="J4" s="341"/>
      <c r="K4" s="341"/>
      <c r="L4" s="341"/>
      <c r="M4" s="341"/>
      <c r="N4" s="341"/>
      <c r="O4" s="340"/>
      <c r="P4" s="342" t="s">
        <v>164</v>
      </c>
      <c r="Q4" s="341"/>
      <c r="R4" s="341"/>
      <c r="S4" s="341"/>
      <c r="T4" s="341"/>
      <c r="U4" s="341"/>
      <c r="V4" s="341"/>
      <c r="W4" s="341"/>
      <c r="X4" s="341"/>
      <c r="Y4" s="340"/>
      <c r="Z4" s="342" t="s">
        <v>165</v>
      </c>
      <c r="AA4" s="341"/>
      <c r="AB4" s="341"/>
      <c r="AC4" s="341"/>
      <c r="AD4" s="341"/>
      <c r="AE4" s="341"/>
      <c r="AF4" s="341"/>
      <c r="AG4" s="341"/>
      <c r="AH4" s="341"/>
      <c r="AI4" s="340"/>
    </row>
    <row r="5" spans="1:35" ht="21.0" customHeight="1" x14ac:dyDescent="0.15">
      <c r="A5" s="381" t="s">
        <v>69</v>
      </c>
      <c r="B5" s="380"/>
      <c r="C5" s="356" t="s">
        <v>70</v>
      </c>
      <c r="D5" s="352" t="s">
        <v>71</v>
      </c>
      <c r="E5" s="355"/>
      <c r="F5" s="382" t="s">
        <v>61</v>
      </c>
      <c r="G5" s="382" t="s">
        <v>166</v>
      </c>
      <c r="H5" s="382"/>
      <c r="I5" s="382"/>
      <c r="J5" s="382" t="s">
        <v>167</v>
      </c>
      <c r="K5" s="382"/>
      <c r="L5" s="382"/>
      <c r="M5" s="382" t="s">
        <v>168</v>
      </c>
      <c r="N5" s="382"/>
      <c r="O5" s="382"/>
      <c r="P5" s="382" t="s">
        <v>61</v>
      </c>
      <c r="Q5" s="382" t="s">
        <v>166</v>
      </c>
      <c r="R5" s="382"/>
      <c r="S5" s="382"/>
      <c r="T5" s="382" t="s">
        <v>167</v>
      </c>
      <c r="U5" s="382"/>
      <c r="V5" s="382"/>
      <c r="W5" s="382" t="s">
        <v>168</v>
      </c>
      <c r="X5" s="382"/>
      <c r="Y5" s="382"/>
      <c r="Z5" s="382" t="s">
        <v>61</v>
      </c>
      <c r="AA5" s="382" t="s">
        <v>166</v>
      </c>
      <c r="AB5" s="382"/>
      <c r="AC5" s="382"/>
      <c r="AD5" s="382" t="s">
        <v>167</v>
      </c>
      <c r="AE5" s="382"/>
      <c r="AF5" s="382"/>
      <c r="AG5" s="382" t="s">
        <v>168</v>
      </c>
      <c r="AH5" s="382"/>
      <c r="AI5" s="382"/>
    </row>
    <row r="6" spans="1:35" ht="30.75" customHeight="1" x14ac:dyDescent="0.15">
      <c r="A6" s="35" t="s">
        <v>81</v>
      </c>
      <c r="B6" s="94" t="s">
        <v>82</v>
      </c>
      <c r="C6" s="340"/>
      <c r="D6" s="383"/>
      <c r="E6" s="351"/>
      <c r="F6" s="382"/>
      <c r="G6" s="121" t="s">
        <v>76</v>
      </c>
      <c r="H6" s="121" t="s">
        <v>110</v>
      </c>
      <c r="I6" s="121" t="s">
        <v>111</v>
      </c>
      <c r="J6" s="121" t="s">
        <v>76</v>
      </c>
      <c r="K6" s="121" t="s">
        <v>110</v>
      </c>
      <c r="L6" s="121" t="s">
        <v>111</v>
      </c>
      <c r="M6" s="121" t="s">
        <v>76</v>
      </c>
      <c r="N6" s="121" t="s">
        <v>110</v>
      </c>
      <c r="O6" s="121" t="s">
        <v>111</v>
      </c>
      <c r="P6" s="382"/>
      <c r="Q6" s="121" t="s">
        <v>76</v>
      </c>
      <c r="R6" s="121" t="s">
        <v>110</v>
      </c>
      <c r="S6" s="121" t="s">
        <v>111</v>
      </c>
      <c r="T6" s="121" t="s">
        <v>76</v>
      </c>
      <c r="U6" s="121" t="s">
        <v>110</v>
      </c>
      <c r="V6" s="121" t="s">
        <v>111</v>
      </c>
      <c r="W6" s="121" t="s">
        <v>76</v>
      </c>
      <c r="X6" s="121" t="s">
        <v>110</v>
      </c>
      <c r="Y6" s="121" t="s">
        <v>111</v>
      </c>
      <c r="Z6" s="382"/>
      <c r="AA6" s="121" t="s">
        <v>76</v>
      </c>
      <c r="AB6" s="121" t="s">
        <v>110</v>
      </c>
      <c r="AC6" s="121" t="s">
        <v>111</v>
      </c>
      <c r="AD6" s="121" t="s">
        <v>76</v>
      </c>
      <c r="AE6" s="121" t="s">
        <v>110</v>
      </c>
      <c r="AF6" s="121" t="s">
        <v>111</v>
      </c>
      <c r="AG6" s="121" t="s">
        <v>76</v>
      </c>
      <c r="AH6" s="121" t="s">
        <v>110</v>
      </c>
      <c r="AI6" s="121" t="s">
        <v>111</v>
      </c>
    </row>
    <row r="7" spans="1:35" ht="30.75" customHeight="1" x14ac:dyDescent="0.15">
      <c r="A7" s="35"/>
      <c r="B7" s="94"/>
      <c r="C7" s="117"/>
      <c r="D7" s="122" t="s">
        <v>61</v>
      </c>
      <c r="E7" s="151">
        <f>E8</f>
        <v>7415311.84</v>
      </c>
      <c r="F7" s="151">
        <f>F8</f>
        <v>7415311.84</v>
      </c>
      <c r="G7" s="151">
        <f>G8</f>
        <v>7415311.84</v>
      </c>
      <c r="H7" s="151">
        <f>H8</f>
        <v>7314111.84</v>
      </c>
      <c r="I7" s="123">
        <f>I8</f>
        <v>101200</v>
      </c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</row>
    <row r="8" spans="1:35" ht="30.75" customHeight="1" x14ac:dyDescent="0.15">
      <c r="A8" s="35"/>
      <c r="B8" s="94"/>
      <c r="C8" s="117">
        <v>126</v>
      </c>
      <c r="D8" s="122" t="s">
        <v>0</v>
      </c>
      <c r="E8" s="151">
        <f>F8</f>
        <v>7415311.84</v>
      </c>
      <c r="F8" s="123">
        <f>G8</f>
        <v>7415311.84</v>
      </c>
      <c r="G8" s="123">
        <f>H8+I8</f>
        <v>7415311.84</v>
      </c>
      <c r="H8" s="123">
        <f>H9+H32</f>
        <v>7314111.84</v>
      </c>
      <c r="I8" s="123">
        <v>101200</v>
      </c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</row>
    <row r="9" spans="1:35" ht="30.75" customHeight="1" x14ac:dyDescent="0.15">
      <c r="A9" s="35"/>
      <c r="B9" s="94"/>
      <c r="C9" s="117"/>
      <c r="D9" s="122" t="s">
        <v>169</v>
      </c>
      <c r="E9" s="151">
        <f>F9</f>
        <v>6298998.87</v>
      </c>
      <c r="F9" s="123">
        <f>G9</f>
        <v>6298998.87</v>
      </c>
      <c r="G9" s="123">
        <f>H9</f>
        <v>6298998.87</v>
      </c>
      <c r="H9" s="123">
        <f>H10+H11+H12+H13+H14+H15+H16+H17+H18</f>
        <v>6298998.87</v>
      </c>
      <c r="I9" s="123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5" ht="30.75" customHeight="1" x14ac:dyDescent="0.15">
      <c r="A10" s="152" t="s">
        <v>170</v>
      </c>
      <c r="B10" s="153" t="s">
        <v>87</v>
      </c>
      <c r="C10" s="122" t="s">
        <v>89</v>
      </c>
      <c r="D10" s="122" t="s">
        <v>171</v>
      </c>
      <c r="E10" s="151">
        <f>F10</f>
        <v>3382402</v>
      </c>
      <c r="F10" s="123">
        <f>G10</f>
        <v>3382402</v>
      </c>
      <c r="G10" s="123">
        <f>H10</f>
        <v>3382402</v>
      </c>
      <c r="H10" s="123">
        <v>3382402</v>
      </c>
      <c r="I10" s="123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</row>
    <row r="11" spans="1:35" ht="30.75" customHeight="1" x14ac:dyDescent="0.15">
      <c r="A11" s="152" t="s">
        <v>170</v>
      </c>
      <c r="B11" s="153" t="s">
        <v>103</v>
      </c>
      <c r="C11" s="122" t="s">
        <v>89</v>
      </c>
      <c r="D11" s="122" t="s">
        <v>172</v>
      </c>
      <c r="E11" s="151">
        <f>F11</f>
        <v>825766.96</v>
      </c>
      <c r="F11" s="123">
        <f>G11</f>
        <v>825766.96</v>
      </c>
      <c r="G11" s="123">
        <f>H11</f>
        <v>825766.96</v>
      </c>
      <c r="H11" s="123">
        <v>825766.96</v>
      </c>
      <c r="I11" s="123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</row>
    <row r="12" spans="1:35" ht="30.75" customHeight="1" x14ac:dyDescent="0.15">
      <c r="A12" s="152" t="s">
        <v>170</v>
      </c>
      <c r="B12" s="153" t="s">
        <v>93</v>
      </c>
      <c r="C12" s="122" t="s">
        <v>89</v>
      </c>
      <c r="D12" s="95" t="s">
        <v>173</v>
      </c>
      <c r="E12" s="151">
        <f>F12</f>
        <v>57954.56</v>
      </c>
      <c r="F12" s="123">
        <f>G12</f>
        <v>57954.56</v>
      </c>
      <c r="G12" s="123">
        <f>H12</f>
        <v>57954.56</v>
      </c>
      <c r="H12" s="123">
        <v>57954.56</v>
      </c>
      <c r="I12" s="123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</row>
    <row r="13" spans="1:35" ht="30.75" customHeight="1" x14ac:dyDescent="0.15">
      <c r="A13" s="152" t="s">
        <v>170</v>
      </c>
      <c r="B13" s="94">
        <v>10</v>
      </c>
      <c r="C13" s="122" t="s">
        <v>89</v>
      </c>
      <c r="D13" s="122" t="s">
        <v>174</v>
      </c>
      <c r="E13" s="151">
        <f>F13</f>
        <v>327301.91</v>
      </c>
      <c r="F13" s="123">
        <f>G13</f>
        <v>327301.91</v>
      </c>
      <c r="G13" s="123">
        <f>H13</f>
        <v>327301.91</v>
      </c>
      <c r="H13" s="123">
        <v>327301.91</v>
      </c>
      <c r="I13" s="123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</row>
    <row r="14" spans="1:35" ht="30.75" customHeight="1" x14ac:dyDescent="0.15">
      <c r="A14" s="152" t="s">
        <v>170</v>
      </c>
      <c r="B14" s="94">
        <v>13</v>
      </c>
      <c r="C14" s="122" t="s">
        <v>89</v>
      </c>
      <c r="D14" s="122" t="s">
        <v>175</v>
      </c>
      <c r="E14" s="151">
        <f>F14</f>
        <v>512575.44</v>
      </c>
      <c r="F14" s="123">
        <f>G14</f>
        <v>512575.44</v>
      </c>
      <c r="G14" s="123">
        <f>H14</f>
        <v>512575.44</v>
      </c>
      <c r="H14" s="123">
        <v>512575.44</v>
      </c>
      <c r="I14" s="123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</row>
    <row r="15" spans="1:35" ht="30.75" customHeight="1" x14ac:dyDescent="0.15">
      <c r="A15" s="35">
        <v>503</v>
      </c>
      <c r="B15" s="94">
        <v>9</v>
      </c>
      <c r="C15" s="122" t="s">
        <v>89</v>
      </c>
      <c r="D15" s="122" t="s">
        <v>176</v>
      </c>
      <c r="E15" s="151">
        <f>F15</f>
        <v>216</v>
      </c>
      <c r="F15" s="123">
        <f>G15</f>
        <v>216</v>
      </c>
      <c r="G15" s="123">
        <f>H15</f>
        <v>216</v>
      </c>
      <c r="H15" s="123">
        <v>216</v>
      </c>
      <c r="I15" s="123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</row>
    <row r="16" spans="1:35" ht="30.75" customHeight="1" x14ac:dyDescent="0.15">
      <c r="A16" s="35">
        <v>503</v>
      </c>
      <c r="B16" s="94">
        <v>7</v>
      </c>
      <c r="C16" s="122" t="s">
        <v>89</v>
      </c>
      <c r="D16" s="122" t="s">
        <v>177</v>
      </c>
      <c r="E16" s="151">
        <f>F16</f>
        <v>27800</v>
      </c>
      <c r="F16" s="123">
        <f>G16</f>
        <v>27800</v>
      </c>
      <c r="G16" s="123">
        <f>H16</f>
        <v>27800</v>
      </c>
      <c r="H16" s="123">
        <v>27800</v>
      </c>
      <c r="I16" s="123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</row>
    <row r="17" spans="1:35" ht="30.75" customHeight="1" x14ac:dyDescent="0.15">
      <c r="A17" s="35">
        <v>503</v>
      </c>
      <c r="B17" s="94">
        <v>5</v>
      </c>
      <c r="C17" s="122" t="s">
        <v>89</v>
      </c>
      <c r="D17" s="122" t="s">
        <v>178</v>
      </c>
      <c r="E17" s="151">
        <f>F17</f>
        <v>48732</v>
      </c>
      <c r="F17" s="123">
        <f>G17</f>
        <v>48732</v>
      </c>
      <c r="G17" s="123">
        <f>H17</f>
        <v>48732</v>
      </c>
      <c r="H17" s="123">
        <v>48732</v>
      </c>
      <c r="I17" s="123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</row>
    <row r="18" spans="1:35" ht="30.75" customHeight="1" x14ac:dyDescent="0.15">
      <c r="A18" s="35"/>
      <c r="B18" s="94"/>
      <c r="C18" s="122" t="s">
        <v>89</v>
      </c>
      <c r="D18" s="122" t="s">
        <v>179</v>
      </c>
      <c r="E18" s="151">
        <f>F18</f>
        <v>1116250</v>
      </c>
      <c r="F18" s="123">
        <f>G18</f>
        <v>1116250</v>
      </c>
      <c r="G18" s="123">
        <f>H18</f>
        <v>1116250</v>
      </c>
      <c r="H18" s="123">
        <f>H19+H20+H21+H22+H23+H24+H25+H26+H27+H28+H29+H30+H31</f>
        <v>1116250</v>
      </c>
      <c r="I18" s="123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</row>
    <row r="19" spans="1:35" ht="30.75" customHeight="1" x14ac:dyDescent="0.15">
      <c r="A19" s="152" t="s">
        <v>180</v>
      </c>
      <c r="B19" s="122" t="s">
        <v>87</v>
      </c>
      <c r="C19" s="122" t="s">
        <v>89</v>
      </c>
      <c r="D19" s="154" t="s">
        <v>181</v>
      </c>
      <c r="E19" s="151">
        <f>F19</f>
        <v>601200</v>
      </c>
      <c r="F19" s="123">
        <f>G19</f>
        <v>601200</v>
      </c>
      <c r="G19" s="123">
        <f>H19+I19</f>
        <v>601200</v>
      </c>
      <c r="H19" s="155">
        <v>500000</v>
      </c>
      <c r="I19" s="123">
        <v>101200</v>
      </c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</row>
    <row r="20" spans="1:35" ht="30.75" customHeight="1" x14ac:dyDescent="0.15">
      <c r="A20" s="152" t="s">
        <v>180</v>
      </c>
      <c r="B20" s="122" t="s">
        <v>93</v>
      </c>
      <c r="C20" s="122" t="s">
        <v>89</v>
      </c>
      <c r="D20" s="154" t="s">
        <v>182</v>
      </c>
      <c r="E20" s="151">
        <f>F20</f>
        <v>4250</v>
      </c>
      <c r="F20" s="123">
        <f>G20</f>
        <v>4250</v>
      </c>
      <c r="G20" s="123">
        <f>H20</f>
        <v>4250</v>
      </c>
      <c r="H20" s="155">
        <v>4250</v>
      </c>
      <c r="I20" s="123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</row>
    <row r="21" spans="1:35" ht="30.75" customHeight="1" x14ac:dyDescent="0.15">
      <c r="A21" s="152" t="s">
        <v>180</v>
      </c>
      <c r="B21" s="117">
        <v>4</v>
      </c>
      <c r="C21" s="122" t="s">
        <v>89</v>
      </c>
      <c r="D21" s="154" t="s">
        <v>183</v>
      </c>
      <c r="E21" s="151">
        <f>F21</f>
        <v>2000</v>
      </c>
      <c r="F21" s="123">
        <f>G21</f>
        <v>2000</v>
      </c>
      <c r="G21" s="123">
        <f>H21</f>
        <v>2000</v>
      </c>
      <c r="H21" s="155">
        <v>2000</v>
      </c>
      <c r="I21" s="123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</row>
    <row r="22" spans="1:35" ht="30.75" customHeight="1" x14ac:dyDescent="0.15">
      <c r="A22" s="152" t="s">
        <v>180</v>
      </c>
      <c r="B22" s="117">
        <v>5</v>
      </c>
      <c r="C22" s="122" t="s">
        <v>89</v>
      </c>
      <c r="D22" s="154" t="s">
        <v>184</v>
      </c>
      <c r="E22" s="151">
        <f>F22</f>
        <v>5000</v>
      </c>
      <c r="F22" s="123">
        <f>G22</f>
        <v>5000</v>
      </c>
      <c r="G22" s="123">
        <f>H22</f>
        <v>5000</v>
      </c>
      <c r="H22" s="155">
        <v>5000</v>
      </c>
      <c r="I22" s="123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</row>
    <row r="23" spans="1:35" ht="30.75" customHeight="1" x14ac:dyDescent="0.15">
      <c r="A23" s="152" t="s">
        <v>180</v>
      </c>
      <c r="B23" s="117">
        <v>6</v>
      </c>
      <c r="C23" s="122" t="s">
        <v>89</v>
      </c>
      <c r="D23" s="154" t="s">
        <v>185</v>
      </c>
      <c r="E23" s="151">
        <f>F23</f>
        <v>30000</v>
      </c>
      <c r="F23" s="123">
        <f>G23</f>
        <v>30000</v>
      </c>
      <c r="G23" s="123">
        <f>H23</f>
        <v>30000</v>
      </c>
      <c r="H23" s="155">
        <v>30000</v>
      </c>
      <c r="I23" s="123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</row>
    <row r="24" spans="1:35" ht="30.75" customHeight="1" x14ac:dyDescent="0.15">
      <c r="A24" s="152" t="s">
        <v>180</v>
      </c>
      <c r="B24" s="117">
        <v>7</v>
      </c>
      <c r="C24" s="122" t="s">
        <v>89</v>
      </c>
      <c r="D24" s="122" t="s">
        <v>186</v>
      </c>
      <c r="E24" s="151">
        <f>F24</f>
        <v>30000</v>
      </c>
      <c r="F24" s="123">
        <f>G24</f>
        <v>30000</v>
      </c>
      <c r="G24" s="123">
        <f>H24</f>
        <v>30000</v>
      </c>
      <c r="H24" s="155">
        <v>30000</v>
      </c>
      <c r="I24" s="123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</row>
    <row r="25" spans="1:35" ht="30.75" customHeight="1" x14ac:dyDescent="0.15">
      <c r="A25" s="152" t="s">
        <v>180</v>
      </c>
      <c r="B25" s="94">
        <v>11</v>
      </c>
      <c r="C25" s="122" t="s">
        <v>89</v>
      </c>
      <c r="D25" s="122" t="s">
        <v>187</v>
      </c>
      <c r="E25" s="151">
        <f>F25</f>
        <v>250000</v>
      </c>
      <c r="F25" s="123">
        <f>G25</f>
        <v>250000</v>
      </c>
      <c r="G25" s="123">
        <f>H25</f>
        <v>250000</v>
      </c>
      <c r="H25" s="155">
        <v>250000</v>
      </c>
      <c r="I25" s="123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</row>
    <row r="26" spans="1:35" ht="30.0" customHeight="1" x14ac:dyDescent="0.15">
      <c r="A26" s="152" t="s">
        <v>180</v>
      </c>
      <c r="B26" s="156" t="s">
        <v>188</v>
      </c>
      <c r="C26" s="122" t="s">
        <v>89</v>
      </c>
      <c r="D26" s="124" t="s">
        <v>189</v>
      </c>
      <c r="E26" s="151">
        <f>F26</f>
        <v>50000</v>
      </c>
      <c r="F26" s="123">
        <f>G26</f>
        <v>50000</v>
      </c>
      <c r="G26" s="123">
        <f>H26</f>
        <v>50000</v>
      </c>
      <c r="H26" s="157">
        <v>50000</v>
      </c>
      <c r="I26" s="125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</row>
    <row r="27" spans="1:35" ht="30.0" customHeight="1" x14ac:dyDescent="0.15">
      <c r="A27" s="152" t="s">
        <v>180</v>
      </c>
      <c r="B27" s="158"/>
      <c r="C27" s="122" t="s">
        <v>89</v>
      </c>
      <c r="D27" s="95" t="s">
        <v>190</v>
      </c>
      <c r="E27" s="151">
        <f>F27</f>
        <v>10000</v>
      </c>
      <c r="F27" s="123">
        <f>G27</f>
        <v>10000</v>
      </c>
      <c r="G27" s="123">
        <f>H27</f>
        <v>10000</v>
      </c>
      <c r="H27" s="159">
        <v>10000</v>
      </c>
      <c r="I27" s="127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</row>
    <row r="28" spans="1:35" ht="30.75" customHeight="1" x14ac:dyDescent="0.15">
      <c r="A28" s="152" t="s">
        <v>180</v>
      </c>
      <c r="B28" s="153" t="s">
        <v>98</v>
      </c>
      <c r="C28" s="122" t="s">
        <v>89</v>
      </c>
      <c r="D28" s="95" t="s">
        <v>191</v>
      </c>
      <c r="E28" s="151">
        <f>F28</f>
        <v>5000</v>
      </c>
      <c r="F28" s="123">
        <f>G28</f>
        <v>5000</v>
      </c>
      <c r="G28" s="123">
        <f>H28</f>
        <v>5000</v>
      </c>
      <c r="H28" s="127">
        <v>5000</v>
      </c>
      <c r="I28" s="127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</row>
    <row r="29" spans="1:35" ht="27.0" customHeight="1" x14ac:dyDescent="0.15">
      <c r="A29" s="152" t="s">
        <v>180</v>
      </c>
      <c r="B29" s="158">
        <v>26</v>
      </c>
      <c r="C29" s="122" t="s">
        <v>89</v>
      </c>
      <c r="D29" s="95" t="s">
        <v>192</v>
      </c>
      <c r="E29" s="151">
        <f>F29</f>
        <v>20000</v>
      </c>
      <c r="F29" s="123">
        <f>G29</f>
        <v>20000</v>
      </c>
      <c r="G29" s="123">
        <f>H29</f>
        <v>20000</v>
      </c>
      <c r="H29" s="127">
        <v>20000</v>
      </c>
      <c r="I29" s="127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</row>
    <row r="30" spans="1:35" ht="19.5" customHeight="1" x14ac:dyDescent="0.15">
      <c r="A30" s="152" t="s">
        <v>180</v>
      </c>
      <c r="B30" s="158">
        <v>39</v>
      </c>
      <c r="C30" s="122" t="s">
        <v>89</v>
      </c>
      <c r="D30" s="95" t="s">
        <v>193</v>
      </c>
      <c r="E30" s="151">
        <f>F30</f>
        <v>20000</v>
      </c>
      <c r="F30" s="123">
        <f>G30</f>
        <v>20000</v>
      </c>
      <c r="G30" s="123">
        <f>H30</f>
        <v>20000</v>
      </c>
      <c r="H30" s="127">
        <v>20000</v>
      </c>
      <c r="I30" s="127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0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</row>
    <row r="31" spans="1:35" ht="28.0" customHeight="1" x14ac:dyDescent="0.15">
      <c r="A31" s="152" t="s">
        <v>180</v>
      </c>
      <c r="B31" s="153" t="s">
        <v>194</v>
      </c>
      <c r="C31" s="122" t="s">
        <v>89</v>
      </c>
      <c r="D31" s="95" t="s">
        <v>195</v>
      </c>
      <c r="E31" s="151">
        <f>F31</f>
        <v>190000</v>
      </c>
      <c r="F31" s="123">
        <f>G31</f>
        <v>190000</v>
      </c>
      <c r="G31" s="123">
        <f>H31</f>
        <v>190000</v>
      </c>
      <c r="H31" s="127">
        <v>190000</v>
      </c>
      <c r="I31" s="127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</row>
    <row r="32" spans="1:35" ht="19.5" customHeight="1" x14ac:dyDescent="0.15">
      <c r="A32" s="160"/>
      <c r="B32" s="158"/>
      <c r="C32" s="122" t="s">
        <v>89</v>
      </c>
      <c r="D32" s="95" t="s">
        <v>196</v>
      </c>
      <c r="E32" s="151">
        <f>F32</f>
        <v>1015112.97</v>
      </c>
      <c r="F32" s="123">
        <f>G32</f>
        <v>1015112.97</v>
      </c>
      <c r="G32" s="123">
        <f>H32</f>
        <v>1015112.97</v>
      </c>
      <c r="H32" s="127">
        <f>H33+H34+H36+H37+H38+H39+H35</f>
        <v>1015112.97</v>
      </c>
      <c r="I32" s="127"/>
      <c r="J32" s="165"/>
      <c r="K32" s="165"/>
      <c r="L32" s="165"/>
      <c r="M32" s="165"/>
      <c r="N32" s="165"/>
      <c r="O32" s="165"/>
      <c r="P32" s="165"/>
      <c r="Q32" s="165"/>
      <c r="R32" s="160"/>
      <c r="S32" s="165"/>
      <c r="T32" s="165"/>
      <c r="U32" s="165"/>
      <c r="V32" s="165"/>
      <c r="W32" s="165"/>
      <c r="X32" s="160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</row>
    <row r="33" spans="1:35" ht="33.0" customHeight="1" x14ac:dyDescent="0.15">
      <c r="A33" s="122" t="s">
        <v>197</v>
      </c>
      <c r="B33" s="153" t="s">
        <v>87</v>
      </c>
      <c r="C33" s="122" t="s">
        <v>89</v>
      </c>
      <c r="D33" s="95" t="s">
        <v>198</v>
      </c>
      <c r="E33" s="151">
        <f>F33</f>
        <v>554909.48</v>
      </c>
      <c r="F33" s="123">
        <f>G33</f>
        <v>554909.48</v>
      </c>
      <c r="G33" s="123">
        <f>H33</f>
        <v>554909.48</v>
      </c>
      <c r="H33" s="128">
        <v>554909.48</v>
      </c>
      <c r="I33" s="128"/>
      <c r="J33" s="160"/>
      <c r="K33" s="160"/>
      <c r="L33" s="160"/>
      <c r="M33" s="160"/>
      <c r="N33" s="160"/>
      <c r="O33" s="160"/>
      <c r="P33" s="160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</row>
    <row r="34" spans="1:35" ht="30.0" customHeight="1" x14ac:dyDescent="0.15">
      <c r="A34" s="122" t="s">
        <v>199</v>
      </c>
      <c r="B34" s="153" t="s">
        <v>103</v>
      </c>
      <c r="C34" s="122" t="s">
        <v>89</v>
      </c>
      <c r="D34" s="95" t="s">
        <v>172</v>
      </c>
      <c r="E34" s="151">
        <f>F34</f>
        <v>133484.13</v>
      </c>
      <c r="F34" s="123">
        <f>G34</f>
        <v>133484.13</v>
      </c>
      <c r="G34" s="123">
        <f>H34</f>
        <v>133484.13</v>
      </c>
      <c r="H34" s="128">
        <v>133484.13</v>
      </c>
      <c r="I34" s="128"/>
      <c r="J34" s="160"/>
      <c r="K34" s="160"/>
      <c r="L34" s="160"/>
      <c r="M34" s="160"/>
      <c r="N34" s="160"/>
      <c r="O34" s="160"/>
      <c r="P34" s="160"/>
      <c r="Q34" s="165"/>
      <c r="R34" s="165"/>
      <c r="S34" s="160"/>
      <c r="T34" s="165"/>
      <c r="U34" s="165"/>
      <c r="V34" s="165"/>
      <c r="W34" s="165"/>
      <c r="X34" s="160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</row>
    <row r="35" spans="1:35" ht="19.5" customHeight="1" x14ac:dyDescent="0.15">
      <c r="A35" s="122" t="s">
        <v>200</v>
      </c>
      <c r="B35" s="153" t="s">
        <v>93</v>
      </c>
      <c r="C35" s="122" t="s">
        <v>89</v>
      </c>
      <c r="D35" s="95" t="s">
        <v>173</v>
      </c>
      <c r="E35" s="151">
        <f>F35</f>
        <v>12882.08</v>
      </c>
      <c r="F35" s="123">
        <f>G35</f>
        <v>12882.08</v>
      </c>
      <c r="G35" s="123">
        <f>H35</f>
        <v>12882.08</v>
      </c>
      <c r="H35" s="128">
        <v>12882.08</v>
      </c>
      <c r="I35" s="128"/>
      <c r="J35" s="160"/>
      <c r="K35" s="160"/>
      <c r="L35" s="160"/>
      <c r="M35" s="160"/>
      <c r="N35" s="160"/>
      <c r="O35" s="160"/>
      <c r="P35" s="160"/>
      <c r="Q35" s="165"/>
      <c r="R35" s="165"/>
      <c r="S35" s="160"/>
      <c r="T35" s="165"/>
      <c r="U35" s="165"/>
      <c r="V35" s="165"/>
      <c r="W35" s="165"/>
      <c r="X35" s="160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</row>
    <row r="36" spans="1:35" ht="19.5" customHeight="1" x14ac:dyDescent="0.15">
      <c r="A36" s="122" t="s">
        <v>200</v>
      </c>
      <c r="B36" s="153" t="s">
        <v>93</v>
      </c>
      <c r="C36" s="122" t="s">
        <v>89</v>
      </c>
      <c r="D36" s="122" t="s">
        <v>174</v>
      </c>
      <c r="E36" s="151">
        <f>F36</f>
        <v>53826.14</v>
      </c>
      <c r="F36" s="123">
        <f>G36</f>
        <v>53826.14</v>
      </c>
      <c r="G36" s="123">
        <f>H36</f>
        <v>53826.14</v>
      </c>
      <c r="H36" s="128">
        <v>53826.14</v>
      </c>
      <c r="I36" s="128"/>
      <c r="J36" s="160"/>
      <c r="K36" s="160"/>
      <c r="L36" s="160"/>
      <c r="M36" s="160"/>
      <c r="N36" s="160"/>
      <c r="O36" s="160"/>
      <c r="P36" s="160"/>
      <c r="Q36" s="165"/>
      <c r="R36" s="165"/>
      <c r="S36" s="160"/>
      <c r="T36" s="165"/>
      <c r="U36" s="165"/>
      <c r="V36" s="165"/>
      <c r="W36" s="165"/>
      <c r="X36" s="160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</row>
    <row r="37" spans="1:35" ht="33.0" customHeight="1" x14ac:dyDescent="0.15">
      <c r="A37" s="152" t="s">
        <v>197</v>
      </c>
      <c r="B37" s="153" t="s">
        <v>103</v>
      </c>
      <c r="C37" s="122" t="s">
        <v>89</v>
      </c>
      <c r="D37" s="95" t="s">
        <v>175</v>
      </c>
      <c r="E37" s="151">
        <f>F37</f>
        <v>89161.14</v>
      </c>
      <c r="F37" s="123">
        <f>G37</f>
        <v>89161.14</v>
      </c>
      <c r="G37" s="123">
        <f>H37</f>
        <v>89161.14</v>
      </c>
      <c r="H37" s="128">
        <v>89161.14</v>
      </c>
      <c r="I37" s="128"/>
      <c r="J37" s="160"/>
      <c r="K37" s="160"/>
      <c r="L37" s="160"/>
      <c r="M37" s="160"/>
      <c r="N37" s="160"/>
      <c r="O37" s="160"/>
      <c r="P37" s="160"/>
      <c r="Q37" s="160"/>
      <c r="R37" s="165"/>
      <c r="S37" s="160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</row>
    <row r="38" spans="1:35" ht="19.5" customHeight="1" x14ac:dyDescent="0.15">
      <c r="A38" s="160">
        <v>503</v>
      </c>
      <c r="B38" s="161" t="s">
        <v>201</v>
      </c>
      <c r="C38" s="122" t="s">
        <v>89</v>
      </c>
      <c r="D38" s="95" t="s">
        <v>177</v>
      </c>
      <c r="E38" s="151">
        <f>F38</f>
        <v>4600</v>
      </c>
      <c r="F38" s="123">
        <f>G38</f>
        <v>4600</v>
      </c>
      <c r="G38" s="123">
        <f>H38</f>
        <v>4600</v>
      </c>
      <c r="H38" s="128">
        <v>4600</v>
      </c>
      <c r="I38" s="128"/>
      <c r="J38" s="160"/>
      <c r="K38" s="160"/>
      <c r="L38" s="160"/>
      <c r="M38" s="160"/>
      <c r="N38" s="160"/>
      <c r="O38" s="160"/>
      <c r="P38" s="160"/>
      <c r="Q38" s="160"/>
      <c r="R38" s="165"/>
      <c r="S38" s="165"/>
      <c r="T38" s="165"/>
      <c r="U38" s="160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</row>
    <row r="39" spans="1:35" ht="19.5" customHeight="1" x14ac:dyDescent="0.15">
      <c r="A39" s="160"/>
      <c r="B39" s="158"/>
      <c r="C39" s="122" t="s">
        <v>89</v>
      </c>
      <c r="D39" s="95" t="s">
        <v>202</v>
      </c>
      <c r="E39" s="151">
        <f>F39</f>
        <v>166250</v>
      </c>
      <c r="F39" s="123">
        <f>G39</f>
        <v>166250</v>
      </c>
      <c r="G39" s="123">
        <f>H39</f>
        <v>166250</v>
      </c>
      <c r="H39" s="128">
        <f>H40+H41+H42</f>
        <v>166250</v>
      </c>
      <c r="I39" s="128"/>
      <c r="J39" s="160"/>
      <c r="K39" s="160"/>
      <c r="L39" s="160"/>
      <c r="M39" s="160"/>
      <c r="N39" s="160"/>
      <c r="O39" s="160"/>
      <c r="P39" s="160"/>
      <c r="Q39" s="160"/>
      <c r="R39" s="165"/>
      <c r="S39" s="165"/>
      <c r="T39" s="160"/>
      <c r="U39" s="160"/>
      <c r="V39" s="160"/>
      <c r="W39" s="165"/>
      <c r="X39" s="165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</row>
    <row r="40" spans="1:35" ht="19.5" customHeight="1" x14ac:dyDescent="0.15">
      <c r="A40" s="160">
        <v>502</v>
      </c>
      <c r="B40" s="158">
        <v>1</v>
      </c>
      <c r="C40" s="122" t="s">
        <v>89</v>
      </c>
      <c r="D40" s="95" t="s">
        <v>203</v>
      </c>
      <c r="E40" s="151">
        <f>F40</f>
        <v>100000</v>
      </c>
      <c r="F40" s="123">
        <f>G40</f>
        <v>100000</v>
      </c>
      <c r="G40" s="123">
        <f>H40</f>
        <v>100000</v>
      </c>
      <c r="H40" s="128">
        <v>100000</v>
      </c>
      <c r="I40" s="128"/>
      <c r="J40" s="160"/>
      <c r="K40" s="160"/>
      <c r="L40" s="160"/>
      <c r="M40" s="160"/>
      <c r="N40" s="160"/>
      <c r="O40" s="160"/>
      <c r="P40" s="160"/>
      <c r="Q40" s="160"/>
      <c r="R40" s="160"/>
      <c r="S40" s="165"/>
      <c r="T40" s="160"/>
      <c r="U40" s="160"/>
      <c r="V40" s="160"/>
      <c r="W40" s="160"/>
      <c r="X40" s="165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</row>
    <row r="41" spans="1:35" ht="19.5" customHeight="1" x14ac:dyDescent="0.15">
      <c r="A41" s="160">
        <v>502</v>
      </c>
      <c r="B41" s="158">
        <v>11</v>
      </c>
      <c r="C41" s="122" t="s">
        <v>89</v>
      </c>
      <c r="D41" s="95" t="s">
        <v>187</v>
      </c>
      <c r="E41" s="151">
        <f>F41</f>
        <v>40000</v>
      </c>
      <c r="F41" s="123">
        <f>G41</f>
        <v>40000</v>
      </c>
      <c r="G41" s="123">
        <f>H41</f>
        <v>40000</v>
      </c>
      <c r="H41" s="128">
        <v>40000</v>
      </c>
      <c r="I41" s="128"/>
      <c r="J41" s="160"/>
      <c r="K41" s="160"/>
      <c r="L41" s="160"/>
      <c r="M41" s="160"/>
      <c r="N41" s="160"/>
      <c r="O41" s="160"/>
      <c r="P41" s="160"/>
      <c r="Q41" s="160"/>
      <c r="R41" s="160"/>
      <c r="S41" s="165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</row>
    <row r="42" spans="1:35" ht="19.5" customHeight="1" x14ac:dyDescent="0.15">
      <c r="A42" s="160">
        <v>502</v>
      </c>
      <c r="B42" s="162">
        <v>7</v>
      </c>
      <c r="C42" s="122" t="s">
        <v>89</v>
      </c>
      <c r="D42" s="95" t="s">
        <v>185</v>
      </c>
      <c r="E42" s="163">
        <f>F42</f>
        <v>26250</v>
      </c>
      <c r="F42" s="142">
        <f>G42</f>
        <v>26250</v>
      </c>
      <c r="G42" s="123">
        <f>H42</f>
        <v>26250</v>
      </c>
      <c r="H42" s="128">
        <v>26250</v>
      </c>
      <c r="I42" s="128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</row>
    <row r="43" spans="1:35" ht="19.5" customHeight="1" x14ac:dyDescent="0.1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2"/>
      <c r="R43" s="133"/>
      <c r="S43" s="133"/>
      <c r="T43" s="133"/>
      <c r="U43" s="133"/>
      <c r="V43" s="132"/>
      <c r="W43" s="132"/>
      <c r="X43" s="132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</row>
  </sheetData>
  <sheetProtection formatCells="0" formatColumns="0" formatRows="0" insertColumns="0" insertRows="0" insertHyperlinks="0" deleteColumns="0" deleteRows="0" sort="0" autoFilter="0" pivotTables="0"/>
  <mergeCells count="22">
    <mergeCell ref="A2:AI2"/>
    <mergeCell ref="A3:D3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43" orientation="landscape" fitToHeight="100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P40"/>
  <sheetViews>
    <sheetView showGridLines="0" showZeros="0" zoomScaleNormal="100" topLeftCell="A1" workbookViewId="0">
      <selection activeCell="E7" activeCellId="0" sqref="E7:DH17"/>
    </sheetView>
  </sheetViews>
  <sheetFormatPr defaultRowHeight="12.75" customHeight="1" defaultColWidth="9.000137329101562" x14ac:dyDescent="0.15"/>
  <cols>
    <col min="1" max="1" width="4.833333333333333" customWidth="1"/>
    <col min="2" max="2" width="7.333333333333333" customWidth="1"/>
    <col min="3" max="3" width="10.166666666666666" customWidth="1"/>
    <col min="4" max="4" width="38.0" customWidth="1"/>
    <col min="5" max="5" width="17.5" customWidth="1"/>
    <col min="6" max="112" width="14.666666666666666" customWidth="1"/>
    <col min="113" max="113" width="10.666666666666666" customWidth="1"/>
    <col min="114" max="250" width="9.166666666666666" customWidth="1"/>
  </cols>
  <sheetData>
    <row r="1" spans="1:112" ht="19.5" customHeight="1" x14ac:dyDescent="0.1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132"/>
      <c r="AH1" s="132"/>
      <c r="DH1" s="23" t="s">
        <v>204</v>
      </c>
    </row>
    <row r="2" spans="1:112" ht="19.5" customHeight="1" x14ac:dyDescent="0.15">
      <c r="A2" s="335" t="s">
        <v>205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V2" s="335"/>
      <c r="BW2" s="335"/>
      <c r="BX2" s="335"/>
      <c r="BY2" s="335"/>
      <c r="BZ2" s="335"/>
      <c r="CA2" s="335"/>
      <c r="CB2" s="335"/>
      <c r="CC2" s="335"/>
      <c r="CD2" s="335"/>
      <c r="CE2" s="335"/>
      <c r="CF2" s="335"/>
      <c r="CG2" s="335"/>
      <c r="CH2" s="335"/>
      <c r="CI2" s="335"/>
      <c r="CJ2" s="335"/>
      <c r="CK2" s="335"/>
      <c r="CL2" s="335"/>
      <c r="CM2" s="335"/>
      <c r="CN2" s="335"/>
      <c r="CO2" s="335"/>
      <c r="CP2" s="335"/>
      <c r="CQ2" s="335"/>
      <c r="CR2" s="335"/>
      <c r="CS2" s="335"/>
      <c r="CT2" s="335"/>
      <c r="CU2" s="335"/>
      <c r="CV2" s="335"/>
      <c r="CW2" s="335"/>
      <c r="CX2" s="335"/>
      <c r="CY2" s="335"/>
      <c r="CZ2" s="335"/>
      <c r="DA2" s="335"/>
      <c r="DB2" s="335"/>
      <c r="DC2" s="335"/>
      <c r="DD2" s="335"/>
      <c r="DE2" s="335"/>
      <c r="DF2" s="335"/>
      <c r="DG2" s="335"/>
      <c r="DH2" s="335"/>
    </row>
    <row r="3" spans="1:113" ht="19.5" customHeight="1" x14ac:dyDescent="0.15">
      <c r="A3" s="338" t="s">
        <v>5</v>
      </c>
      <c r="B3" s="338"/>
      <c r="C3" s="338"/>
      <c r="D3" s="33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27" t="s">
        <v>6</v>
      </c>
      <c r="DI3" s="54"/>
    </row>
    <row r="4" spans="1:113" ht="19.5" customHeight="1" x14ac:dyDescent="0.15">
      <c r="A4" s="339" t="s">
        <v>60</v>
      </c>
      <c r="B4" s="339"/>
      <c r="C4" s="339"/>
      <c r="D4" s="339"/>
      <c r="E4" s="340" t="s">
        <v>61</v>
      </c>
      <c r="F4" s="385" t="s">
        <v>206</v>
      </c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 t="s">
        <v>207</v>
      </c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6" t="s">
        <v>208</v>
      </c>
      <c r="AW4" s="386"/>
      <c r="AX4" s="386"/>
      <c r="AY4" s="386"/>
      <c r="AZ4" s="386"/>
      <c r="BA4" s="386"/>
      <c r="BB4" s="386"/>
      <c r="BC4" s="386"/>
      <c r="BD4" s="386"/>
      <c r="BE4" s="386"/>
      <c r="BF4" s="386"/>
      <c r="BG4" s="387"/>
      <c r="BH4" s="386"/>
      <c r="BI4" s="386" t="s">
        <v>209</v>
      </c>
      <c r="BJ4" s="386"/>
      <c r="BK4" s="386"/>
      <c r="BL4" s="386"/>
      <c r="BM4" s="386"/>
      <c r="BN4" s="386" t="s">
        <v>210</v>
      </c>
      <c r="BO4" s="386"/>
      <c r="BP4" s="386"/>
      <c r="BQ4" s="386"/>
      <c r="BR4" s="386"/>
      <c r="BS4" s="386"/>
      <c r="BT4" s="386"/>
      <c r="BU4" s="386"/>
      <c r="BV4" s="386"/>
      <c r="BW4" s="386"/>
      <c r="BX4" s="386"/>
      <c r="BY4" s="386"/>
      <c r="BZ4" s="386"/>
      <c r="CA4" s="386" t="s">
        <v>211</v>
      </c>
      <c r="CB4" s="386"/>
      <c r="CC4" s="386"/>
      <c r="CD4" s="386"/>
      <c r="CE4" s="386"/>
      <c r="CF4" s="386"/>
      <c r="CG4" s="386"/>
      <c r="CH4" s="386"/>
      <c r="CI4" s="386"/>
      <c r="CJ4" s="386"/>
      <c r="CK4" s="386"/>
      <c r="CL4" s="386"/>
      <c r="CM4" s="386"/>
      <c r="CN4" s="386"/>
      <c r="CO4" s="386"/>
      <c r="CP4" s="386"/>
      <c r="CQ4" s="386"/>
      <c r="CR4" s="386" t="s">
        <v>212</v>
      </c>
      <c r="CS4" s="386"/>
      <c r="CT4" s="386"/>
      <c r="CU4" s="386" t="s">
        <v>213</v>
      </c>
      <c r="CV4" s="386"/>
      <c r="CW4" s="386"/>
      <c r="CX4" s="386"/>
      <c r="CY4" s="386"/>
      <c r="CZ4" s="386"/>
      <c r="DA4" s="386" t="s">
        <v>214</v>
      </c>
      <c r="DB4" s="386"/>
      <c r="DC4" s="386"/>
      <c r="DD4" s="386" t="s">
        <v>215</v>
      </c>
      <c r="DE4" s="386"/>
      <c r="DF4" s="386"/>
      <c r="DG4" s="386"/>
      <c r="DH4" s="386"/>
      <c r="DI4" s="54"/>
    </row>
    <row r="5" spans="1:113" ht="19.5" customHeight="1" x14ac:dyDescent="0.15">
      <c r="A5" s="388" t="s">
        <v>69</v>
      </c>
      <c r="B5" s="388"/>
      <c r="C5" s="388"/>
      <c r="D5" s="356" t="s">
        <v>71</v>
      </c>
      <c r="E5" s="382"/>
      <c r="F5" s="382" t="s">
        <v>76</v>
      </c>
      <c r="G5" s="382" t="s">
        <v>216</v>
      </c>
      <c r="H5" s="382" t="s">
        <v>217</v>
      </c>
      <c r="I5" s="382" t="s">
        <v>218</v>
      </c>
      <c r="J5" s="382" t="s">
        <v>219</v>
      </c>
      <c r="K5" s="382" t="s">
        <v>220</v>
      </c>
      <c r="L5" s="382" t="s">
        <v>221</v>
      </c>
      <c r="M5" s="382" t="s">
        <v>222</v>
      </c>
      <c r="N5" s="382" t="s">
        <v>223</v>
      </c>
      <c r="O5" s="382" t="s">
        <v>224</v>
      </c>
      <c r="P5" s="382" t="s">
        <v>225</v>
      </c>
      <c r="Q5" s="382" t="s">
        <v>226</v>
      </c>
      <c r="R5" s="382" t="s">
        <v>227</v>
      </c>
      <c r="S5" s="382" t="s">
        <v>228</v>
      </c>
      <c r="T5" s="382" t="s">
        <v>76</v>
      </c>
      <c r="U5" s="382" t="s">
        <v>203</v>
      </c>
      <c r="V5" s="382" t="s">
        <v>229</v>
      </c>
      <c r="W5" s="382" t="s">
        <v>230</v>
      </c>
      <c r="X5" s="382" t="s">
        <v>183</v>
      </c>
      <c r="Y5" s="382" t="s">
        <v>184</v>
      </c>
      <c r="Z5" s="382" t="s">
        <v>185</v>
      </c>
      <c r="AA5" s="382" t="s">
        <v>186</v>
      </c>
      <c r="AB5" s="382" t="s">
        <v>231</v>
      </c>
      <c r="AC5" s="382" t="s">
        <v>232</v>
      </c>
      <c r="AD5" s="382" t="s">
        <v>187</v>
      </c>
      <c r="AE5" s="382" t="s">
        <v>233</v>
      </c>
      <c r="AF5" s="382" t="s">
        <v>189</v>
      </c>
      <c r="AG5" s="382" t="s">
        <v>234</v>
      </c>
      <c r="AH5" s="382" t="s">
        <v>235</v>
      </c>
      <c r="AI5" s="382" t="s">
        <v>190</v>
      </c>
      <c r="AJ5" s="382" t="s">
        <v>236</v>
      </c>
      <c r="AK5" s="382" t="s">
        <v>237</v>
      </c>
      <c r="AL5" s="382" t="s">
        <v>238</v>
      </c>
      <c r="AM5" s="382" t="s">
        <v>239</v>
      </c>
      <c r="AN5" s="382" t="s">
        <v>192</v>
      </c>
      <c r="AO5" s="382" t="s">
        <v>240</v>
      </c>
      <c r="AP5" s="382" t="s">
        <v>241</v>
      </c>
      <c r="AQ5" s="382" t="s">
        <v>242</v>
      </c>
      <c r="AR5" s="382" t="s">
        <v>243</v>
      </c>
      <c r="AS5" s="382" t="s">
        <v>193</v>
      </c>
      <c r="AT5" s="382" t="s">
        <v>244</v>
      </c>
      <c r="AU5" s="382" t="s">
        <v>245</v>
      </c>
      <c r="AV5" s="382" t="s">
        <v>76</v>
      </c>
      <c r="AW5" s="382" t="s">
        <v>246</v>
      </c>
      <c r="AX5" s="382" t="s">
        <v>247</v>
      </c>
      <c r="AY5" s="382" t="s">
        <v>248</v>
      </c>
      <c r="AZ5" s="382" t="s">
        <v>249</v>
      </c>
      <c r="BA5" s="382" t="s">
        <v>250</v>
      </c>
      <c r="BB5" s="382" t="s">
        <v>251</v>
      </c>
      <c r="BC5" s="382" t="s">
        <v>227</v>
      </c>
      <c r="BD5" s="382" t="s">
        <v>252</v>
      </c>
      <c r="BE5" s="382" t="s">
        <v>253</v>
      </c>
      <c r="BF5" s="342" t="s">
        <v>254</v>
      </c>
      <c r="BG5" s="382" t="s">
        <v>255</v>
      </c>
      <c r="BH5" s="340" t="s">
        <v>256</v>
      </c>
      <c r="BI5" s="382" t="s">
        <v>76</v>
      </c>
      <c r="BJ5" s="382" t="s">
        <v>257</v>
      </c>
      <c r="BK5" s="382" t="s">
        <v>258</v>
      </c>
      <c r="BL5" s="382" t="s">
        <v>259</v>
      </c>
      <c r="BM5" s="382" t="s">
        <v>260</v>
      </c>
      <c r="BN5" s="382" t="s">
        <v>76</v>
      </c>
      <c r="BO5" s="382" t="s">
        <v>261</v>
      </c>
      <c r="BP5" s="382" t="s">
        <v>262</v>
      </c>
      <c r="BQ5" s="382" t="s">
        <v>263</v>
      </c>
      <c r="BR5" s="382" t="s">
        <v>264</v>
      </c>
      <c r="BS5" s="382" t="s">
        <v>265</v>
      </c>
      <c r="BT5" s="382" t="s">
        <v>266</v>
      </c>
      <c r="BU5" s="382" t="s">
        <v>267</v>
      </c>
      <c r="BV5" s="382" t="s">
        <v>268</v>
      </c>
      <c r="BW5" s="382" t="s">
        <v>269</v>
      </c>
      <c r="BX5" s="382" t="s">
        <v>270</v>
      </c>
      <c r="BY5" s="382" t="s">
        <v>271</v>
      </c>
      <c r="BZ5" s="382" t="s">
        <v>272</v>
      </c>
      <c r="CA5" s="382" t="s">
        <v>76</v>
      </c>
      <c r="CB5" s="382" t="s">
        <v>261</v>
      </c>
      <c r="CC5" s="382" t="s">
        <v>262</v>
      </c>
      <c r="CD5" s="382" t="s">
        <v>263</v>
      </c>
      <c r="CE5" s="382" t="s">
        <v>264</v>
      </c>
      <c r="CF5" s="382" t="s">
        <v>265</v>
      </c>
      <c r="CG5" s="382" t="s">
        <v>266</v>
      </c>
      <c r="CH5" s="382" t="s">
        <v>267</v>
      </c>
      <c r="CI5" s="382" t="s">
        <v>273</v>
      </c>
      <c r="CJ5" s="382" t="s">
        <v>274</v>
      </c>
      <c r="CK5" s="382" t="s">
        <v>275</v>
      </c>
      <c r="CL5" s="382" t="s">
        <v>276</v>
      </c>
      <c r="CM5" s="382" t="s">
        <v>268</v>
      </c>
      <c r="CN5" s="382" t="s">
        <v>269</v>
      </c>
      <c r="CO5" s="382" t="s">
        <v>277</v>
      </c>
      <c r="CP5" s="382" t="s">
        <v>271</v>
      </c>
      <c r="CQ5" s="382" t="s">
        <v>211</v>
      </c>
      <c r="CR5" s="382" t="s">
        <v>76</v>
      </c>
      <c r="CS5" s="382" t="s">
        <v>278</v>
      </c>
      <c r="CT5" s="382" t="s">
        <v>279</v>
      </c>
      <c r="CU5" s="382" t="s">
        <v>76</v>
      </c>
      <c r="CV5" s="382" t="s">
        <v>278</v>
      </c>
      <c r="CW5" s="382" t="s">
        <v>280</v>
      </c>
      <c r="CX5" s="382" t="s">
        <v>281</v>
      </c>
      <c r="CY5" s="382" t="s">
        <v>282</v>
      </c>
      <c r="CZ5" s="382" t="s">
        <v>279</v>
      </c>
      <c r="DA5" s="382" t="s">
        <v>76</v>
      </c>
      <c r="DB5" s="382" t="s">
        <v>214</v>
      </c>
      <c r="DC5" s="382" t="s">
        <v>283</v>
      </c>
      <c r="DD5" s="382" t="s">
        <v>76</v>
      </c>
      <c r="DE5" s="382" t="s">
        <v>284</v>
      </c>
      <c r="DF5" s="382" t="s">
        <v>285</v>
      </c>
      <c r="DG5" s="382" t="s">
        <v>286</v>
      </c>
      <c r="DH5" s="382" t="s">
        <v>215</v>
      </c>
      <c r="DI5" s="54"/>
    </row>
    <row r="6" spans="1:113" ht="30.75" customHeight="1" x14ac:dyDescent="0.15">
      <c r="A6" s="121" t="s">
        <v>81</v>
      </c>
      <c r="B6" s="118" t="s">
        <v>82</v>
      </c>
      <c r="C6" s="121" t="s">
        <v>83</v>
      </c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 t="s">
        <v>287</v>
      </c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382"/>
      <c r="AX6" s="382"/>
      <c r="AY6" s="382"/>
      <c r="AZ6" s="382"/>
      <c r="BA6" s="382"/>
      <c r="BB6" s="382"/>
      <c r="BC6" s="382"/>
      <c r="BD6" s="382"/>
      <c r="BE6" s="382"/>
      <c r="BF6" s="342"/>
      <c r="BG6" s="382"/>
      <c r="BH6" s="340"/>
      <c r="BI6" s="382"/>
      <c r="BJ6" s="382"/>
      <c r="BK6" s="382"/>
      <c r="BL6" s="382"/>
      <c r="BM6" s="382"/>
      <c r="BN6" s="382"/>
      <c r="BO6" s="382"/>
      <c r="BP6" s="382"/>
      <c r="BQ6" s="382"/>
      <c r="BR6" s="382"/>
      <c r="BS6" s="382"/>
      <c r="BT6" s="382"/>
      <c r="BU6" s="382"/>
      <c r="BV6" s="382"/>
      <c r="BW6" s="382"/>
      <c r="BX6" s="382"/>
      <c r="BY6" s="382"/>
      <c r="BZ6" s="382"/>
      <c r="CA6" s="382"/>
      <c r="CB6" s="382"/>
      <c r="CC6" s="382"/>
      <c r="CD6" s="382"/>
      <c r="CE6" s="382"/>
      <c r="CF6" s="382"/>
      <c r="CG6" s="382"/>
      <c r="CH6" s="382"/>
      <c r="CI6" s="382"/>
      <c r="CJ6" s="382"/>
      <c r="CK6" s="382"/>
      <c r="CL6" s="382"/>
      <c r="CM6" s="382"/>
      <c r="CN6" s="382"/>
      <c r="CO6" s="382"/>
      <c r="CP6" s="382"/>
      <c r="CQ6" s="382"/>
      <c r="CR6" s="382"/>
      <c r="CS6" s="382"/>
      <c r="CT6" s="382"/>
      <c r="CU6" s="382"/>
      <c r="CV6" s="382"/>
      <c r="CW6" s="382"/>
      <c r="CX6" s="382"/>
      <c r="CY6" s="382"/>
      <c r="CZ6" s="382"/>
      <c r="DA6" s="382"/>
      <c r="DB6" s="382"/>
      <c r="DC6" s="382"/>
      <c r="DD6" s="382"/>
      <c r="DE6" s="382"/>
      <c r="DF6" s="382"/>
      <c r="DG6" s="382"/>
      <c r="DH6" s="382"/>
      <c r="DI6" s="54"/>
    </row>
    <row r="7" spans="1:113" ht="30.75" customHeight="1" x14ac:dyDescent="0.15">
      <c r="A7" s="122"/>
      <c r="B7" s="122"/>
      <c r="C7" s="122"/>
      <c r="D7" s="122" t="s">
        <v>61</v>
      </c>
      <c r="E7" s="123">
        <f>E8</f>
        <v>7415311.84</v>
      </c>
      <c r="F7" s="123">
        <f>F8</f>
        <v>4008148.12</v>
      </c>
      <c r="G7" s="123">
        <f>G8</f>
        <v>1612152</v>
      </c>
      <c r="H7" s="123">
        <f>H8</f>
        <v>1979682</v>
      </c>
      <c r="I7" s="123">
        <f>I8</f>
        <v>134346</v>
      </c>
      <c r="J7" s="123">
        <f>J8</f>
        <v>0</v>
      </c>
      <c r="K7" s="123">
        <f>K8</f>
        <v>211131.48</v>
      </c>
      <c r="L7" s="123">
        <f>L8</f>
        <v>640027.47</v>
      </c>
      <c r="M7" s="123">
        <f>M8</f>
        <v>319223.62</v>
      </c>
      <c r="N7" s="123">
        <f>N8</f>
        <v>280012.01</v>
      </c>
      <c r="O7" s="123">
        <f>O8</f>
        <v>101116.04</v>
      </c>
      <c r="P7" s="123">
        <f>P8</f>
        <v>70836.64</v>
      </c>
      <c r="Q7" s="123">
        <f>Q8</f>
        <v>601736.58</v>
      </c>
      <c r="R7" s="123">
        <f>R8</f>
        <v>0</v>
      </c>
      <c r="S7" s="123">
        <f>S8</f>
        <v>0</v>
      </c>
      <c r="T7" s="123">
        <f>T8</f>
        <v>1383700</v>
      </c>
      <c r="U7" s="123">
        <f>U8</f>
        <v>701200</v>
      </c>
      <c r="V7" s="123">
        <f>V8</f>
        <v>4250</v>
      </c>
      <c r="W7" s="123">
        <f>W8</f>
        <v>0</v>
      </c>
      <c r="X7" s="123">
        <f>X8</f>
        <v>2000</v>
      </c>
      <c r="Y7" s="123">
        <f>Y8</f>
        <v>5000</v>
      </c>
      <c r="Z7" s="123">
        <f>Z8</f>
        <v>56250</v>
      </c>
      <c r="AA7" s="123">
        <f>AA8</f>
        <v>30000</v>
      </c>
      <c r="AB7" s="123">
        <f>AB8</f>
        <v>0</v>
      </c>
      <c r="AC7" s="123">
        <f>AC8</f>
        <v>0</v>
      </c>
      <c r="AD7" s="123">
        <f>AD8</f>
        <v>290000</v>
      </c>
      <c r="AE7" s="123">
        <f>AE8</f>
        <v>0</v>
      </c>
      <c r="AF7" s="123">
        <f>AF8</f>
        <v>50000</v>
      </c>
      <c r="AG7" s="123">
        <f>AG8</f>
        <v>0</v>
      </c>
      <c r="AH7" s="123">
        <f>AH8</f>
        <v>0</v>
      </c>
      <c r="AI7" s="123">
        <f>AI8</f>
        <v>10000</v>
      </c>
      <c r="AJ7" s="123">
        <f>AJ8</f>
        <v>5000</v>
      </c>
      <c r="AK7" s="123">
        <f>AK8</f>
        <v>0</v>
      </c>
      <c r="AL7" s="123">
        <f>AL8</f>
        <v>0</v>
      </c>
      <c r="AM7" s="123">
        <f>AM8</f>
        <v>0</v>
      </c>
      <c r="AN7" s="123">
        <f>AN8</f>
        <v>20000</v>
      </c>
      <c r="AO7" s="123">
        <f>AO8</f>
        <v>0</v>
      </c>
      <c r="AP7" s="123">
        <f>AP8</f>
        <v>0</v>
      </c>
      <c r="AQ7" s="123">
        <f>AQ8</f>
        <v>0</v>
      </c>
      <c r="AR7" s="123">
        <f>AR8</f>
        <v>190000</v>
      </c>
      <c r="AS7" s="123">
        <f>AS8</f>
        <v>20000</v>
      </c>
      <c r="AT7" s="123">
        <f>AT8</f>
        <v>0</v>
      </c>
      <c r="AU7" s="123">
        <f>AU8</f>
        <v>0</v>
      </c>
      <c r="AV7" s="123">
        <f>AV8</f>
        <v>81348</v>
      </c>
      <c r="AW7" s="123">
        <f>AW8</f>
        <v>0</v>
      </c>
      <c r="AX7" s="123">
        <f>AX8</f>
        <v>0</v>
      </c>
      <c r="AY7" s="123">
        <f>AY8</f>
        <v>0</v>
      </c>
      <c r="AZ7" s="123">
        <f>AZ8</f>
        <v>0</v>
      </c>
      <c r="BA7" s="123">
        <f>BA8</f>
        <v>48732</v>
      </c>
      <c r="BB7" s="123">
        <f>BB8</f>
        <v>0</v>
      </c>
      <c r="BC7" s="123">
        <f>BC8</f>
        <v>32400</v>
      </c>
      <c r="BD7" s="123">
        <f>BD8</f>
        <v>0</v>
      </c>
      <c r="BE7" s="123">
        <f>BE8</f>
        <v>216</v>
      </c>
      <c r="BF7" s="123">
        <f>BF8</f>
        <v>0</v>
      </c>
      <c r="BG7" s="123">
        <f>BG8</f>
        <v>0</v>
      </c>
      <c r="BH7" s="123">
        <f>BH8</f>
        <v>0</v>
      </c>
      <c r="BI7" s="123">
        <f>BI8</f>
        <v>0</v>
      </c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54"/>
    </row>
    <row r="8" spans="1:113" ht="30.75" customHeight="1" x14ac:dyDescent="0.15">
      <c r="A8" s="122"/>
      <c r="B8" s="122"/>
      <c r="C8" s="122"/>
      <c r="D8" s="122" t="s">
        <v>288</v>
      </c>
      <c r="E8" s="123">
        <f>E9+E10+E11+E12+E13+E14+E15+E16+E17</f>
        <v>7415311.84</v>
      </c>
      <c r="F8" s="123">
        <f>F9+F10+F11+F12+F13+F14+F15+F16+F17</f>
        <v>4008148.12</v>
      </c>
      <c r="G8" s="123">
        <f>G9+G10+G11+G12+G13+G14+G15+G16+G17</f>
        <v>1612152</v>
      </c>
      <c r="H8" s="123">
        <f>H9+H10+H11+H12+H13+H14+H15+H16+H17</f>
        <v>1979682</v>
      </c>
      <c r="I8" s="123">
        <f>I9+I10+I11+I12+I13+I14+I15+I16+I17</f>
        <v>134346</v>
      </c>
      <c r="J8" s="123">
        <f>J9+J10+J11+J12+J13+J14+J15+J16+J17</f>
        <v>0</v>
      </c>
      <c r="K8" s="123">
        <f>K9+K10+K11+K12+K13+K14+K15+K16+K17</f>
        <v>211131.48</v>
      </c>
      <c r="L8" s="123">
        <f>L9+L10+L11+L12+L13+L14+L15+L16+L17</f>
        <v>640027.47</v>
      </c>
      <c r="M8" s="123">
        <f>M9+M10+M11+M12+M13+M14+M15+M16+M17</f>
        <v>319223.62</v>
      </c>
      <c r="N8" s="123">
        <f>N9+N10+N11+N12+N13+N14+N15+N16+N17</f>
        <v>280012.01</v>
      </c>
      <c r="O8" s="123">
        <f>O9+O10+O11+O12+O13+O14+O15+O16+O17</f>
        <v>101116.04</v>
      </c>
      <c r="P8" s="123">
        <f>P9+P10+P11+P12+P13+P14+P15+P16+P17</f>
        <v>70836.64</v>
      </c>
      <c r="Q8" s="123">
        <f>Q9+Q10+Q11+Q12+Q13+Q14+Q15+Q16+Q17</f>
        <v>601736.58</v>
      </c>
      <c r="R8" s="123">
        <f>R9+R10+R11+R12+R13+R14+R15+R16+R17</f>
        <v>0</v>
      </c>
      <c r="S8" s="123">
        <f>S9+S10+S11+S12+S13+S14+S15+S16+S17</f>
        <v>0</v>
      </c>
      <c r="T8" s="123">
        <f>T9+T10+T11+T12+T13+T14+T15+T16+T17</f>
        <v>1383700</v>
      </c>
      <c r="U8" s="123">
        <f>U9+U10+U11+U12+U13+U14+U15+U16+U17</f>
        <v>701200</v>
      </c>
      <c r="V8" s="123">
        <f>V9+V10+V11+V12+V13+V14+V15+V16+V17</f>
        <v>4250</v>
      </c>
      <c r="W8" s="123">
        <f>W9+W10+W11+W12+W13+W14+W15+W16+W17</f>
        <v>0</v>
      </c>
      <c r="X8" s="123">
        <f>X9+X10+X11+X12+X13+X14+X15+X16+X17</f>
        <v>2000</v>
      </c>
      <c r="Y8" s="123">
        <f>Y9+Y10+Y11+Y12+Y13+Y14+Y15+Y16+Y17</f>
        <v>5000</v>
      </c>
      <c r="Z8" s="123">
        <f>Z9+Z10+Z11+Z12+Z13+Z14+Z15+Z16+Z17</f>
        <v>56250</v>
      </c>
      <c r="AA8" s="123">
        <f>AA9+AA10+AA11+AA12+AA13+AA14+AA15+AA16+AA17</f>
        <v>30000</v>
      </c>
      <c r="AB8" s="123">
        <f>AB9+AB10+AB11+AB12+AB13+AB14+AB15+AB16+AB17</f>
        <v>0</v>
      </c>
      <c r="AC8" s="123">
        <f>AC9+AC10+AC11+AC12+AC13+AC14+AC15+AC16+AC17</f>
        <v>0</v>
      </c>
      <c r="AD8" s="123">
        <f>AD9+AD10+AD11+AD12+AD13+AD14+AD15+AD16+AD17</f>
        <v>290000</v>
      </c>
      <c r="AE8" s="123">
        <f>AE9+AE10+AE11+AE12+AE13+AE14+AE15+AE16+AE17</f>
        <v>0</v>
      </c>
      <c r="AF8" s="123">
        <f>AF9+AF10+AF11+AF12+AF13+AF14+AF15+AF16+AF17</f>
        <v>50000</v>
      </c>
      <c r="AG8" s="123">
        <f>AG9+AG10+AG11+AG12+AG13+AG14+AG15+AG16+AG17</f>
        <v>0</v>
      </c>
      <c r="AH8" s="123">
        <f>AH9+AH10+AH11+AH12+AH13+AH14+AH15+AH16+AH17</f>
        <v>0</v>
      </c>
      <c r="AI8" s="123">
        <f>AI9+AI10+AI11+AI12+AI13+AI14+AI15+AI16+AI17</f>
        <v>10000</v>
      </c>
      <c r="AJ8" s="123">
        <f>AJ9+AJ10+AJ11+AJ12+AJ13+AJ14+AJ15+AJ16+AJ17</f>
        <v>5000</v>
      </c>
      <c r="AK8" s="123">
        <f>AK9+AK10+AK11+AK12+AK13+AK14+AK15+AK16+AK17</f>
        <v>0</v>
      </c>
      <c r="AL8" s="123">
        <f>AL9+AL10+AL11+AL12+AL13+AL14+AL15+AL16+AL17</f>
        <v>0</v>
      </c>
      <c r="AM8" s="123">
        <f>AM9+AM10+AM11+AM12+AM13+AM14+AM15+AM16+AM17</f>
        <v>0</v>
      </c>
      <c r="AN8" s="123">
        <f>AN9+AN10+AN11+AN12+AN13+AN14+AN15+AN16+AN17</f>
        <v>20000</v>
      </c>
      <c r="AO8" s="123">
        <f>AO9+AO10+AO11+AO12+AO13+AO14+AO15+AO16+AO17</f>
        <v>0</v>
      </c>
      <c r="AP8" s="123">
        <f>AP9+AP10+AP11+AP12+AP13+AP14+AP15+AP16+AP17</f>
        <v>0</v>
      </c>
      <c r="AQ8" s="123">
        <f>AQ9+AQ10+AQ11+AQ12+AQ13+AQ14+AQ15+AQ16+AQ17</f>
        <v>0</v>
      </c>
      <c r="AR8" s="123">
        <f>AR9+AR10+AR11+AR12+AR13+AR14+AR15+AR16+AR17</f>
        <v>190000</v>
      </c>
      <c r="AS8" s="123">
        <f>AS9+AS10+AS11+AS12+AS13+AS14+AS15+AS16+AS17</f>
        <v>20000</v>
      </c>
      <c r="AT8" s="123">
        <f>AT9+AT10+AT11+AT12+AT13+AT14+AT15+AT16+AT17</f>
        <v>0</v>
      </c>
      <c r="AU8" s="123">
        <f>AU9+AU10+AU11+AU12+AU13+AU14+AU15+AU16+AU17</f>
        <v>0</v>
      </c>
      <c r="AV8" s="123">
        <f>AV9+AV10+AV11+AV12+AV13+AV14+AV15+AV16+AV17</f>
        <v>81348</v>
      </c>
      <c r="AW8" s="123">
        <f>AW9+AW10+AW11+AW12+AW13+AW14+AW15+AW16+AW17</f>
        <v>0</v>
      </c>
      <c r="AX8" s="123">
        <f>AX9+AX10+AX11+AX12+AX13+AX14+AX15+AX16+AX17</f>
        <v>0</v>
      </c>
      <c r="AY8" s="123">
        <f>AY9+AY10+AY11+AY12+AY13+AY14+AY15+AY16+AY17</f>
        <v>0</v>
      </c>
      <c r="AZ8" s="123">
        <f>AZ9+AZ10+AZ11+AZ12+AZ13+AZ14+AZ15+AZ16+AZ17</f>
        <v>0</v>
      </c>
      <c r="BA8" s="123">
        <f>BA9+BA10+BA11+BA12+BA13+BA14+BA15+BA16+BA17</f>
        <v>48732</v>
      </c>
      <c r="BB8" s="123">
        <f>BB9+BB10+BB11+BB12+BB13+BB14+BB15+BB16+BB17</f>
        <v>0</v>
      </c>
      <c r="BC8" s="123">
        <f>BC9+BC10+BC11+BC12+BC13+BC14+BC15+BC16+BC17</f>
        <v>32400</v>
      </c>
      <c r="BD8" s="123">
        <f>BD9+BD10+BD11+BD12+BD13+BD14+BD15+BD16+BD17</f>
        <v>0</v>
      </c>
      <c r="BE8" s="123">
        <f>BE9+BE10+BE11+BE12+BE13+BE14+BE15+BE16+BE17</f>
        <v>216</v>
      </c>
      <c r="BF8" s="123">
        <f>BF9+BF10+BF11+BF12+BF13+BF14+BF15+BF16+BF17</f>
        <v>0</v>
      </c>
      <c r="BG8" s="123">
        <f>BG9+BG10+BG11+BG12+BG13+BG14+BG15+BG16+BG17</f>
        <v>0</v>
      </c>
      <c r="BH8" s="123">
        <f>BH9+BH10+BH11+BH12+BH13+BH14+BH15+BH16+BH17</f>
        <v>0</v>
      </c>
      <c r="BI8" s="123">
        <f>BI9+BI10+BI11+BI12+BI13+BI14+BI15+BI16+BI17</f>
        <v>0</v>
      </c>
      <c r="BJ8" s="123">
        <f>BJ9+BJ10+BJ11+BJ12+BJ13+BJ14+BJ15+BJ16+BJ17</f>
        <v>0</v>
      </c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54"/>
    </row>
    <row r="9" spans="1:113" ht="30.75" customHeight="1" x14ac:dyDescent="0.15">
      <c r="A9" s="122" t="s">
        <v>86</v>
      </c>
      <c r="B9" s="122" t="s">
        <v>87</v>
      </c>
      <c r="C9" s="122" t="s">
        <v>88</v>
      </c>
      <c r="D9" s="122" t="s">
        <v>289</v>
      </c>
      <c r="E9" s="123">
        <f>F9+T9+AV9</f>
        <v>738641.5599999999</v>
      </c>
      <c r="F9" s="123">
        <f>G9+H9+I9+K9+L9+M9+N9+O9+P9+Q9</f>
        <v>567791.5599999999</v>
      </c>
      <c r="G9" s="123">
        <v>217536</v>
      </c>
      <c r="H9" s="123">
        <v>108114</v>
      </c>
      <c r="I9" s="123">
        <v>18128</v>
      </c>
      <c r="J9" s="123"/>
      <c r="K9" s="123">
        <v>211131.48</v>
      </c>
      <c r="L9" s="123"/>
      <c r="M9" s="123"/>
      <c r="N9" s="123"/>
      <c r="O9" s="123"/>
      <c r="P9" s="123">
        <v>12882.08</v>
      </c>
      <c r="Q9" s="123"/>
      <c r="R9" s="123"/>
      <c r="S9" s="123"/>
      <c r="T9" s="123">
        <f>U9+Z9+AD9</f>
        <v>166250</v>
      </c>
      <c r="U9" s="123">
        <v>100000</v>
      </c>
      <c r="V9" s="123"/>
      <c r="W9" s="123"/>
      <c r="X9" s="123"/>
      <c r="Y9" s="123"/>
      <c r="Z9" s="123">
        <v>26250</v>
      </c>
      <c r="AA9" s="123"/>
      <c r="AB9" s="123"/>
      <c r="AC9" s="123"/>
      <c r="AD9" s="123">
        <v>40000</v>
      </c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>
        <f>BC9</f>
        <v>4600</v>
      </c>
      <c r="AW9" s="123"/>
      <c r="AX9" s="123"/>
      <c r="AY9" s="123"/>
      <c r="AZ9" s="123"/>
      <c r="BA9" s="123"/>
      <c r="BB9" s="123"/>
      <c r="BC9" s="123">
        <v>4600</v>
      </c>
      <c r="BD9" s="123"/>
      <c r="BE9" s="123"/>
      <c r="BF9" s="141"/>
      <c r="BG9" s="123"/>
      <c r="BH9" s="142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3"/>
      <c r="BT9" s="123"/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3"/>
      <c r="CH9" s="123"/>
      <c r="CI9" s="123"/>
      <c r="CJ9" s="123"/>
      <c r="CK9" s="123"/>
      <c r="CL9" s="123"/>
      <c r="CM9" s="123"/>
      <c r="CN9" s="123"/>
      <c r="CO9" s="123"/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  <c r="DB9" s="123"/>
      <c r="DC9" s="123"/>
      <c r="DD9" s="123"/>
      <c r="DE9" s="123"/>
      <c r="DF9" s="123"/>
      <c r="DG9" s="123"/>
      <c r="DH9" s="123"/>
      <c r="DI9" s="54"/>
    </row>
    <row r="10" spans="1:113" ht="30.75" customHeight="1" x14ac:dyDescent="0.15">
      <c r="A10" s="122" t="s">
        <v>86</v>
      </c>
      <c r="B10" s="122" t="s">
        <v>87</v>
      </c>
      <c r="C10" s="122" t="s">
        <v>91</v>
      </c>
      <c r="D10" s="122" t="s">
        <v>290</v>
      </c>
      <c r="E10" s="123">
        <f>F10+T10+AV10</f>
        <v>101200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>
        <f>U10</f>
        <v>101200</v>
      </c>
      <c r="U10" s="123">
        <v>101200</v>
      </c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41"/>
      <c r="BG10" s="123"/>
      <c r="BH10" s="142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54"/>
    </row>
    <row r="11" spans="1:113" ht="30.75" customHeight="1" x14ac:dyDescent="0.15">
      <c r="A11" s="122" t="s">
        <v>86</v>
      </c>
      <c r="B11" s="122" t="s">
        <v>93</v>
      </c>
      <c r="C11" s="122" t="s">
        <v>87</v>
      </c>
      <c r="D11" s="122" t="s">
        <v>291</v>
      </c>
      <c r="E11" s="123">
        <f>F11+T11+AV11</f>
        <v>4633354.5600000005</v>
      </c>
      <c r="F11" s="123">
        <f>G11+H11+I11+P11</f>
        <v>3440356.56</v>
      </c>
      <c r="G11" s="123">
        <v>1394616</v>
      </c>
      <c r="H11" s="123">
        <v>1871568</v>
      </c>
      <c r="I11" s="123">
        <v>116218</v>
      </c>
      <c r="J11" s="123"/>
      <c r="K11" s="123"/>
      <c r="L11" s="123"/>
      <c r="M11" s="123"/>
      <c r="N11" s="123"/>
      <c r="O11" s="123"/>
      <c r="P11" s="123">
        <v>57954.56</v>
      </c>
      <c r="Q11" s="123"/>
      <c r="R11" s="123"/>
      <c r="S11" s="123"/>
      <c r="T11" s="123">
        <f>U11+V11+X11+Y11+Z11+AA11+AD11+AF11+AI11+AJ11+AN11+AR11+AS11</f>
        <v>1116250</v>
      </c>
      <c r="U11" s="123">
        <v>500000</v>
      </c>
      <c r="V11" s="123">
        <v>4250</v>
      </c>
      <c r="W11" s="123"/>
      <c r="X11" s="123">
        <v>2000</v>
      </c>
      <c r="Y11" s="123">
        <v>5000</v>
      </c>
      <c r="Z11" s="123">
        <v>30000</v>
      </c>
      <c r="AA11" s="123">
        <v>30000</v>
      </c>
      <c r="AB11" s="123"/>
      <c r="AC11" s="123"/>
      <c r="AD11" s="123">
        <v>250000</v>
      </c>
      <c r="AE11" s="123"/>
      <c r="AF11" s="123">
        <v>50000</v>
      </c>
      <c r="AG11" s="123"/>
      <c r="AH11" s="123"/>
      <c r="AI11" s="123">
        <v>10000</v>
      </c>
      <c r="AJ11" s="123">
        <v>5000</v>
      </c>
      <c r="AK11" s="123"/>
      <c r="AL11" s="123"/>
      <c r="AM11" s="123"/>
      <c r="AN11" s="123">
        <v>20000</v>
      </c>
      <c r="AO11" s="123"/>
      <c r="AP11" s="123"/>
      <c r="AQ11" s="123"/>
      <c r="AR11" s="123">
        <v>190000</v>
      </c>
      <c r="AS11" s="123">
        <v>20000</v>
      </c>
      <c r="AT11" s="123"/>
      <c r="AU11" s="123"/>
      <c r="AV11" s="123">
        <f>BA11+BC11+BE11</f>
        <v>76748</v>
      </c>
      <c r="AW11" s="123"/>
      <c r="AX11" s="123"/>
      <c r="AY11" s="123"/>
      <c r="AZ11" s="123"/>
      <c r="BA11" s="123">
        <v>48732</v>
      </c>
      <c r="BB11" s="123"/>
      <c r="BC11" s="123">
        <v>27800</v>
      </c>
      <c r="BD11" s="123"/>
      <c r="BE11" s="123">
        <v>216</v>
      </c>
      <c r="BF11" s="141"/>
      <c r="BG11" s="123"/>
      <c r="BH11" s="142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54"/>
    </row>
    <row r="12" spans="1:113" ht="30.75" customHeight="1" x14ac:dyDescent="0.15">
      <c r="A12" s="122" t="s">
        <v>95</v>
      </c>
      <c r="B12" s="122" t="s">
        <v>96</v>
      </c>
      <c r="C12" s="122" t="s">
        <v>96</v>
      </c>
      <c r="D12" s="122" t="s">
        <v>292</v>
      </c>
      <c r="E12" s="123">
        <f>L12</f>
        <v>640027.47</v>
      </c>
      <c r="F12" s="123"/>
      <c r="G12" s="123"/>
      <c r="H12" s="123"/>
      <c r="I12" s="123"/>
      <c r="J12" s="123"/>
      <c r="K12" s="123"/>
      <c r="L12" s="123">
        <v>640027.47</v>
      </c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41"/>
      <c r="BG12" s="123"/>
      <c r="BH12" s="142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54"/>
    </row>
    <row r="13" spans="1:113" ht="30.75" customHeight="1" x14ac:dyDescent="0.15">
      <c r="A13" s="122" t="s">
        <v>95</v>
      </c>
      <c r="B13" s="122" t="s">
        <v>96</v>
      </c>
      <c r="C13" s="122" t="s">
        <v>98</v>
      </c>
      <c r="D13" s="122" t="s">
        <v>293</v>
      </c>
      <c r="E13" s="123">
        <f>M13</f>
        <v>319223.62</v>
      </c>
      <c r="F13" s="123"/>
      <c r="G13" s="123"/>
      <c r="H13" s="123"/>
      <c r="I13" s="123"/>
      <c r="J13" s="123"/>
      <c r="K13" s="123"/>
      <c r="L13" s="123"/>
      <c r="M13" s="123">
        <v>319223.62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41"/>
      <c r="BG13" s="123"/>
      <c r="BH13" s="142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123"/>
      <c r="CG13" s="123"/>
      <c r="CH13" s="123"/>
      <c r="CI13" s="123"/>
      <c r="CJ13" s="123"/>
      <c r="CK13" s="123"/>
      <c r="CL13" s="123"/>
      <c r="CM13" s="123"/>
      <c r="CN13" s="123"/>
      <c r="CO13" s="123"/>
      <c r="CP13" s="123"/>
      <c r="CQ13" s="123"/>
      <c r="CR13" s="123"/>
      <c r="CS13" s="123"/>
      <c r="CT13" s="123"/>
      <c r="CU13" s="123"/>
      <c r="CV13" s="123"/>
      <c r="CW13" s="123"/>
      <c r="CX13" s="123"/>
      <c r="CY13" s="123"/>
      <c r="CZ13" s="123"/>
      <c r="DA13" s="123"/>
      <c r="DB13" s="123"/>
      <c r="DC13" s="123"/>
      <c r="DD13" s="123"/>
      <c r="DE13" s="123"/>
      <c r="DF13" s="123"/>
      <c r="DG13" s="123"/>
      <c r="DH13" s="123"/>
      <c r="DI13" s="54"/>
    </row>
    <row r="14" spans="1:113" ht="19.5" customHeight="1" x14ac:dyDescent="0.15">
      <c r="A14" s="122" t="s">
        <v>100</v>
      </c>
      <c r="B14" s="122" t="s">
        <v>101</v>
      </c>
      <c r="C14" s="122" t="s">
        <v>87</v>
      </c>
      <c r="D14" s="124" t="s">
        <v>294</v>
      </c>
      <c r="E14" s="125">
        <f>N14</f>
        <v>241046.05</v>
      </c>
      <c r="F14" s="125"/>
      <c r="G14" s="125"/>
      <c r="H14" s="125"/>
      <c r="I14" s="125"/>
      <c r="J14" s="125"/>
      <c r="K14" s="125"/>
      <c r="L14" s="125"/>
      <c r="M14" s="125"/>
      <c r="N14" s="125">
        <v>241046.05</v>
      </c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43"/>
      <c r="BG14" s="125"/>
      <c r="BH14" s="144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45"/>
    </row>
    <row r="15" spans="1:113" ht="19.5" customHeight="1" x14ac:dyDescent="0.15">
      <c r="A15" s="122" t="s">
        <v>100</v>
      </c>
      <c r="B15" s="122" t="s">
        <v>101</v>
      </c>
      <c r="C15" s="126" t="s">
        <v>103</v>
      </c>
      <c r="D15" s="95" t="s">
        <v>295</v>
      </c>
      <c r="E15" s="127">
        <f>N15</f>
        <v>38965.96</v>
      </c>
      <c r="F15" s="127"/>
      <c r="G15" s="127"/>
      <c r="H15" s="127"/>
      <c r="I15" s="127"/>
      <c r="J15" s="127"/>
      <c r="K15" s="127"/>
      <c r="L15" s="127"/>
      <c r="M15" s="127"/>
      <c r="N15" s="127">
        <v>38965.96</v>
      </c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36"/>
      <c r="AC15" s="127"/>
      <c r="AD15" s="127"/>
      <c r="AE15" s="127"/>
      <c r="AF15" s="127"/>
      <c r="AG15" s="127"/>
      <c r="AH15" s="127"/>
      <c r="AI15" s="127"/>
      <c r="AJ15" s="127"/>
      <c r="AK15" s="128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8"/>
      <c r="AW15" s="127"/>
      <c r="AX15" s="127"/>
      <c r="AY15" s="127"/>
      <c r="AZ15" s="127"/>
      <c r="BA15" s="127"/>
      <c r="BB15" s="127"/>
      <c r="BC15" s="127"/>
      <c r="BD15" s="128"/>
      <c r="BE15" s="127"/>
      <c r="BF15" s="128"/>
      <c r="BG15" s="128"/>
      <c r="BH15" s="127"/>
      <c r="BI15" s="128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8"/>
      <c r="BU15" s="127"/>
      <c r="BV15" s="127"/>
      <c r="BW15" s="127"/>
      <c r="BX15" s="127"/>
      <c r="BY15" s="127"/>
      <c r="BZ15" s="127"/>
      <c r="CA15" s="128"/>
      <c r="CB15" s="127"/>
      <c r="CC15" s="127"/>
      <c r="CD15" s="128"/>
      <c r="CE15" s="127"/>
      <c r="CF15" s="127"/>
      <c r="CG15" s="127"/>
      <c r="CH15" s="127"/>
      <c r="CI15" s="127"/>
      <c r="CJ15" s="127"/>
      <c r="CK15" s="127"/>
      <c r="CL15" s="128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54"/>
    </row>
    <row r="16" spans="1:113" ht="19.5" customHeight="1" x14ac:dyDescent="0.15">
      <c r="A16" s="122" t="s">
        <v>100</v>
      </c>
      <c r="B16" s="122" t="s">
        <v>101</v>
      </c>
      <c r="C16" s="126" t="s">
        <v>93</v>
      </c>
      <c r="D16" s="95" t="s">
        <v>296</v>
      </c>
      <c r="E16" s="127">
        <f>O16</f>
        <v>101116.04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>
        <v>101116.04</v>
      </c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8"/>
      <c r="AL16" s="127"/>
      <c r="AM16" s="127"/>
      <c r="AN16" s="127"/>
      <c r="AO16" s="127"/>
      <c r="AP16" s="127"/>
      <c r="AQ16" s="127"/>
      <c r="AR16" s="127"/>
      <c r="AS16" s="127"/>
      <c r="AT16" s="127"/>
      <c r="AU16" s="128"/>
      <c r="AV16" s="127"/>
      <c r="AW16" s="127"/>
      <c r="AX16" s="127"/>
      <c r="AY16" s="128"/>
      <c r="AZ16" s="128"/>
      <c r="BA16" s="127"/>
      <c r="BB16" s="127"/>
      <c r="BC16" s="127"/>
      <c r="BD16" s="127"/>
      <c r="BE16" s="127"/>
      <c r="BF16" s="127"/>
      <c r="BG16" s="127"/>
      <c r="BH16" s="127"/>
      <c r="BI16" s="128"/>
      <c r="BJ16" s="128"/>
      <c r="BK16" s="128"/>
      <c r="BL16" s="128"/>
      <c r="BM16" s="128"/>
      <c r="BN16" s="127"/>
      <c r="BO16" s="128"/>
      <c r="BP16" s="127"/>
      <c r="BQ16" s="127"/>
      <c r="BR16" s="127"/>
      <c r="BS16" s="128"/>
      <c r="BT16" s="127"/>
      <c r="BU16" s="127"/>
      <c r="BV16" s="128"/>
      <c r="BW16" s="128"/>
      <c r="BX16" s="128"/>
      <c r="BY16" s="128"/>
      <c r="BZ16" s="127"/>
      <c r="CA16" s="127"/>
      <c r="CB16" s="127"/>
      <c r="CC16" s="127"/>
      <c r="CD16" s="128"/>
      <c r="CE16" s="127"/>
      <c r="CF16" s="127"/>
      <c r="CG16" s="127"/>
      <c r="CH16" s="127"/>
      <c r="CI16" s="127"/>
      <c r="CJ16" s="127"/>
      <c r="CK16" s="127"/>
      <c r="CL16" s="128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58"/>
    </row>
    <row r="17" spans="1:113" ht="19.5" customHeight="1" x14ac:dyDescent="0.15">
      <c r="A17" s="122" t="s">
        <v>106</v>
      </c>
      <c r="B17" s="122" t="s">
        <v>103</v>
      </c>
      <c r="C17" s="126" t="s">
        <v>87</v>
      </c>
      <c r="D17" s="95" t="s">
        <v>175</v>
      </c>
      <c r="E17" s="128">
        <f>Q17</f>
        <v>601736.58</v>
      </c>
      <c r="F17" s="128"/>
      <c r="G17" s="127"/>
      <c r="H17" s="128"/>
      <c r="I17" s="128"/>
      <c r="J17" s="127"/>
      <c r="K17" s="127"/>
      <c r="L17" s="127"/>
      <c r="M17" s="127"/>
      <c r="N17" s="127"/>
      <c r="O17" s="127"/>
      <c r="P17" s="127"/>
      <c r="Q17" s="127">
        <v>601736.58</v>
      </c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7"/>
      <c r="AS17" s="127"/>
      <c r="AT17" s="127"/>
      <c r="AU17" s="127"/>
      <c r="AV17" s="127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7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7"/>
      <c r="CB17" s="127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58"/>
    </row>
    <row r="18" spans="1:113" ht="19.5" customHeight="1" x14ac:dyDescent="0.15">
      <c r="A18" s="58"/>
      <c r="B18" s="129"/>
      <c r="C18" s="129"/>
      <c r="D18" s="130"/>
      <c r="E18" s="58"/>
      <c r="F18" s="58"/>
      <c r="G18" s="59"/>
      <c r="H18" s="54"/>
      <c r="I18" s="54"/>
      <c r="J18" s="59"/>
      <c r="K18" s="59"/>
      <c r="L18" s="59"/>
      <c r="M18" s="129"/>
      <c r="N18" s="129"/>
      <c r="O18" s="129"/>
      <c r="P18" s="129"/>
      <c r="Q18" s="129"/>
      <c r="R18" s="129"/>
      <c r="S18" s="129"/>
      <c r="T18" s="129"/>
      <c r="U18" s="129"/>
      <c r="V18" s="59"/>
      <c r="W18" s="59"/>
      <c r="X18" s="59"/>
      <c r="Y18" s="129"/>
      <c r="Z18" s="129"/>
      <c r="AA18" s="129"/>
      <c r="AB18" s="129"/>
      <c r="AC18" s="129"/>
      <c r="AD18" s="59"/>
      <c r="AE18" s="59"/>
      <c r="AF18" s="129"/>
      <c r="AG18" s="129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129"/>
      <c r="AS18" s="129"/>
      <c r="AT18" s="129"/>
      <c r="AU18" s="129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129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</row>
    <row r="19" spans="1:113" ht="19.5" customHeight="1" x14ac:dyDescent="0.15">
      <c r="A19" s="58"/>
      <c r="B19" s="58"/>
      <c r="C19" s="129"/>
      <c r="D19" s="129"/>
      <c r="E19" s="58"/>
      <c r="F19" s="58"/>
      <c r="G19" s="59"/>
      <c r="H19" s="54"/>
      <c r="I19" s="54"/>
      <c r="J19" s="59"/>
      <c r="K19" s="59"/>
      <c r="L19" s="59"/>
      <c r="M19" s="129"/>
      <c r="N19" s="129"/>
      <c r="O19" s="129"/>
      <c r="P19" s="129"/>
      <c r="Q19" s="129"/>
      <c r="R19" s="129"/>
      <c r="S19" s="129"/>
      <c r="T19" s="129"/>
      <c r="U19" s="129"/>
      <c r="V19" s="54"/>
      <c r="W19" s="54"/>
      <c r="X19" s="54"/>
      <c r="Y19" s="129"/>
      <c r="Z19" s="129"/>
      <c r="AA19" s="129"/>
      <c r="AB19" s="129"/>
      <c r="AC19" s="129"/>
      <c r="AD19" s="54"/>
      <c r="AE19" s="54"/>
      <c r="AF19" s="129"/>
      <c r="AG19" s="129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129"/>
      <c r="AS19" s="129"/>
      <c r="AT19" s="129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129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</row>
    <row r="20" spans="1:113" ht="19.5" customHeight="1" x14ac:dyDescent="0.15">
      <c r="A20" s="58"/>
      <c r="B20" s="58"/>
      <c r="C20" s="58"/>
      <c r="D20" s="58"/>
      <c r="E20" s="58"/>
      <c r="F20" s="58"/>
      <c r="G20" s="54"/>
      <c r="H20" s="59"/>
      <c r="I20" s="54"/>
      <c r="J20" s="59"/>
      <c r="K20" s="59"/>
      <c r="L20" s="59"/>
      <c r="M20" s="129"/>
      <c r="N20" s="129"/>
      <c r="O20" s="129"/>
      <c r="P20" s="129"/>
      <c r="Q20" s="129"/>
      <c r="R20" s="129"/>
      <c r="S20" s="129"/>
      <c r="T20" s="58"/>
      <c r="U20" s="134"/>
      <c r="V20" s="135"/>
      <c r="W20" s="135"/>
      <c r="X20" s="135"/>
      <c r="Y20" s="58"/>
      <c r="Z20" s="129"/>
      <c r="AA20" s="129"/>
      <c r="AB20" s="129"/>
      <c r="AC20" s="58"/>
      <c r="AD20" s="54"/>
      <c r="AE20" s="54"/>
      <c r="AF20" s="129"/>
      <c r="AG20" s="129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129"/>
      <c r="AS20" s="129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</row>
    <row r="21" spans="1:113" ht="19.5" customHeight="1" x14ac:dyDescent="0.15">
      <c r="A21" s="58"/>
      <c r="B21" s="58"/>
      <c r="C21" s="58"/>
      <c r="D21" s="131"/>
      <c r="E21" s="58"/>
      <c r="F21" s="58"/>
      <c r="G21" s="54"/>
      <c r="H21" s="59"/>
      <c r="I21" s="54"/>
      <c r="J21" s="59"/>
      <c r="K21" s="54"/>
      <c r="L21" s="59"/>
      <c r="M21" s="129"/>
      <c r="N21" s="129"/>
      <c r="O21" s="129"/>
      <c r="P21" s="129"/>
      <c r="Q21" s="129"/>
      <c r="R21" s="129"/>
      <c r="S21" s="58"/>
      <c r="T21" s="58"/>
      <c r="U21" s="58"/>
      <c r="V21" s="54"/>
      <c r="W21" s="54"/>
      <c r="X21" s="54"/>
      <c r="Y21" s="58"/>
      <c r="Z21" s="129"/>
      <c r="AA21" s="129"/>
      <c r="AB21" s="58"/>
      <c r="AC21" s="58"/>
      <c r="AD21" s="54"/>
      <c r="AE21" s="54"/>
      <c r="AF21" s="129"/>
      <c r="AG21" s="129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</row>
    <row r="22" spans="1:113" ht="19.5" customHeight="1" x14ac:dyDescent="0.15">
      <c r="A22" s="58"/>
      <c r="B22" s="129"/>
      <c r="C22" s="129"/>
      <c r="D22" s="131"/>
      <c r="E22" s="58"/>
      <c r="F22" s="58"/>
      <c r="G22" s="54"/>
      <c r="H22" s="59"/>
      <c r="I22" s="54"/>
      <c r="J22" s="59"/>
      <c r="K22" s="59"/>
      <c r="L22" s="59"/>
      <c r="M22" s="58"/>
      <c r="N22" s="58"/>
      <c r="O22" s="58"/>
      <c r="P22" s="58"/>
      <c r="Q22" s="58"/>
      <c r="R22" s="58"/>
      <c r="S22" s="58"/>
      <c r="T22" s="58"/>
      <c r="U22" s="58"/>
      <c r="V22" s="54"/>
      <c r="W22" s="54"/>
      <c r="X22" s="54"/>
      <c r="Y22" s="58"/>
      <c r="Z22" s="58"/>
      <c r="AA22" s="58"/>
      <c r="AB22" s="58"/>
      <c r="AC22" s="58"/>
      <c r="AD22" s="54"/>
      <c r="AE22" s="59"/>
      <c r="AF22" s="129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</row>
    <row r="23" spans="1:113" ht="19.5" customHeight="1" x14ac:dyDescent="0.15">
      <c r="A23" s="58"/>
      <c r="B23" s="58"/>
      <c r="C23" s="58"/>
      <c r="D23" s="58"/>
      <c r="E23" s="58"/>
      <c r="F23" s="58"/>
      <c r="G23" s="54"/>
      <c r="H23" s="54"/>
      <c r="I23" s="59"/>
      <c r="J23" s="54"/>
      <c r="K23" s="54"/>
      <c r="L23" s="59"/>
      <c r="M23" s="58"/>
      <c r="N23" s="58"/>
      <c r="O23" s="58"/>
      <c r="P23" s="58"/>
      <c r="Q23" s="58"/>
      <c r="R23" s="58"/>
      <c r="S23" s="58"/>
      <c r="T23" s="58"/>
      <c r="U23" s="58"/>
      <c r="V23" s="54"/>
      <c r="W23" s="54"/>
      <c r="X23" s="54"/>
      <c r="Y23" s="58"/>
      <c r="Z23" s="58"/>
      <c r="AA23" s="58"/>
      <c r="AB23" s="58"/>
      <c r="AC23" s="58"/>
      <c r="AD23" s="54"/>
      <c r="AE23" s="59"/>
      <c r="AF23" s="129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</row>
    <row r="24" spans="1:113" ht="19.5" customHeight="1" x14ac:dyDescent="0.15">
      <c r="A24" s="58"/>
      <c r="B24" s="58"/>
      <c r="C24" s="58"/>
      <c r="D24" s="58"/>
      <c r="E24" s="58"/>
      <c r="F24" s="58"/>
      <c r="G24" s="54"/>
      <c r="H24" s="54"/>
      <c r="I24" s="59"/>
      <c r="J24" s="54"/>
      <c r="K24" s="54"/>
      <c r="L24" s="54"/>
      <c r="M24" s="58"/>
      <c r="N24" s="58"/>
      <c r="O24" s="58"/>
      <c r="P24" s="58"/>
      <c r="Q24" s="58"/>
      <c r="R24" s="58"/>
      <c r="S24" s="58"/>
      <c r="T24" s="58"/>
      <c r="U24" s="58"/>
      <c r="V24" s="54"/>
      <c r="W24" s="54"/>
      <c r="X24" s="54"/>
      <c r="Y24" s="58"/>
      <c r="Z24" s="58"/>
      <c r="AA24" s="58"/>
      <c r="AB24" s="58"/>
      <c r="AC24" s="58"/>
      <c r="AD24" s="54"/>
      <c r="AE24" s="59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</row>
    <row r="25" spans="1:113" ht="19.5" customHeight="1" x14ac:dyDescent="0.15">
      <c r="A25" s="58"/>
      <c r="B25" s="58"/>
      <c r="C25" s="58"/>
      <c r="D25" s="58"/>
      <c r="E25" s="58"/>
      <c r="F25" s="58"/>
      <c r="G25" s="54"/>
      <c r="H25" s="54"/>
      <c r="I25" s="59"/>
      <c r="J25" s="54"/>
      <c r="K25" s="54"/>
      <c r="L25" s="54"/>
      <c r="M25" s="58"/>
      <c r="N25" s="58"/>
      <c r="O25" s="58"/>
      <c r="P25" s="58"/>
      <c r="Q25" s="58"/>
      <c r="R25" s="58"/>
      <c r="S25" s="58"/>
      <c r="T25" s="58"/>
      <c r="U25" s="58"/>
      <c r="V25" s="54"/>
      <c r="W25" s="54"/>
      <c r="X25" s="54"/>
      <c r="Y25" s="58"/>
      <c r="Z25" s="58"/>
      <c r="AA25" s="58"/>
      <c r="AB25" s="58"/>
      <c r="AC25" s="58"/>
      <c r="AD25" s="54"/>
      <c r="AE25" s="59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</row>
    <row r="26" spans="1:113" ht="19.5" customHeight="1" x14ac:dyDescent="0.15">
      <c r="A26" s="54"/>
      <c r="B26" s="54"/>
      <c r="C26" s="54"/>
      <c r="D26" s="54"/>
      <c r="E26" s="54"/>
      <c r="F26" s="58"/>
      <c r="G26" s="54"/>
      <c r="H26" s="54"/>
      <c r="I26" s="59"/>
      <c r="J26" s="54"/>
      <c r="K26" s="54"/>
      <c r="L26" s="54"/>
      <c r="M26" s="58"/>
      <c r="N26" s="58"/>
      <c r="O26" s="58"/>
      <c r="P26" s="58"/>
      <c r="Q26" s="58"/>
      <c r="R26" s="58"/>
      <c r="S26" s="58"/>
      <c r="T26" s="58"/>
      <c r="U26" s="58"/>
      <c r="V26" s="54"/>
      <c r="W26" s="54"/>
      <c r="X26" s="54"/>
      <c r="Y26" s="58"/>
      <c r="Z26" s="58"/>
      <c r="AA26" s="58"/>
      <c r="AB26" s="58"/>
      <c r="AC26" s="58"/>
      <c r="AD26" s="54"/>
      <c r="AE26" s="54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</row>
    <row r="27" spans="1:113" ht="19.5" customHeight="1" x14ac:dyDescent="0.15">
      <c r="A27" s="56"/>
      <c r="B27" s="56"/>
      <c r="C27" s="56"/>
      <c r="D27" s="56"/>
      <c r="E27" s="54"/>
      <c r="F27" s="58"/>
      <c r="G27" s="54"/>
      <c r="H27" s="54"/>
      <c r="I27" s="54"/>
      <c r="J27" s="54"/>
      <c r="K27" s="54"/>
      <c r="L27" s="54"/>
      <c r="M27" s="58"/>
      <c r="N27" s="58"/>
      <c r="O27" s="58"/>
      <c r="P27" s="58"/>
      <c r="Q27" s="58"/>
      <c r="R27" s="58"/>
      <c r="S27" s="58"/>
      <c r="T27" s="58"/>
      <c r="U27" s="58"/>
      <c r="V27" s="54"/>
      <c r="W27" s="54"/>
      <c r="X27" s="54"/>
      <c r="Y27" s="58"/>
      <c r="Z27" s="58"/>
      <c r="AA27" s="58"/>
      <c r="AB27" s="58"/>
      <c r="AC27" s="58"/>
      <c r="AD27" s="54"/>
      <c r="AE27" s="54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</row>
    <row r="28" spans="1:113" ht="19.5" customHeight="1" x14ac:dyDescent="0.15">
      <c r="A28" s="132"/>
      <c r="B28" s="132"/>
      <c r="C28" s="132"/>
      <c r="D28" s="132"/>
      <c r="E28" s="132"/>
      <c r="F28" s="133"/>
      <c r="G28" s="132"/>
      <c r="H28" s="132"/>
      <c r="I28" s="132"/>
      <c r="J28" s="132"/>
      <c r="K28" s="132"/>
      <c r="L28" s="132"/>
      <c r="M28" s="133"/>
      <c r="N28" s="133"/>
      <c r="O28" s="133"/>
      <c r="P28" s="133"/>
      <c r="Q28" s="133"/>
      <c r="R28" s="133"/>
      <c r="S28" s="133"/>
      <c r="T28" s="133"/>
      <c r="U28" s="133"/>
      <c r="V28" s="132"/>
      <c r="W28" s="132"/>
      <c r="X28" s="132"/>
      <c r="Y28" s="133"/>
      <c r="Z28" s="133"/>
      <c r="AA28" s="133"/>
      <c r="AB28" s="133"/>
      <c r="AC28" s="137"/>
      <c r="AD28" s="132"/>
      <c r="AE28" s="132"/>
      <c r="AF28" s="133"/>
      <c r="AG28" s="133"/>
      <c r="AH28" s="133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</row>
    <row r="29" spans="1:113" ht="19.5" customHeight="1" x14ac:dyDescent="0.15">
      <c r="A29" s="133"/>
      <c r="B29" s="133"/>
      <c r="C29" s="133"/>
      <c r="D29" s="133"/>
      <c r="E29" s="133"/>
      <c r="F29" s="133"/>
      <c r="G29" s="132"/>
      <c r="H29" s="132"/>
      <c r="I29" s="132"/>
      <c r="J29" s="132"/>
      <c r="K29" s="132"/>
      <c r="L29" s="132"/>
      <c r="M29" s="133"/>
      <c r="N29" s="133"/>
      <c r="O29" s="133"/>
      <c r="P29" s="133"/>
      <c r="Q29" s="133"/>
      <c r="R29" s="133"/>
      <c r="S29" s="133"/>
      <c r="T29" s="133"/>
      <c r="U29" s="133"/>
      <c r="V29" s="132"/>
      <c r="W29" s="132"/>
      <c r="X29" s="132"/>
      <c r="Y29" s="133"/>
      <c r="Z29" s="133"/>
      <c r="AA29" s="133"/>
      <c r="AB29" s="133"/>
      <c r="AC29" s="133"/>
      <c r="AD29" s="132"/>
      <c r="AE29" s="132"/>
      <c r="AF29" s="133"/>
      <c r="AG29" s="133"/>
      <c r="AH29" s="133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</row>
    <row r="30" spans="1:113" ht="19.5" customHeight="1" x14ac:dyDescent="0.15">
      <c r="A30" s="133"/>
      <c r="B30" s="133"/>
      <c r="C30" s="133"/>
      <c r="D30" s="133"/>
      <c r="E30" s="133"/>
      <c r="F30" s="133"/>
      <c r="G30" s="132"/>
      <c r="H30" s="132"/>
      <c r="I30" s="132"/>
      <c r="J30" s="132"/>
      <c r="K30" s="132"/>
      <c r="L30" s="132"/>
      <c r="M30" s="133"/>
      <c r="N30" s="133"/>
      <c r="O30" s="133"/>
      <c r="P30" s="133"/>
      <c r="Q30" s="133"/>
      <c r="R30" s="133"/>
      <c r="S30" s="133"/>
      <c r="T30" s="133"/>
      <c r="U30" s="133"/>
      <c r="V30" s="132"/>
      <c r="W30" s="132"/>
      <c r="X30" s="132"/>
      <c r="Y30" s="133"/>
      <c r="Z30" s="133"/>
      <c r="AA30" s="133"/>
      <c r="AB30" s="133"/>
      <c r="AC30" s="133"/>
      <c r="AD30" s="132"/>
      <c r="AE30" s="132"/>
      <c r="AF30" s="133"/>
      <c r="AG30" s="133"/>
      <c r="AH30" s="133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</row>
    <row r="31" spans="1:113" ht="19.5" customHeight="1" x14ac:dyDescent="0.15">
      <c r="A31" s="133"/>
      <c r="B31" s="133"/>
      <c r="C31" s="133"/>
      <c r="D31" s="133"/>
      <c r="E31" s="133"/>
      <c r="F31" s="133"/>
      <c r="G31" s="132"/>
      <c r="H31" s="132"/>
      <c r="I31" s="132"/>
      <c r="J31" s="132"/>
      <c r="K31" s="132"/>
      <c r="L31" s="132"/>
      <c r="M31" s="133"/>
      <c r="N31" s="133"/>
      <c r="O31" s="133"/>
      <c r="P31" s="133"/>
      <c r="Q31" s="133"/>
      <c r="R31" s="133"/>
      <c r="S31" s="133"/>
      <c r="T31" s="133"/>
      <c r="U31" s="133"/>
      <c r="V31" s="132"/>
      <c r="W31" s="132"/>
      <c r="X31" s="132"/>
      <c r="Y31" s="133"/>
      <c r="Z31" s="133"/>
      <c r="AA31" s="133"/>
      <c r="AB31" s="133"/>
      <c r="AC31" s="133"/>
      <c r="AD31" s="132"/>
      <c r="AE31" s="132"/>
      <c r="AF31" s="133"/>
      <c r="AG31" s="133"/>
      <c r="AH31" s="133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</row>
    <row r="32" spans="1:113" ht="19.5" customHeight="1" x14ac:dyDescent="0.15">
      <c r="A32" s="133"/>
      <c r="B32" s="133"/>
      <c r="C32" s="133"/>
      <c r="D32" s="133"/>
      <c r="E32" s="133"/>
      <c r="F32" s="133"/>
      <c r="G32" s="132"/>
      <c r="H32" s="132"/>
      <c r="I32" s="132"/>
      <c r="J32" s="132"/>
      <c r="K32" s="132"/>
      <c r="L32" s="132"/>
      <c r="M32" s="133"/>
      <c r="N32" s="133"/>
      <c r="O32" s="133"/>
      <c r="P32" s="133"/>
      <c r="Q32" s="133"/>
      <c r="R32" s="133"/>
      <c r="S32" s="133"/>
      <c r="T32" s="133"/>
      <c r="U32" s="133"/>
      <c r="V32" s="132"/>
      <c r="W32" s="132"/>
      <c r="X32" s="132"/>
      <c r="Y32" s="133"/>
      <c r="Z32" s="133"/>
      <c r="AA32" s="133"/>
      <c r="AB32" s="133"/>
      <c r="AC32" s="133"/>
      <c r="AD32" s="132"/>
      <c r="AE32" s="132"/>
      <c r="AF32" s="133"/>
      <c r="AG32" s="133"/>
      <c r="AH32" s="133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</row>
    <row r="33" spans="1:113" ht="19.5" customHeight="1" x14ac:dyDescent="0.15">
      <c r="A33" s="133"/>
      <c r="B33" s="133"/>
      <c r="C33" s="133"/>
      <c r="D33" s="133"/>
      <c r="E33" s="133"/>
      <c r="F33" s="133"/>
      <c r="G33" s="132"/>
      <c r="H33" s="132"/>
      <c r="I33" s="132"/>
      <c r="J33" s="132"/>
      <c r="K33" s="132"/>
      <c r="L33" s="132"/>
      <c r="M33" s="133"/>
      <c r="N33" s="133"/>
      <c r="O33" s="133"/>
      <c r="P33" s="133"/>
      <c r="Q33" s="133"/>
      <c r="R33" s="133"/>
      <c r="S33" s="133"/>
      <c r="T33" s="133"/>
      <c r="U33" s="133"/>
      <c r="V33" s="132"/>
      <c r="W33" s="132"/>
      <c r="X33" s="132"/>
      <c r="Y33" s="133"/>
      <c r="Z33" s="133"/>
      <c r="AA33" s="133"/>
      <c r="AB33" s="133"/>
      <c r="AC33" s="133"/>
      <c r="AD33" s="132"/>
      <c r="AE33" s="132"/>
      <c r="AF33" s="133"/>
      <c r="AG33" s="133"/>
      <c r="AH33" s="133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</row>
    <row r="34" spans="1:113" ht="19.5" customHeight="1" x14ac:dyDescent="0.15">
      <c r="A34" s="133"/>
      <c r="B34" s="133"/>
      <c r="C34" s="133"/>
      <c r="D34" s="133"/>
      <c r="E34" s="133"/>
      <c r="F34" s="133"/>
      <c r="G34" s="132"/>
      <c r="H34" s="132"/>
      <c r="I34" s="132"/>
      <c r="J34" s="132"/>
      <c r="K34" s="132"/>
      <c r="L34" s="132"/>
      <c r="M34" s="133"/>
      <c r="N34" s="133"/>
      <c r="O34" s="133"/>
      <c r="P34" s="133"/>
      <c r="Q34" s="133"/>
      <c r="R34" s="133"/>
      <c r="S34" s="133"/>
      <c r="T34" s="133"/>
      <c r="U34" s="133"/>
      <c r="V34" s="132"/>
      <c r="W34" s="132"/>
      <c r="X34" s="132"/>
      <c r="Y34" s="133"/>
      <c r="Z34" s="133"/>
      <c r="AA34" s="133"/>
      <c r="AB34" s="133"/>
      <c r="AC34" s="133"/>
      <c r="AD34" s="132"/>
      <c r="AE34" s="132"/>
      <c r="AF34" s="133"/>
      <c r="AG34" s="133"/>
      <c r="AH34" s="133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</row>
    <row r="35" spans="1:113" ht="19.5" customHeight="1" x14ac:dyDescent="0.15">
      <c r="A35" s="133"/>
      <c r="B35" s="133"/>
      <c r="C35" s="133"/>
      <c r="D35" s="133"/>
      <c r="E35" s="133"/>
      <c r="F35" s="133"/>
      <c r="G35" s="132"/>
      <c r="H35" s="132"/>
      <c r="I35" s="132"/>
      <c r="J35" s="132"/>
      <c r="K35" s="132"/>
      <c r="L35" s="132"/>
      <c r="M35" s="133"/>
      <c r="N35" s="133"/>
      <c r="O35" s="133"/>
      <c r="P35" s="133"/>
      <c r="Q35" s="133"/>
      <c r="R35" s="133"/>
      <c r="S35" s="133"/>
      <c r="T35" s="133"/>
      <c r="U35" s="133"/>
      <c r="V35" s="132"/>
      <c r="W35" s="132"/>
      <c r="X35" s="132"/>
      <c r="Y35" s="133"/>
      <c r="Z35" s="133"/>
      <c r="AA35" s="133"/>
      <c r="AB35" s="133"/>
      <c r="AC35" s="133"/>
      <c r="AD35" s="132"/>
      <c r="AE35" s="132"/>
      <c r="AF35" s="133"/>
      <c r="AG35" s="133"/>
      <c r="AH35" s="133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</row>
    <row r="36" spans="1:113" ht="19.5" customHeight="1" x14ac:dyDescent="0.15">
      <c r="A36" s="133"/>
      <c r="B36" s="133"/>
      <c r="C36" s="133"/>
      <c r="D36" s="133"/>
      <c r="E36" s="133"/>
      <c r="F36" s="133"/>
      <c r="G36" s="132"/>
      <c r="H36" s="132"/>
      <c r="I36" s="132"/>
      <c r="J36" s="132"/>
      <c r="K36" s="132"/>
      <c r="L36" s="132"/>
      <c r="M36" s="133"/>
      <c r="N36" s="133"/>
      <c r="O36" s="133"/>
      <c r="P36" s="133"/>
      <c r="Q36" s="133"/>
      <c r="R36" s="133"/>
      <c r="S36" s="133"/>
      <c r="T36" s="133"/>
      <c r="U36" s="133"/>
      <c r="V36" s="132"/>
      <c r="W36" s="132"/>
      <c r="X36" s="132"/>
      <c r="Y36" s="133"/>
      <c r="Z36" s="133"/>
      <c r="AA36" s="133"/>
      <c r="AB36" s="133"/>
      <c r="AC36" s="133"/>
      <c r="AD36" s="132"/>
      <c r="AE36" s="132"/>
      <c r="AF36" s="133"/>
      <c r="AG36" s="133"/>
      <c r="AH36" s="133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</row>
    <row r="37" spans="1:113" ht="19.5" customHeight="1" x14ac:dyDescent="0.15">
      <c r="A37" s="133"/>
      <c r="B37" s="133"/>
      <c r="C37" s="133"/>
      <c r="D37" s="133"/>
      <c r="E37" s="133"/>
      <c r="F37" s="133"/>
      <c r="G37" s="132"/>
      <c r="H37" s="132"/>
      <c r="I37" s="132"/>
      <c r="J37" s="132"/>
      <c r="K37" s="132"/>
      <c r="L37" s="132"/>
      <c r="M37" s="133"/>
      <c r="N37" s="133"/>
      <c r="O37" s="133"/>
      <c r="P37" s="133"/>
      <c r="Q37" s="133"/>
      <c r="R37" s="133"/>
      <c r="S37" s="133"/>
      <c r="T37" s="133"/>
      <c r="U37" s="133"/>
      <c r="V37" s="132"/>
      <c r="W37" s="132"/>
      <c r="X37" s="132"/>
      <c r="Y37" s="133"/>
      <c r="Z37" s="133"/>
      <c r="AA37" s="133"/>
      <c r="AB37" s="133"/>
      <c r="AC37" s="133"/>
      <c r="AD37" s="132"/>
      <c r="AE37" s="132"/>
      <c r="AF37" s="133"/>
      <c r="AG37" s="133"/>
      <c r="AH37" s="133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</row>
    <row r="38" spans="1:113" ht="19.5" customHeight="1" x14ac:dyDescent="0.15">
      <c r="A38" s="133"/>
      <c r="B38" s="133"/>
      <c r="C38" s="133"/>
      <c r="D38" s="133"/>
      <c r="E38" s="133"/>
      <c r="F38" s="133"/>
      <c r="G38" s="132"/>
      <c r="H38" s="132"/>
      <c r="I38" s="132"/>
      <c r="J38" s="132"/>
      <c r="K38" s="132"/>
      <c r="L38" s="132"/>
      <c r="M38" s="133"/>
      <c r="N38" s="133"/>
      <c r="O38" s="133"/>
      <c r="P38" s="133"/>
      <c r="Q38" s="133"/>
      <c r="R38" s="133"/>
      <c r="S38" s="133"/>
      <c r="T38" s="133"/>
      <c r="U38" s="133"/>
      <c r="V38" s="132"/>
      <c r="W38" s="132"/>
      <c r="X38" s="132"/>
      <c r="Y38" s="133"/>
      <c r="Z38" s="133"/>
      <c r="AA38" s="133"/>
      <c r="AB38" s="133"/>
      <c r="AC38" s="133"/>
      <c r="AD38" s="132"/>
      <c r="AE38" s="132"/>
      <c r="AF38" s="133"/>
      <c r="AG38" s="133"/>
      <c r="AH38" s="133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</row>
    <row r="39" spans="1:113" ht="19.5" customHeight="1" x14ac:dyDescent="0.15">
      <c r="A39" s="133"/>
      <c r="B39" s="133"/>
      <c r="C39" s="133"/>
      <c r="D39" s="133"/>
      <c r="E39" s="133"/>
      <c r="F39" s="133"/>
      <c r="G39" s="132"/>
      <c r="H39" s="132"/>
      <c r="I39" s="132"/>
      <c r="J39" s="132"/>
      <c r="K39" s="132"/>
      <c r="L39" s="132"/>
      <c r="M39" s="133"/>
      <c r="N39" s="133"/>
      <c r="O39" s="133"/>
      <c r="P39" s="133"/>
      <c r="Q39" s="133"/>
      <c r="R39" s="133"/>
      <c r="S39" s="133"/>
      <c r="T39" s="133"/>
      <c r="U39" s="133"/>
      <c r="V39" s="132"/>
      <c r="W39" s="132"/>
      <c r="X39" s="132"/>
      <c r="Y39" s="133"/>
      <c r="Z39" s="133"/>
      <c r="AA39" s="133"/>
      <c r="AB39" s="133"/>
      <c r="AC39" s="133"/>
      <c r="AD39" s="132"/>
      <c r="AE39" s="132"/>
      <c r="AF39" s="133"/>
      <c r="AG39" s="133"/>
      <c r="AH39" s="133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</row>
    <row r="40" spans="1:113" ht="19.5" customHeight="1" x14ac:dyDescent="0.15">
      <c r="A40" s="133"/>
      <c r="B40" s="133"/>
      <c r="C40" s="133"/>
      <c r="D40" s="133"/>
      <c r="E40" s="133"/>
      <c r="F40" s="133"/>
      <c r="G40" s="132"/>
      <c r="H40" s="132"/>
      <c r="I40" s="132"/>
      <c r="J40" s="132"/>
      <c r="K40" s="132"/>
      <c r="L40" s="132"/>
      <c r="M40" s="133"/>
      <c r="N40" s="133"/>
      <c r="O40" s="133"/>
      <c r="P40" s="133"/>
      <c r="Q40" s="133"/>
      <c r="R40" s="133"/>
      <c r="S40" s="133"/>
      <c r="T40" s="133"/>
      <c r="U40" s="133"/>
      <c r="V40" s="132"/>
      <c r="W40" s="132"/>
      <c r="X40" s="132"/>
      <c r="Y40" s="133"/>
      <c r="Z40" s="133"/>
      <c r="AA40" s="133"/>
      <c r="AB40" s="133"/>
      <c r="AC40" s="133"/>
      <c r="AD40" s="132"/>
      <c r="AE40" s="132"/>
      <c r="AF40" s="133"/>
      <c r="AG40" s="133"/>
      <c r="AH40" s="133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</row>
  </sheetData>
  <sheetProtection formatCells="0" formatColumns="0" formatRows="0" insertColumns="0" insertRows="0" insertHyperlinks="0" deleteColumns="0" deleteRows="0" sort="0" autoFilter="0" pivotTables="0"/>
  <mergeCells count="123">
    <mergeCell ref="A2:DH2"/>
    <mergeCell ref="A3:D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scale="50" orientation="landscape" fitToHeight="100" errors="blank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57"/>
  <sheetViews>
    <sheetView showGridLines="0" showZeros="0" zoomScaleNormal="100" topLeftCell="A1" workbookViewId="0">
      <selection activeCell="E7" activeCellId="0" sqref="E7:G36"/>
    </sheetView>
  </sheetViews>
  <sheetFormatPr defaultRowHeight="12.75" customHeight="1" defaultColWidth="9.000137329101562" x14ac:dyDescent="0.15"/>
  <cols>
    <col min="1" max="1" width="8.166666666666666" customWidth="1"/>
    <col min="2" max="2" width="5.5" customWidth="1"/>
    <col min="3" max="3" width="9.166666666666666" customWidth="1"/>
    <col min="4" max="4" width="32.666666666666664" customWidth="1"/>
    <col min="5" max="5" width="25.833333333333332" customWidth="1"/>
    <col min="6" max="7" width="21.833333333333332" customWidth="1"/>
    <col min="8" max="8" width="8.666666666666666" customWidth="1"/>
  </cols>
  <sheetData>
    <row r="1" spans="1:8" ht="19.5" customHeight="1" x14ac:dyDescent="0.15">
      <c r="A1" s="60"/>
      <c r="B1" s="60"/>
      <c r="C1" s="60"/>
      <c r="D1" s="61"/>
      <c r="E1" s="60"/>
      <c r="F1" s="60"/>
      <c r="G1" s="27" t="s">
        <v>297</v>
      </c>
      <c r="H1" s="77"/>
    </row>
    <row r="2" spans="1:8" ht="25.5" customHeight="1" x14ac:dyDescent="0.15">
      <c r="A2" s="335" t="s">
        <v>298</v>
      </c>
      <c r="B2" s="335"/>
      <c r="C2" s="335"/>
      <c r="D2" s="335"/>
      <c r="E2" s="335"/>
      <c r="F2" s="335"/>
      <c r="G2" s="335"/>
      <c r="H2" s="77"/>
    </row>
    <row r="3" spans="1:8" ht="19.5" customHeight="1" x14ac:dyDescent="0.15">
      <c r="A3" s="338" t="s">
        <v>5</v>
      </c>
      <c r="B3" s="338"/>
      <c r="C3" s="338"/>
      <c r="D3" s="338"/>
      <c r="E3" s="21"/>
      <c r="F3" s="21"/>
      <c r="G3" s="27" t="s">
        <v>6</v>
      </c>
      <c r="H3" s="77"/>
    </row>
    <row r="4" spans="1:8" ht="19.5" customHeight="1" x14ac:dyDescent="0.15">
      <c r="A4" s="339" t="s">
        <v>299</v>
      </c>
      <c r="B4" s="339"/>
      <c r="C4" s="339"/>
      <c r="D4" s="339"/>
      <c r="E4" s="344" t="s">
        <v>110</v>
      </c>
      <c r="F4" s="343"/>
      <c r="G4" s="343"/>
      <c r="H4" s="77"/>
    </row>
    <row r="5" spans="1:8" ht="19.5" customHeight="1" x14ac:dyDescent="0.15">
      <c r="A5" s="350" t="s">
        <v>69</v>
      </c>
      <c r="B5" s="348"/>
      <c r="C5" s="390" t="s">
        <v>70</v>
      </c>
      <c r="D5" s="352" t="s">
        <v>300</v>
      </c>
      <c r="E5" s="343" t="s">
        <v>61</v>
      </c>
      <c r="F5" s="339" t="s">
        <v>301</v>
      </c>
      <c r="G5" s="393" t="s">
        <v>302</v>
      </c>
      <c r="H5" s="77"/>
    </row>
    <row r="6" spans="1:8" ht="34.0" customHeight="1" x14ac:dyDescent="0.15">
      <c r="A6" s="37" t="s">
        <v>81</v>
      </c>
      <c r="B6" s="38" t="s">
        <v>82</v>
      </c>
      <c r="C6" s="389"/>
      <c r="D6" s="383"/>
      <c r="E6" s="354"/>
      <c r="F6" s="391"/>
      <c r="G6" s="392"/>
      <c r="H6" s="77"/>
    </row>
    <row r="7" spans="1:8" ht="34.0" customHeight="1" x14ac:dyDescent="0.15">
      <c r="A7" s="43"/>
      <c r="B7" s="95"/>
      <c r="C7" s="106"/>
      <c r="D7" s="107" t="s">
        <v>61</v>
      </c>
      <c r="E7" s="108">
        <v>7314111.84</v>
      </c>
      <c r="F7" s="108">
        <v>6031611.84</v>
      </c>
      <c r="G7" s="109">
        <v>1282500</v>
      </c>
      <c r="H7" s="77"/>
    </row>
    <row r="8" spans="1:8" s="99" customFormat="1" ht="34.0" customHeight="1" x14ac:dyDescent="0.15">
      <c r="A8" s="110" t="s">
        <v>303</v>
      </c>
      <c r="B8" s="110"/>
      <c r="C8" s="110"/>
      <c r="D8" s="110" t="s">
        <v>304</v>
      </c>
      <c r="E8" s="111"/>
      <c r="F8" s="111">
        <v>5950263.84</v>
      </c>
      <c r="G8" s="111"/>
      <c r="H8" s="112"/>
    </row>
    <row r="9" spans="1:8" ht="34.0" customHeight="1" x14ac:dyDescent="0.15">
      <c r="A9" s="113" t="s">
        <v>303</v>
      </c>
      <c r="B9" s="113" t="s">
        <v>87</v>
      </c>
      <c r="C9" s="113" t="s">
        <v>89</v>
      </c>
      <c r="D9" s="113" t="s">
        <v>305</v>
      </c>
      <c r="E9" s="114"/>
      <c r="F9" s="114">
        <v>1612152</v>
      </c>
      <c r="G9" s="114"/>
      <c r="H9" s="77"/>
    </row>
    <row r="10" spans="1:8" ht="34.0" customHeight="1" x14ac:dyDescent="0.15">
      <c r="A10" s="113" t="s">
        <v>303</v>
      </c>
      <c r="B10" s="113" t="s">
        <v>103</v>
      </c>
      <c r="C10" s="113" t="s">
        <v>89</v>
      </c>
      <c r="D10" s="113" t="s">
        <v>306</v>
      </c>
      <c r="E10" s="114"/>
      <c r="F10" s="114">
        <v>1979682</v>
      </c>
      <c r="G10" s="114"/>
      <c r="H10" s="77"/>
    </row>
    <row r="11" spans="1:8" ht="34.0" customHeight="1" x14ac:dyDescent="0.15">
      <c r="A11" s="113" t="s">
        <v>303</v>
      </c>
      <c r="B11" s="113" t="s">
        <v>93</v>
      </c>
      <c r="C11" s="113" t="s">
        <v>89</v>
      </c>
      <c r="D11" s="113" t="s">
        <v>307</v>
      </c>
      <c r="E11" s="114"/>
      <c r="F11" s="114">
        <v>134346</v>
      </c>
      <c r="G11" s="114"/>
      <c r="H11" s="77"/>
    </row>
    <row r="12" spans="1:8" ht="34.0" customHeight="1" x14ac:dyDescent="0.15">
      <c r="A12" s="113" t="s">
        <v>303</v>
      </c>
      <c r="B12" s="113" t="s">
        <v>201</v>
      </c>
      <c r="C12" s="113" t="s">
        <v>89</v>
      </c>
      <c r="D12" s="113" t="s">
        <v>308</v>
      </c>
      <c r="E12" s="114"/>
      <c r="F12" s="114">
        <v>211131.48</v>
      </c>
      <c r="G12" s="114"/>
      <c r="H12" s="77"/>
    </row>
    <row r="13" spans="1:8" ht="34.0" customHeight="1" x14ac:dyDescent="0.15">
      <c r="A13" s="113" t="s">
        <v>303</v>
      </c>
      <c r="B13" s="113" t="s">
        <v>194</v>
      </c>
      <c r="C13" s="113" t="s">
        <v>89</v>
      </c>
      <c r="D13" s="115" t="s">
        <v>309</v>
      </c>
      <c r="E13" s="114"/>
      <c r="F13" s="114">
        <v>640027.47</v>
      </c>
      <c r="G13" s="114"/>
      <c r="H13" s="77"/>
    </row>
    <row r="14" spans="1:8" ht="34.0" customHeight="1" x14ac:dyDescent="0.15">
      <c r="A14" s="113" t="s">
        <v>303</v>
      </c>
      <c r="B14" s="113" t="s">
        <v>88</v>
      </c>
      <c r="C14" s="113" t="s">
        <v>89</v>
      </c>
      <c r="D14" s="113" t="s">
        <v>310</v>
      </c>
      <c r="E14" s="114"/>
      <c r="F14" s="114">
        <v>319223.62</v>
      </c>
      <c r="G14" s="114"/>
      <c r="H14" s="77"/>
    </row>
    <row r="15" spans="1:8" ht="34.0" customHeight="1" x14ac:dyDescent="0.15">
      <c r="A15" s="113" t="s">
        <v>303</v>
      </c>
      <c r="B15" s="113" t="s">
        <v>311</v>
      </c>
      <c r="C15" s="113" t="s">
        <v>89</v>
      </c>
      <c r="D15" s="113" t="s">
        <v>312</v>
      </c>
      <c r="E15" s="114"/>
      <c r="F15" s="114">
        <v>280012.01</v>
      </c>
      <c r="G15" s="114"/>
      <c r="H15" s="77"/>
    </row>
    <row r="16" spans="1:8" ht="34.0" customHeight="1" x14ac:dyDescent="0.15">
      <c r="A16" s="113" t="s">
        <v>303</v>
      </c>
      <c r="B16" s="113" t="s">
        <v>101</v>
      </c>
      <c r="C16" s="113" t="s">
        <v>89</v>
      </c>
      <c r="D16" s="113" t="s">
        <v>313</v>
      </c>
      <c r="E16" s="114"/>
      <c r="F16" s="114">
        <v>101116.04</v>
      </c>
      <c r="G16" s="114"/>
      <c r="H16" s="77"/>
    </row>
    <row r="17" spans="1:8" ht="34.0" customHeight="1" x14ac:dyDescent="0.15">
      <c r="A17" s="113" t="s">
        <v>303</v>
      </c>
      <c r="B17" s="113" t="s">
        <v>314</v>
      </c>
      <c r="C17" s="113" t="s">
        <v>89</v>
      </c>
      <c r="D17" s="113" t="s">
        <v>315</v>
      </c>
      <c r="E17" s="114"/>
      <c r="F17" s="114">
        <v>70836.64</v>
      </c>
      <c r="G17" s="114"/>
      <c r="H17" s="77"/>
    </row>
    <row r="18" spans="1:8" ht="34.0" customHeight="1" x14ac:dyDescent="0.15">
      <c r="A18" s="113" t="s">
        <v>303</v>
      </c>
      <c r="B18" s="113" t="s">
        <v>188</v>
      </c>
      <c r="C18" s="113" t="s">
        <v>89</v>
      </c>
      <c r="D18" s="113" t="s">
        <v>175</v>
      </c>
      <c r="E18" s="114"/>
      <c r="F18" s="114">
        <v>601736.58</v>
      </c>
      <c r="G18" s="114"/>
      <c r="H18" s="77"/>
    </row>
    <row r="19" spans="1:8" s="99" customFormat="1" ht="34.0" customHeight="1" x14ac:dyDescent="0.15">
      <c r="A19" s="110" t="s">
        <v>316</v>
      </c>
      <c r="B19" s="110"/>
      <c r="C19" s="110"/>
      <c r="D19" s="110" t="s">
        <v>317</v>
      </c>
      <c r="E19" s="111"/>
      <c r="F19" s="111"/>
      <c r="G19" s="111">
        <v>1282500</v>
      </c>
      <c r="H19" s="112"/>
    </row>
    <row r="20" spans="1:8" ht="34.0" customHeight="1" x14ac:dyDescent="0.15">
      <c r="A20" s="113" t="s">
        <v>316</v>
      </c>
      <c r="B20" s="113" t="s">
        <v>87</v>
      </c>
      <c r="C20" s="113" t="s">
        <v>89</v>
      </c>
      <c r="D20" s="113" t="s">
        <v>318</v>
      </c>
      <c r="E20" s="114"/>
      <c r="F20" s="114"/>
      <c r="G20" s="114">
        <v>600000</v>
      </c>
      <c r="H20" s="77"/>
    </row>
    <row r="21" spans="1:8" ht="34.0" customHeight="1" x14ac:dyDescent="0.15">
      <c r="A21" s="113" t="s">
        <v>316</v>
      </c>
      <c r="B21" s="113" t="s">
        <v>103</v>
      </c>
      <c r="C21" s="113" t="s">
        <v>89</v>
      </c>
      <c r="D21" s="113" t="s">
        <v>319</v>
      </c>
      <c r="E21" s="114"/>
      <c r="F21" s="114"/>
      <c r="G21" s="114">
        <v>4250</v>
      </c>
      <c r="H21" s="77"/>
    </row>
    <row r="22" spans="1:8" ht="34.0" customHeight="1" x14ac:dyDescent="0.15">
      <c r="A22" s="113" t="s">
        <v>316</v>
      </c>
      <c r="B22" s="113" t="s">
        <v>93</v>
      </c>
      <c r="C22" s="113" t="s">
        <v>89</v>
      </c>
      <c r="D22" s="113" t="s">
        <v>320</v>
      </c>
      <c r="E22" s="114"/>
      <c r="F22" s="114"/>
      <c r="G22" s="114">
        <v>2000</v>
      </c>
      <c r="H22" s="77"/>
    </row>
    <row r="23" spans="1:8" ht="34.0" customHeight="1" x14ac:dyDescent="0.15">
      <c r="A23" s="113" t="s">
        <v>316</v>
      </c>
      <c r="B23" s="113" t="s">
        <v>321</v>
      </c>
      <c r="C23" s="113" t="s">
        <v>89</v>
      </c>
      <c r="D23" s="113" t="s">
        <v>322</v>
      </c>
      <c r="E23" s="114"/>
      <c r="F23" s="114"/>
      <c r="G23" s="114">
        <v>5000</v>
      </c>
      <c r="H23" s="77"/>
    </row>
    <row r="24" spans="1:8" ht="34.0" customHeight="1" x14ac:dyDescent="0.15">
      <c r="A24" s="113" t="s">
        <v>316</v>
      </c>
      <c r="B24" s="113" t="s">
        <v>96</v>
      </c>
      <c r="C24" s="113" t="s">
        <v>89</v>
      </c>
      <c r="D24" s="113" t="s">
        <v>323</v>
      </c>
      <c r="E24" s="114"/>
      <c r="F24" s="114"/>
      <c r="G24" s="114">
        <v>56250</v>
      </c>
      <c r="H24" s="77"/>
    </row>
    <row r="25" spans="1:8" ht="34.0" customHeight="1" x14ac:dyDescent="0.15">
      <c r="A25" s="113" t="s">
        <v>316</v>
      </c>
      <c r="B25" s="113" t="s">
        <v>98</v>
      </c>
      <c r="C25" s="113" t="s">
        <v>89</v>
      </c>
      <c r="D25" s="113" t="s">
        <v>324</v>
      </c>
      <c r="E25" s="114"/>
      <c r="F25" s="114"/>
      <c r="G25" s="114">
        <v>30000</v>
      </c>
      <c r="H25" s="77"/>
    </row>
    <row r="26" spans="1:8" ht="34.0" customHeight="1" x14ac:dyDescent="0.15">
      <c r="A26" s="113" t="s">
        <v>316</v>
      </c>
      <c r="B26" s="113" t="s">
        <v>201</v>
      </c>
      <c r="C26" s="113" t="s">
        <v>89</v>
      </c>
      <c r="D26" s="113" t="s">
        <v>325</v>
      </c>
      <c r="E26" s="114"/>
      <c r="F26" s="114"/>
      <c r="G26" s="114">
        <v>290000</v>
      </c>
      <c r="H26" s="77"/>
    </row>
    <row r="27" spans="1:8" ht="34.0" customHeight="1" x14ac:dyDescent="0.15">
      <c r="A27" s="113" t="s">
        <v>316</v>
      </c>
      <c r="B27" s="113" t="s">
        <v>101</v>
      </c>
      <c r="C27" s="113" t="s">
        <v>89</v>
      </c>
      <c r="D27" s="113" t="s">
        <v>326</v>
      </c>
      <c r="E27" s="114"/>
      <c r="F27" s="114"/>
      <c r="G27" s="114">
        <v>50000</v>
      </c>
      <c r="H27" s="77"/>
    </row>
    <row r="28" spans="1:8" ht="34.0" customHeight="1" x14ac:dyDescent="0.15">
      <c r="A28" s="113" t="s">
        <v>316</v>
      </c>
      <c r="B28" s="113" t="s">
        <v>327</v>
      </c>
      <c r="C28" s="113" t="s">
        <v>89</v>
      </c>
      <c r="D28" s="113" t="s">
        <v>328</v>
      </c>
      <c r="E28" s="114"/>
      <c r="F28" s="114"/>
      <c r="G28" s="114">
        <v>10000</v>
      </c>
      <c r="H28" s="77"/>
    </row>
    <row r="29" spans="1:8" ht="34.0" customHeight="1" x14ac:dyDescent="0.15">
      <c r="A29" s="113" t="s">
        <v>316</v>
      </c>
      <c r="B29" s="113" t="s">
        <v>329</v>
      </c>
      <c r="C29" s="113" t="s">
        <v>89</v>
      </c>
      <c r="D29" s="113" t="s">
        <v>330</v>
      </c>
      <c r="E29" s="114"/>
      <c r="F29" s="114"/>
      <c r="G29" s="114">
        <v>5000</v>
      </c>
      <c r="H29" s="77"/>
    </row>
    <row r="30" spans="1:8" ht="34.0" customHeight="1" x14ac:dyDescent="0.15">
      <c r="A30" s="113" t="s">
        <v>316</v>
      </c>
      <c r="B30" s="113" t="s">
        <v>188</v>
      </c>
      <c r="C30" s="113" t="s">
        <v>89</v>
      </c>
      <c r="D30" s="113" t="s">
        <v>331</v>
      </c>
      <c r="E30" s="114"/>
      <c r="F30" s="114"/>
      <c r="G30" s="114">
        <v>20000</v>
      </c>
      <c r="H30" s="77"/>
    </row>
    <row r="31" spans="1:8" ht="34.0" customHeight="1" x14ac:dyDescent="0.15">
      <c r="A31" s="113" t="s">
        <v>316</v>
      </c>
      <c r="B31" s="113" t="s">
        <v>327</v>
      </c>
      <c r="C31" s="113" t="s">
        <v>89</v>
      </c>
      <c r="D31" s="113" t="s">
        <v>332</v>
      </c>
      <c r="E31" s="114"/>
      <c r="F31" s="114"/>
      <c r="G31" s="114">
        <v>190000</v>
      </c>
      <c r="H31" s="77"/>
    </row>
    <row r="32" spans="1:8" ht="34.0" customHeight="1" x14ac:dyDescent="0.15">
      <c r="A32" s="113" t="s">
        <v>316</v>
      </c>
      <c r="B32" s="113" t="s">
        <v>333</v>
      </c>
      <c r="C32" s="113" t="s">
        <v>89</v>
      </c>
      <c r="D32" s="113" t="s">
        <v>334</v>
      </c>
      <c r="E32" s="114"/>
      <c r="F32" s="114"/>
      <c r="G32" s="114">
        <v>20000</v>
      </c>
      <c r="H32" s="77"/>
    </row>
    <row r="33" spans="1:8" s="99" customFormat="1" ht="34.0" customHeight="1" x14ac:dyDescent="0.15">
      <c r="A33" s="110" t="s">
        <v>316</v>
      </c>
      <c r="B33" s="110" t="s">
        <v>335</v>
      </c>
      <c r="C33" s="110" t="s">
        <v>89</v>
      </c>
      <c r="D33" s="110" t="s">
        <v>208</v>
      </c>
      <c r="E33" s="111"/>
      <c r="F33" s="111">
        <v>81348</v>
      </c>
      <c r="G33" s="111"/>
      <c r="H33" s="112"/>
    </row>
    <row r="34" spans="1:8" ht="34.0" customHeight="1" x14ac:dyDescent="0.15">
      <c r="A34" s="113" t="s">
        <v>316</v>
      </c>
      <c r="B34" s="113" t="s">
        <v>336</v>
      </c>
      <c r="C34" s="113" t="s">
        <v>85</v>
      </c>
      <c r="D34" s="113" t="s">
        <v>337</v>
      </c>
      <c r="E34" s="114"/>
      <c r="F34" s="114">
        <v>48732</v>
      </c>
      <c r="G34" s="114"/>
      <c r="H34" s="77"/>
    </row>
    <row r="35" spans="1:8" ht="34.0" customHeight="1" x14ac:dyDescent="0.15">
      <c r="A35" s="113" t="s">
        <v>338</v>
      </c>
      <c r="B35" s="113" t="s">
        <v>201</v>
      </c>
      <c r="C35" s="113" t="s">
        <v>85</v>
      </c>
      <c r="D35" s="113" t="s">
        <v>339</v>
      </c>
      <c r="E35" s="114"/>
      <c r="F35" s="114">
        <v>32400</v>
      </c>
      <c r="G35" s="114"/>
      <c r="H35" s="77"/>
    </row>
    <row r="36" spans="1:8" ht="19.5" customHeight="1" x14ac:dyDescent="0.15">
      <c r="A36" s="113" t="s">
        <v>338</v>
      </c>
      <c r="B36" s="113" t="s">
        <v>96</v>
      </c>
      <c r="C36" s="113" t="s">
        <v>89</v>
      </c>
      <c r="D36" s="113" t="s">
        <v>340</v>
      </c>
      <c r="E36" s="114"/>
      <c r="F36" s="114">
        <v>216</v>
      </c>
      <c r="G36" s="114"/>
      <c r="H36" s="85"/>
    </row>
    <row r="37" spans="1:8" ht="19.5" customHeight="1" x14ac:dyDescent="0.15">
      <c r="A37" s="78"/>
      <c r="B37" s="78"/>
      <c r="C37" s="75"/>
      <c r="D37" s="81"/>
      <c r="E37" s="78"/>
      <c r="F37" s="78"/>
      <c r="G37" s="82"/>
      <c r="H37" s="82"/>
    </row>
    <row r="38" spans="1:8" ht="19.5" customHeight="1" x14ac:dyDescent="0.15">
      <c r="A38" s="78"/>
      <c r="B38" s="78"/>
      <c r="C38" s="75"/>
      <c r="D38" s="81"/>
      <c r="E38" s="78"/>
      <c r="F38" s="78"/>
      <c r="G38" s="82"/>
      <c r="H38" s="82"/>
    </row>
    <row r="39" spans="1:8" ht="19.5" customHeight="1" x14ac:dyDescent="0.15">
      <c r="A39" s="78"/>
      <c r="B39" s="78"/>
      <c r="C39" s="75"/>
      <c r="D39" s="79"/>
      <c r="E39" s="78"/>
      <c r="F39" s="78"/>
      <c r="G39" s="82"/>
      <c r="H39" s="82"/>
    </row>
    <row r="40" spans="1:8" ht="19.5" customHeight="1" x14ac:dyDescent="0.15">
      <c r="A40" s="78"/>
      <c r="B40" s="78"/>
      <c r="C40" s="75"/>
      <c r="D40" s="79"/>
      <c r="E40" s="78"/>
      <c r="F40" s="78"/>
      <c r="G40" s="82"/>
      <c r="H40" s="82"/>
    </row>
    <row r="41" spans="1:8" ht="19.5" customHeight="1" x14ac:dyDescent="0.15">
      <c r="A41" s="78"/>
      <c r="B41" s="78"/>
      <c r="C41" s="75"/>
      <c r="D41" s="81"/>
      <c r="E41" s="78"/>
      <c r="F41" s="78"/>
      <c r="G41" s="82"/>
      <c r="H41" s="82"/>
    </row>
    <row r="42" spans="1:8" ht="19.5" customHeight="1" x14ac:dyDescent="0.15">
      <c r="A42" s="78"/>
      <c r="B42" s="78"/>
      <c r="C42" s="75"/>
      <c r="D42" s="81"/>
      <c r="E42" s="78"/>
      <c r="F42" s="78"/>
      <c r="G42" s="82"/>
      <c r="H42" s="82"/>
    </row>
    <row r="43" spans="1:8" ht="19.5" customHeight="1" x14ac:dyDescent="0.15">
      <c r="A43" s="78"/>
      <c r="B43" s="78"/>
      <c r="C43" s="75"/>
      <c r="D43" s="79"/>
      <c r="E43" s="78"/>
      <c r="F43" s="78"/>
      <c r="G43" s="82"/>
      <c r="H43" s="82"/>
    </row>
    <row r="44" spans="1:8" ht="19.5" customHeight="1" x14ac:dyDescent="0.15">
      <c r="A44" s="78"/>
      <c r="B44" s="78"/>
      <c r="C44" s="75"/>
      <c r="D44" s="79"/>
      <c r="E44" s="78"/>
      <c r="F44" s="78"/>
      <c r="G44" s="82"/>
      <c r="H44" s="82"/>
    </row>
    <row r="45" spans="1:8" ht="19.5" customHeight="1" x14ac:dyDescent="0.15">
      <c r="A45" s="78"/>
      <c r="B45" s="78"/>
      <c r="C45" s="75"/>
      <c r="D45" s="83"/>
      <c r="E45" s="78"/>
      <c r="F45" s="78"/>
      <c r="G45" s="82"/>
      <c r="H45" s="82"/>
    </row>
    <row r="46" spans="1:8" ht="19.5" customHeight="1" x14ac:dyDescent="0.15">
      <c r="A46" s="78"/>
      <c r="B46" s="78"/>
      <c r="C46" s="75"/>
      <c r="D46" s="81"/>
      <c r="E46" s="78"/>
      <c r="F46" s="78"/>
      <c r="G46" s="82"/>
      <c r="H46" s="82"/>
    </row>
    <row r="47" spans="1:8" ht="19.5" customHeight="1" x14ac:dyDescent="0.15">
      <c r="A47" s="81"/>
      <c r="B47" s="81"/>
      <c r="C47" s="116"/>
      <c r="D47" s="81"/>
      <c r="E47" s="78"/>
      <c r="F47" s="78"/>
      <c r="G47" s="82"/>
      <c r="H47" s="82"/>
    </row>
    <row r="48" spans="1:8" ht="19.5" customHeight="1" x14ac:dyDescent="0.15">
      <c r="A48" s="82"/>
      <c r="B48" s="82"/>
      <c r="C48" s="77"/>
      <c r="D48" s="84"/>
      <c r="E48" s="82"/>
      <c r="F48" s="82"/>
      <c r="G48" s="82"/>
      <c r="H48" s="82"/>
    </row>
    <row r="49" spans="1:8" ht="19.5" customHeight="1" x14ac:dyDescent="0.15">
      <c r="A49" s="82"/>
      <c r="B49" s="82"/>
      <c r="C49" s="77"/>
      <c r="D49" s="84"/>
      <c r="E49" s="82"/>
      <c r="F49" s="82"/>
      <c r="G49" s="82"/>
      <c r="H49" s="82"/>
    </row>
    <row r="50" spans="1:8" ht="19.5" customHeight="1" x14ac:dyDescent="0.15">
      <c r="A50" s="82"/>
      <c r="B50" s="82"/>
      <c r="C50" s="77"/>
      <c r="D50" s="84"/>
      <c r="E50" s="82"/>
      <c r="F50" s="82"/>
      <c r="G50" s="82"/>
      <c r="H50" s="82"/>
    </row>
    <row r="51" spans="1:8" ht="19.5" customHeight="1" x14ac:dyDescent="0.15">
      <c r="A51" s="82"/>
      <c r="B51" s="82"/>
      <c r="C51" s="77"/>
      <c r="D51" s="84"/>
      <c r="E51" s="82"/>
      <c r="F51" s="82"/>
      <c r="G51" s="82"/>
      <c r="H51" s="82"/>
    </row>
    <row r="52" spans="1:8" ht="19.5" customHeight="1" x14ac:dyDescent="0.15">
      <c r="A52" s="82"/>
      <c r="B52" s="82"/>
      <c r="C52" s="77"/>
      <c r="D52" s="84"/>
      <c r="E52" s="82"/>
      <c r="F52" s="82"/>
      <c r="G52" s="82"/>
      <c r="H52" s="82"/>
    </row>
    <row r="53" spans="1:8" ht="19.5" customHeight="1" x14ac:dyDescent="0.15">
      <c r="A53" s="82"/>
      <c r="B53" s="82"/>
      <c r="C53" s="77"/>
      <c r="D53" s="84"/>
      <c r="E53" s="82"/>
      <c r="F53" s="82"/>
      <c r="G53" s="82"/>
      <c r="H53" s="82"/>
    </row>
    <row r="54" spans="1:8" ht="19.5" customHeight="1" x14ac:dyDescent="0.15">
      <c r="A54" s="82"/>
      <c r="B54" s="82"/>
      <c r="C54" s="77"/>
      <c r="D54" s="84"/>
      <c r="E54" s="82"/>
      <c r="F54" s="82"/>
      <c r="G54" s="82"/>
      <c r="H54" s="82"/>
    </row>
    <row r="55" spans="1:8" ht="19.5" customHeight="1" x14ac:dyDescent="0.15">
      <c r="A55" s="82"/>
      <c r="B55" s="82"/>
      <c r="C55" s="77"/>
      <c r="D55" s="84"/>
      <c r="E55" s="82"/>
      <c r="F55" s="82"/>
      <c r="G55" s="82"/>
      <c r="H55" s="82"/>
    </row>
    <row r="56" spans="1:8" ht="19.5" customHeight="1" x14ac:dyDescent="0.15">
      <c r="A56" s="82"/>
      <c r="B56" s="82"/>
      <c r="C56" s="77"/>
      <c r="D56" s="84"/>
      <c r="E56" s="82"/>
      <c r="F56" s="82"/>
      <c r="G56" s="82"/>
      <c r="H56" s="82"/>
    </row>
    <row r="57" spans="1:8" ht="19.5" customHeight="1" x14ac:dyDescent="0.15">
      <c r="A57" s="82"/>
      <c r="B57" s="82"/>
      <c r="C57" s="77"/>
      <c r="D57" s="84"/>
      <c r="E57" s="82"/>
      <c r="F57" s="82"/>
      <c r="G57" s="82"/>
      <c r="H57" s="82"/>
    </row>
  </sheetData>
  <sheetProtection formatCells="0" formatColumns="0" formatRows="0" insertColumns="0" insertRows="0" insertHyperlinks="0" deleteColumns="0" deleteRows="0" sort="0" autoFilter="0" pivotTables="0"/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I47"/>
  <sheetViews>
    <sheetView showGridLines="0" showZeros="0" zoomScaleNormal="100" topLeftCell="A1" workbookViewId="0">
      <selection activeCell="F6" activeCellId="0" sqref="F6"/>
    </sheetView>
  </sheetViews>
  <sheetFormatPr defaultRowHeight="12.75" customHeight="1" defaultColWidth="9.000137329101562" x14ac:dyDescent="0.15"/>
  <cols>
    <col min="1" max="3" width="5.666666666666667" customWidth="1"/>
    <col min="4" max="4" width="17.0" customWidth="1"/>
    <col min="5" max="5" width="78.5" customWidth="1"/>
    <col min="6" max="6" width="25.0" customWidth="1"/>
    <col min="7" max="243" width="10.666666666666666" customWidth="1"/>
  </cols>
  <sheetData>
    <row r="1" spans="1:243" ht="19.5" customHeight="1" x14ac:dyDescent="0.15">
      <c r="A1" s="21"/>
      <c r="B1" s="22"/>
      <c r="C1" s="22"/>
      <c r="D1" s="22"/>
      <c r="E1" s="22"/>
      <c r="F1" s="23" t="s">
        <v>341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</row>
    <row r="2" spans="1:243" ht="19.5" customHeight="1" x14ac:dyDescent="0.15">
      <c r="A2" s="335" t="s">
        <v>342</v>
      </c>
      <c r="B2" s="335"/>
      <c r="C2" s="335"/>
      <c r="D2" s="335"/>
      <c r="E2" s="335"/>
      <c r="F2" s="335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</row>
    <row r="3" spans="1:243" ht="19.5" customHeight="1" x14ac:dyDescent="0.15">
      <c r="A3" s="338" t="s">
        <v>5</v>
      </c>
      <c r="B3" s="338"/>
      <c r="C3" s="338"/>
      <c r="D3" s="338"/>
      <c r="E3" s="92"/>
      <c r="F3" s="27" t="s">
        <v>6</v>
      </c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</row>
    <row r="4" spans="1:243" ht="19.5" customHeight="1" x14ac:dyDescent="0.15">
      <c r="A4" s="339" t="s">
        <v>69</v>
      </c>
      <c r="B4" s="339"/>
      <c r="C4" s="339"/>
      <c r="D4" s="393" t="s">
        <v>70</v>
      </c>
      <c r="E4" s="355" t="s">
        <v>343</v>
      </c>
      <c r="F4" s="339" t="s">
        <v>74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</row>
    <row r="5" spans="1:243" ht="19.5" customHeight="1" x14ac:dyDescent="0.15">
      <c r="A5" s="94" t="s">
        <v>81</v>
      </c>
      <c r="B5" s="35" t="s">
        <v>82</v>
      </c>
      <c r="C5" s="35" t="s">
        <v>83</v>
      </c>
      <c r="D5" s="393"/>
      <c r="E5" s="355"/>
      <c r="F5" s="391"/>
      <c r="G5" s="59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</row>
    <row r="6" spans="1:243" ht="85.0" customHeight="1" x14ac:dyDescent="0.15">
      <c r="A6" s="95" t="s">
        <v>86</v>
      </c>
      <c r="B6" s="95" t="s">
        <v>87</v>
      </c>
      <c r="C6" s="95" t="s">
        <v>91</v>
      </c>
      <c r="D6" s="96" t="s">
        <v>89</v>
      </c>
      <c r="E6" s="96" t="s">
        <v>344</v>
      </c>
      <c r="F6" s="97">
        <v>101200</v>
      </c>
      <c r="G6" s="59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</row>
    <row r="7" spans="1:243" ht="19.5" customHeight="1" x14ac:dyDescent="0.15">
      <c r="A7" s="98"/>
      <c r="B7" s="98"/>
      <c r="C7" s="98"/>
      <c r="D7" s="48"/>
      <c r="E7" s="48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</row>
    <row r="8" spans="1:243" ht="19.5" customHeight="1" x14ac:dyDescent="0.15">
      <c r="A8" s="49"/>
      <c r="B8" s="49"/>
      <c r="C8" s="49"/>
      <c r="D8" s="50"/>
      <c r="E8" s="50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</row>
    <row r="9" spans="1:243" ht="19.5" customHeight="1" x14ac:dyDescent="0.15">
      <c r="A9" s="49"/>
      <c r="B9" s="49"/>
      <c r="C9" s="49"/>
      <c r="D9" s="49"/>
      <c r="E9" s="49"/>
      <c r="F9" s="50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</row>
    <row r="10" spans="1:243" ht="19.5" customHeight="1" x14ac:dyDescent="0.15">
      <c r="A10" s="49"/>
      <c r="B10" s="49"/>
      <c r="C10" s="49"/>
      <c r="D10" s="50"/>
      <c r="E10" s="50"/>
      <c r="F10" s="50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</row>
    <row r="11" spans="1:243" ht="19.5" customHeight="1" x14ac:dyDescent="0.15">
      <c r="A11" s="49"/>
      <c r="B11" s="49"/>
      <c r="C11" s="49"/>
      <c r="D11" s="50"/>
      <c r="E11" s="50"/>
      <c r="F11" s="50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</row>
    <row r="12" spans="1:243" ht="19.5" customHeight="1" x14ac:dyDescent="0.15">
      <c r="A12" s="49"/>
      <c r="B12" s="49"/>
      <c r="C12" s="49"/>
      <c r="D12" s="49"/>
      <c r="E12" s="49"/>
      <c r="F12" s="50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</row>
    <row r="13" spans="1:243" ht="19.5" customHeight="1" x14ac:dyDescent="0.15">
      <c r="A13" s="49"/>
      <c r="B13" s="49"/>
      <c r="C13" s="49"/>
      <c r="D13" s="50"/>
      <c r="E13" s="50"/>
      <c r="F13" s="50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</row>
    <row r="14" spans="1:243" ht="19.5" customHeight="1" x14ac:dyDescent="0.15">
      <c r="A14" s="51"/>
      <c r="B14" s="49"/>
      <c r="C14" s="49"/>
      <c r="D14" s="50"/>
      <c r="E14" s="50" t="s">
        <v>345</v>
      </c>
      <c r="F14" s="50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</row>
    <row r="15" spans="1:243" ht="19.5" customHeight="1" x14ac:dyDescent="0.15">
      <c r="A15" s="51"/>
      <c r="B15" s="51"/>
      <c r="C15" s="49"/>
      <c r="D15" s="49"/>
      <c r="E15" s="51"/>
      <c r="F15" s="5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</row>
    <row r="16" spans="1:243" ht="19.5" customHeight="1" x14ac:dyDescent="0.15">
      <c r="A16" s="51"/>
      <c r="B16" s="51"/>
      <c r="C16" s="49"/>
      <c r="D16" s="50"/>
      <c r="E16" s="50"/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</row>
    <row r="17" spans="1:243" ht="19.5" customHeight="1" x14ac:dyDescent="0.15">
      <c r="A17" s="49"/>
      <c r="B17" s="51"/>
      <c r="C17" s="49"/>
      <c r="D17" s="50"/>
      <c r="E17" s="50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</row>
    <row r="18" spans="1:243" ht="19.5" customHeight="1" x14ac:dyDescent="0.15">
      <c r="A18" s="49"/>
      <c r="B18" s="51"/>
      <c r="C18" s="51"/>
      <c r="D18" s="51"/>
      <c r="E18" s="51"/>
      <c r="F18" s="50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</row>
    <row r="19" spans="1:243" ht="19.5" customHeight="1" x14ac:dyDescent="0.15">
      <c r="A19" s="51"/>
      <c r="B19" s="51"/>
      <c r="C19" s="51"/>
      <c r="D19" s="50"/>
      <c r="E19" s="50"/>
      <c r="F19" s="50"/>
      <c r="G19" s="51"/>
      <c r="H19" s="49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</row>
    <row r="20" spans="1:243" ht="19.5" customHeight="1" x14ac:dyDescent="0.15">
      <c r="A20" s="51"/>
      <c r="B20" s="51"/>
      <c r="C20" s="51"/>
      <c r="D20" s="50"/>
      <c r="E20" s="50"/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</row>
    <row r="21" spans="1:243" ht="19.5" customHeight="1" x14ac:dyDescent="0.15">
      <c r="A21" s="51"/>
      <c r="B21" s="51"/>
      <c r="C21" s="51"/>
      <c r="D21" s="51"/>
      <c r="E21" s="51"/>
      <c r="F21" s="50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</row>
    <row r="22" spans="1:243" ht="19.5" customHeight="1" x14ac:dyDescent="0.15">
      <c r="A22" s="51"/>
      <c r="B22" s="51"/>
      <c r="C22" s="51"/>
      <c r="D22" s="50"/>
      <c r="E22" s="50"/>
      <c r="F22" s="50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</row>
    <row r="23" spans="1:243" ht="19.5" customHeight="1" x14ac:dyDescent="0.15">
      <c r="A23" s="51"/>
      <c r="B23" s="51"/>
      <c r="C23" s="51"/>
      <c r="D23" s="50"/>
      <c r="E23" s="50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</row>
    <row r="24" spans="1:243" ht="19.5" customHeight="1" x14ac:dyDescent="0.15">
      <c r="A24" s="51"/>
      <c r="B24" s="51"/>
      <c r="C24" s="51"/>
      <c r="D24" s="51"/>
      <c r="E24" s="51"/>
      <c r="F24" s="50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</row>
    <row r="25" spans="1:243" ht="19.5" customHeight="1" x14ac:dyDescent="0.15">
      <c r="A25" s="51"/>
      <c r="B25" s="51"/>
      <c r="C25" s="51"/>
      <c r="D25" s="50"/>
      <c r="E25" s="50"/>
      <c r="F25" s="50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</row>
    <row r="26" spans="1:243" ht="19.5" customHeight="1" x14ac:dyDescent="0.15">
      <c r="A26" s="51"/>
      <c r="B26" s="51"/>
      <c r="C26" s="51"/>
      <c r="D26" s="50"/>
      <c r="E26" s="50"/>
      <c r="F26" s="50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</row>
    <row r="27" spans="1:243" ht="19.5" customHeight="1" x14ac:dyDescent="0.15">
      <c r="A27" s="51"/>
      <c r="B27" s="51"/>
      <c r="C27" s="51"/>
      <c r="D27" s="51"/>
      <c r="E27" s="51"/>
      <c r="F27" s="50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</row>
    <row r="28" spans="1:243" ht="19.5" customHeight="1" x14ac:dyDescent="0.15">
      <c r="A28" s="51"/>
      <c r="B28" s="51"/>
      <c r="C28" s="51"/>
      <c r="D28" s="50"/>
      <c r="E28" s="50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</row>
    <row r="29" spans="1:243" ht="19.5" customHeight="1" x14ac:dyDescent="0.15">
      <c r="A29" s="51"/>
      <c r="B29" s="51"/>
      <c r="C29" s="51"/>
      <c r="D29" s="50"/>
      <c r="E29" s="50"/>
      <c r="F29" s="50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</row>
    <row r="30" spans="1:243" ht="19.5" customHeight="1" x14ac:dyDescent="0.15">
      <c r="A30" s="51"/>
      <c r="B30" s="51"/>
      <c r="C30" s="51"/>
      <c r="D30" s="51"/>
      <c r="E30" s="51"/>
      <c r="F30" s="5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</row>
    <row r="31" spans="1:243" ht="19.5" customHeight="1" x14ac:dyDescent="0.15">
      <c r="A31" s="51"/>
      <c r="B31" s="51"/>
      <c r="C31" s="51"/>
      <c r="D31" s="51"/>
      <c r="E31" s="52"/>
      <c r="F31" s="50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</row>
    <row r="32" spans="1:243" ht="19.5" customHeight="1" x14ac:dyDescent="0.15">
      <c r="A32" s="51"/>
      <c r="B32" s="51"/>
      <c r="C32" s="51"/>
      <c r="D32" s="51"/>
      <c r="E32" s="52"/>
      <c r="F32" s="50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</row>
    <row r="33" spans="1:243" ht="19.5" customHeight="1" x14ac:dyDescent="0.15">
      <c r="A33" s="51"/>
      <c r="B33" s="51"/>
      <c r="C33" s="51"/>
      <c r="D33" s="51"/>
      <c r="E33" s="51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</row>
    <row r="34" spans="1:243" ht="19.5" customHeight="1" x14ac:dyDescent="0.15">
      <c r="A34" s="51"/>
      <c r="B34" s="51"/>
      <c r="C34" s="51"/>
      <c r="D34" s="51"/>
      <c r="E34" s="53"/>
      <c r="F34" s="50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</row>
    <row r="35" spans="1:243" ht="19.5" customHeight="1" x14ac:dyDescent="0.15">
      <c r="A35" s="54"/>
      <c r="B35" s="54"/>
      <c r="C35" s="54"/>
      <c r="D35" s="54"/>
      <c r="E35" s="55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  <c r="DT35" s="54"/>
      <c r="DU35" s="54"/>
      <c r="DV35" s="54"/>
      <c r="DW35" s="54"/>
      <c r="DX35" s="54"/>
      <c r="DY35" s="54"/>
      <c r="DZ35" s="54"/>
      <c r="EA35" s="54"/>
      <c r="EB35" s="54"/>
      <c r="EC35" s="54"/>
      <c r="ED35" s="54"/>
      <c r="EE35" s="54"/>
      <c r="EF35" s="54"/>
      <c r="EG35" s="54"/>
      <c r="EH35" s="54"/>
      <c r="EI35" s="54"/>
      <c r="EJ35" s="54"/>
      <c r="EK35" s="54"/>
      <c r="EL35" s="54"/>
      <c r="EM35" s="54"/>
      <c r="EN35" s="54"/>
      <c r="EO35" s="54"/>
      <c r="EP35" s="54"/>
      <c r="EQ35" s="54"/>
      <c r="ER35" s="54"/>
      <c r="ES35" s="54"/>
      <c r="ET35" s="54"/>
      <c r="EU35" s="54"/>
      <c r="EV35" s="54"/>
      <c r="EW35" s="54"/>
      <c r="EX35" s="54"/>
      <c r="EY35" s="54"/>
      <c r="EZ35" s="54"/>
      <c r="FA35" s="54"/>
      <c r="FB35" s="54"/>
      <c r="FC35" s="54"/>
      <c r="FD35" s="54"/>
      <c r="FE35" s="54"/>
      <c r="FF35" s="54"/>
      <c r="FG35" s="54"/>
      <c r="FH35" s="54"/>
      <c r="FI35" s="54"/>
      <c r="FJ35" s="54"/>
      <c r="FK35" s="54"/>
      <c r="FL35" s="54"/>
      <c r="FM35" s="54"/>
      <c r="FN35" s="54"/>
      <c r="FO35" s="54"/>
      <c r="FP35" s="54"/>
      <c r="FQ35" s="54"/>
      <c r="FR35" s="54"/>
      <c r="FS35" s="54"/>
      <c r="FT35" s="54"/>
      <c r="FU35" s="54"/>
      <c r="FV35" s="54"/>
      <c r="FW35" s="54"/>
      <c r="FX35" s="54"/>
      <c r="FY35" s="54"/>
      <c r="FZ35" s="54"/>
      <c r="GA35" s="54"/>
      <c r="GB35" s="54"/>
      <c r="GC35" s="54"/>
      <c r="GD35" s="54"/>
      <c r="GE35" s="54"/>
      <c r="GF35" s="54"/>
      <c r="GG35" s="54"/>
      <c r="GH35" s="54"/>
      <c r="GI35" s="54"/>
      <c r="GJ35" s="54"/>
      <c r="GK35" s="54"/>
      <c r="GL35" s="54"/>
      <c r="GM35" s="54"/>
      <c r="GN35" s="54"/>
      <c r="GO35" s="54"/>
      <c r="GP35" s="54"/>
      <c r="GQ35" s="54"/>
      <c r="GR35" s="54"/>
      <c r="GS35" s="54"/>
      <c r="GT35" s="54"/>
      <c r="GU35" s="54"/>
      <c r="GV35" s="54"/>
      <c r="GW35" s="54"/>
      <c r="GX35" s="54"/>
      <c r="GY35" s="54"/>
      <c r="GZ35" s="54"/>
      <c r="HA35" s="54"/>
      <c r="HB35" s="54"/>
      <c r="HC35" s="54"/>
      <c r="HD35" s="54"/>
      <c r="HE35" s="54"/>
      <c r="HF35" s="54"/>
      <c r="HG35" s="54"/>
      <c r="HH35" s="54"/>
      <c r="HI35" s="54"/>
      <c r="HJ35" s="54"/>
      <c r="HK35" s="54"/>
      <c r="HL35" s="54"/>
      <c r="HM35" s="54"/>
      <c r="HN35" s="54"/>
      <c r="HO35" s="54"/>
      <c r="HP35" s="54"/>
      <c r="HQ35" s="54"/>
      <c r="HR35" s="54"/>
      <c r="HS35" s="54"/>
      <c r="HT35" s="54"/>
      <c r="HU35" s="54"/>
      <c r="HV35" s="54"/>
      <c r="HW35" s="54"/>
      <c r="HX35" s="54"/>
      <c r="HY35" s="54"/>
      <c r="HZ35" s="54"/>
      <c r="IA35" s="54"/>
      <c r="IB35" s="54"/>
      <c r="IC35" s="54"/>
      <c r="ID35" s="54"/>
      <c r="IE35" s="54"/>
      <c r="IF35" s="54"/>
      <c r="IG35" s="54"/>
      <c r="IH35" s="54"/>
      <c r="II35" s="54"/>
    </row>
    <row r="36" spans="1:243" ht="19.5" customHeight="1" x14ac:dyDescent="0.15">
      <c r="A36" s="56"/>
      <c r="B36" s="56"/>
      <c r="C36" s="56"/>
      <c r="D36" s="56"/>
      <c r="E36" s="56"/>
      <c r="F36" s="57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</row>
    <row r="37" spans="1:243" ht="19.5" customHeight="1" x14ac:dyDescent="0.15">
      <c r="A37" s="54"/>
      <c r="B37" s="54"/>
      <c r="C37" s="54"/>
      <c r="D37" s="54"/>
      <c r="E37" s="54"/>
      <c r="F37" s="57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</row>
    <row r="38" spans="1:243" ht="19.5" customHeight="1" x14ac:dyDescent="0.15">
      <c r="A38" s="58"/>
      <c r="B38" s="58"/>
      <c r="C38" s="58"/>
      <c r="D38" s="58"/>
      <c r="E38" s="58"/>
      <c r="F38" s="57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</row>
    <row r="39" spans="1:243" ht="19.5" customHeight="1" x14ac:dyDescent="0.15">
      <c r="A39" s="58"/>
      <c r="B39" s="58"/>
      <c r="C39" s="58"/>
      <c r="D39" s="58"/>
      <c r="E39" s="58"/>
      <c r="F39" s="57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</row>
    <row r="40" spans="1:243" ht="19.5" customHeight="1" x14ac:dyDescent="0.15">
      <c r="A40" s="58"/>
      <c r="B40" s="58"/>
      <c r="C40" s="58"/>
      <c r="D40" s="58"/>
      <c r="E40" s="58"/>
      <c r="F40" s="57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</row>
    <row r="41" spans="1:243" ht="19.5" customHeight="1" x14ac:dyDescent="0.15">
      <c r="A41" s="58"/>
      <c r="B41" s="58"/>
      <c r="C41" s="58"/>
      <c r="D41" s="58"/>
      <c r="E41" s="58"/>
      <c r="F41" s="57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</row>
    <row r="42" spans="1:243" ht="19.5" customHeight="1" x14ac:dyDescent="0.15">
      <c r="A42" s="58"/>
      <c r="B42" s="58"/>
      <c r="C42" s="58"/>
      <c r="D42" s="58"/>
      <c r="E42" s="58"/>
      <c r="F42" s="57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</row>
    <row r="43" spans="1:243" ht="19.5" customHeight="1" x14ac:dyDescent="0.15">
      <c r="A43" s="58"/>
      <c r="B43" s="58"/>
      <c r="C43" s="58"/>
      <c r="D43" s="58"/>
      <c r="E43" s="58"/>
      <c r="F43" s="57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</row>
    <row r="44" spans="1:243" ht="19.5" customHeight="1" x14ac:dyDescent="0.15">
      <c r="A44" s="58"/>
      <c r="B44" s="58"/>
      <c r="C44" s="58"/>
      <c r="D44" s="58"/>
      <c r="E44" s="58"/>
      <c r="F44" s="57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</row>
    <row r="45" spans="1:243" ht="19.5" customHeight="1" x14ac:dyDescent="0.15">
      <c r="A45" s="58"/>
      <c r="B45" s="58"/>
      <c r="C45" s="58"/>
      <c r="D45" s="58"/>
      <c r="E45" s="58"/>
      <c r="F45" s="57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</row>
    <row r="46" spans="1:243" ht="19.5" customHeight="1" x14ac:dyDescent="0.15">
      <c r="A46" s="58"/>
      <c r="B46" s="58"/>
      <c r="C46" s="58"/>
      <c r="D46" s="58"/>
      <c r="E46" s="58"/>
      <c r="F46" s="57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  <c r="GS46" s="58"/>
      <c r="GT46" s="58"/>
      <c r="GU46" s="58"/>
      <c r="GV46" s="58"/>
      <c r="GW46" s="58"/>
      <c r="GX46" s="58"/>
      <c r="GY46" s="58"/>
      <c r="GZ46" s="58"/>
      <c r="HA46" s="58"/>
      <c r="HB46" s="58"/>
      <c r="HC46" s="58"/>
      <c r="HD46" s="58"/>
      <c r="HE46" s="58"/>
      <c r="HF46" s="58"/>
      <c r="HG46" s="58"/>
      <c r="HH46" s="58"/>
      <c r="HI46" s="58"/>
      <c r="HJ46" s="58"/>
      <c r="HK46" s="58"/>
      <c r="HL46" s="58"/>
      <c r="HM46" s="58"/>
      <c r="HN46" s="58"/>
      <c r="HO46" s="58"/>
      <c r="HP46" s="58"/>
      <c r="HQ46" s="58"/>
      <c r="HR46" s="58"/>
      <c r="HS46" s="58"/>
      <c r="HT46" s="58"/>
      <c r="HU46" s="58"/>
      <c r="HV46" s="58"/>
      <c r="HW46" s="58"/>
      <c r="HX46" s="58"/>
      <c r="HY46" s="58"/>
      <c r="HZ46" s="58"/>
      <c r="IA46" s="58"/>
      <c r="IB46" s="58"/>
      <c r="IC46" s="58"/>
      <c r="ID46" s="58"/>
      <c r="IE46" s="58"/>
      <c r="IF46" s="58"/>
      <c r="IG46" s="58"/>
      <c r="IH46" s="58"/>
      <c r="II46" s="58"/>
    </row>
    <row r="47" spans="1:243" ht="19.5" customHeight="1" x14ac:dyDescent="0.15">
      <c r="A47" s="58"/>
      <c r="B47" s="58"/>
      <c r="C47" s="58"/>
      <c r="D47" s="58"/>
      <c r="E47" s="58"/>
      <c r="F47" s="57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</row>
  </sheetData>
  <sheetProtection formatCells="0" formatColumns="0" formatRows="0" insertColumns="0" insertRows="0" insertHyperlinks="0" deleteColumns="0" deleteRows="0" sort="0" autoFilter="0" pivotTables="0"/>
  <mergeCells count="6">
    <mergeCell ref="A2:F2"/>
    <mergeCell ref="A3:D3"/>
    <mergeCell ref="A4:C4"/>
    <mergeCell ref="D4:D5"/>
    <mergeCell ref="E4:E5"/>
    <mergeCell ref="F4:F5"/>
  </mergeCells>
  <phoneticPr fontId="0" type="noConversion"/>
  <printOptions horizontalCentered="1"/>
  <pageMargins left="0.3937007874015748" right="0.3937007874015748" top="0.7874015748031497" bottom="0.3937007874015748" header="0.0" footer="0.0"/>
  <pageSetup paperSize="9" orientation="landscape" fitToHeight="1000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user</cp:lastModifiedBy>
  <cp:revision>0</cp:revision>
  <dcterms:created xsi:type="dcterms:W3CDTF">2021-04-19T03:45:00Z</dcterms:created>
  <dcterms:modified xsi:type="dcterms:W3CDTF">2022-04-27T08:13:17Z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2052-11.1.0.9999</vt:lpwstr>
  </property>
</Properties>
</file>