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010" tabRatio="763" firstSheet="3" activeTab="14"/>
  </bookViews>
  <sheets>
    <sheet name="封面" sheetId="16" r:id="rId1"/>
    <sheet name="1" sheetId="17" r:id="rId2"/>
    <sheet name="1-1" sheetId="18" r:id="rId3"/>
    <sheet name="1-2" sheetId="19" r:id="rId4"/>
    <sheet name="2" sheetId="20" r:id="rId5"/>
    <sheet name="2-1" sheetId="21" r:id="rId6"/>
    <sheet name="3" sheetId="22" r:id="rId7"/>
    <sheet name="3-1" sheetId="23" r:id="rId8"/>
    <sheet name="3-2" sheetId="24" r:id="rId9"/>
    <sheet name="3-3" sheetId="25" r:id="rId10"/>
    <sheet name="4" sheetId="26" r:id="rId11"/>
    <sheet name="4-1" sheetId="27" r:id="rId12"/>
    <sheet name="5" sheetId="13" r:id="rId13"/>
    <sheet name="部门预算项目绩效目标" sheetId="28" r:id="rId14"/>
    <sheet name="部门整体绩效目标申报表" sheetId="29" r:id="rId15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_xlnm.Print_Area">#N/A</definedName>
    <definedName name="___xlnm.Print_Area">#N/A</definedName>
    <definedName name="_xlnm.Print_Titles">#N/A</definedName>
    <definedName name="__xlnm.Print_Titles">#N/A</definedName>
    <definedName name="___xlnm.Print_Titles">#N/A</definedName>
    <definedName name="s">#N/A</definedName>
    <definedName name="MAILMERGEMODE">"OneWorksheet"</definedName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xlnm.Print_Area" localSheetId="0">封面!$A$1:$A$9</definedName>
    <definedName name="_xlnm.Print_Area" localSheetId="1">'1'!$A$1:$D$41</definedName>
    <definedName name="_xlnm.Print_Area" localSheetId="2">'1-1'!$A$1:$T$14</definedName>
    <definedName name="_xlnm.Print_Area" localSheetId="3">'1-2'!$A$1:$J$14</definedName>
    <definedName name="_xlnm.Print_Area" localSheetId="4">'2'!$A$1:$H$39</definedName>
    <definedName name="_xlnm.Print_Titles" localSheetId="4">'2'!$1:$39</definedName>
    <definedName name="_xlnm.Print_Area" localSheetId="5">'2-1'!$A$1:$AI$20</definedName>
    <definedName name="_xlnm.Print_Area" localSheetId="6">'3'!$A$1:$DH$21</definedName>
    <definedName name="_xlnm.Print_Area" localSheetId="7">'3-1'!$A$1:$G$30</definedName>
    <definedName name="_xlnm.Print_Area" localSheetId="8">'3-2'!$A$1:$F$15</definedName>
    <definedName name="_xlnm.Print_Area" localSheetId="9">'3-3'!$A$1:$H$8</definedName>
    <definedName name="_xlnm.Print_Area" localSheetId="10">'4'!$A$1:$H$16</definedName>
    <definedName name="_xlnm.Print_Area" localSheetId="11">'4-1'!$A$1:$H$16</definedName>
    <definedName name="DETAILRANGE" localSheetId="12">'5'!$A$7:$H$7</definedName>
    <definedName name="HEADERRANGE" localSheetId="12">'5'!$A$1:$H$6</definedName>
    <definedName name="_xlnm.Print_Area" localSheetId="12">'5'!$A$1:$H$7</definedName>
    <definedName name="_xlnm.Print_Area" localSheetId="13">部门预算项目绩效目标!$A$1:$L$16</definedName>
    <definedName name="_xlnm.Print_Titles" localSheetId="13">部门预算项目绩效目标!$1:$6</definedName>
    <definedName name="_xlnm.Print_Area" localSheetId="14">部门整体绩效目标申报表!$A$1:$H$13</definedName>
    <definedName name="_xlnm.Print_Titles" localSheetId="14">部门整体绩效目标申报表!$1:$15</definedName>
  </definedNames>
  <calcPr calcId="144525"/>
</workbook>
</file>

<file path=xl/sharedStrings.xml><?xml version="1.0" encoding="utf-8"?>
<sst xmlns="http://schemas.openxmlformats.org/spreadsheetml/2006/main" count="1376" uniqueCount="418">
  <si>
    <t>黑水县党史研究和地方志编纂中心</t>
  </si>
  <si>
    <t>2020年部门预算</t>
  </si>
  <si>
    <t>报送日期：     年   月   日</t>
  </si>
  <si>
    <t>表1</t>
  </si>
  <si>
    <t>部门收支总表</t>
  </si>
  <si>
    <t>单位名称： 黑水县党史研究和地方志编纂中心</t>
  </si>
  <si>
    <t>单位：元</t>
  </si>
  <si>
    <t>收          入</t>
  </si>
  <si>
    <t>支             出</t>
  </si>
  <si>
    <t>项              目</t>
  </si>
  <si>
    <t>2020年预算数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</si>
  <si>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</si>
  <si>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</si>
  <si>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</si>
  <si>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</si>
  <si>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</si>
  <si>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</si>
  <si>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</si>
  <si>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</si>
  <si>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</si>
  <si>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</si>
  <si>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</si>
  <si>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</si>
  <si>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</si>
  <si>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</si>
  <si>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</si>
  <si>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</si>
  <si>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</si>
  <si>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</si>
  <si>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</si>
  <si>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</si>
  <si>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</si>
  <si>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</si>
  <si>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</si>
  <si>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</si>
  <si>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</si>
  <si>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</si>
  <si>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</si>
  <si>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</si>
  <si>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</si>
  <si>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</si>
  <si>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</si>
  <si>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</si>
  <si>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</si>
  <si>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</si>
  <si>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</si>
  <si>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</si>
  <si>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本  年  收  入  合  计</t>
  </si>
  <si>
    <t>本  年  支  出  合  计</t>
  </si>
  <si>
    <t>七、用事业基金弥补收支差额</t>
  </si>
  <si>
    <t xml:space="preserve">三十、事业单位结余分配 </t>
  </si>
  <si>
    <t>八、上年结转</t>
  </si>
  <si>
    <t xml:space="preserve">    其中：转入事业基金</t>
  </si>
  <si>
    <t>三十一、结转下年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</si>
  <si>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</si>
  <si>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</si>
  <si>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</si>
  <si>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</si>
  <si>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</si>
  <si>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</si>
  <si>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</si>
  <si>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</si>
  <si>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</si>
  <si>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</si>
  <si>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</si>
  <si>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</si>
  <si>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</si>
  <si>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</si>
  <si>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</si>
  <si>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</si>
  <si>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</si>
  <si>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</si>
  <si>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</si>
  <si>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</si>
  <si>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</si>
  <si>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</si>
  <si>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</si>
  <si>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</si>
  <si>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</si>
  <si>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</si>
  <si>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</si>
  <si>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</si>
  <si>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140</t>
  </si>
  <si>
    <t>黑水县史志办</t>
  </si>
  <si>
    <t>201</t>
  </si>
  <si>
    <t>03</t>
  </si>
  <si>
    <t>01</t>
  </si>
  <si>
    <t xml:space="preserve">  140</t>
  </si>
  <si>
    <t xml:space="preserve">  行政运行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</si>
  <si>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</si>
  <si>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</si>
  <si>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</si>
  <si>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</si>
  <si>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</si>
  <si>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</si>
  <si>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</si>
  <si>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</si>
  <si>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</si>
  <si>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</si>
  <si>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</si>
  <si>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</si>
  <si>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</si>
  <si>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</si>
  <si>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</si>
  <si>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</si>
  <si>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</si>
  <si>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</si>
  <si>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</si>
  <si>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</si>
  <si>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</si>
  <si>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</si>
  <si>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</si>
  <si>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</si>
  <si>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</si>
  <si>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</si>
  <si>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</si>
  <si>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</si>
  <si>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</si>
  <si>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</si>
  <si>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</si>
  <si>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</si>
  <si>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</si>
  <si>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</si>
  <si>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</si>
  <si>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</si>
  <si>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</si>
  <si>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</si>
  <si>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</si>
  <si>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</si>
  <si>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</si>
  <si>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</si>
  <si>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</si>
  <si>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</si>
  <si>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</si>
  <si>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</si>
  <si>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</si>
  <si>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</si>
  <si>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</si>
  <si>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</si>
  <si>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</si>
  <si>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</si>
  <si>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</si>
  <si>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</si>
  <si>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</si>
  <si>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</si>
  <si>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</si>
  <si>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</si>
  <si>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</si>
  <si>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</si>
  <si>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</si>
  <si>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</si>
  <si>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</si>
  <si>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</si>
  <si>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</si>
  <si>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</si>
  <si>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</si>
  <si>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</si>
  <si>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</si>
  <si>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</si>
  <si>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</si>
  <si>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</si>
  <si>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</si>
  <si>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</si>
  <si>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</si>
  <si>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</si>
  <si>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</si>
  <si>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</si>
  <si>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</si>
  <si>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</si>
  <si>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</si>
  <si>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</si>
  <si>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 xml:space="preserve">    委托业务费</t>
  </si>
  <si>
    <t xml:space="preserve">    公务接待费</t>
  </si>
  <si>
    <t>08</t>
  </si>
  <si>
    <t xml:space="preserve">    公务用车运行维护费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</si>
  <si>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</si>
  <si>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</si>
  <si>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</si>
  <si>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</si>
  <si>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</si>
  <si>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</si>
  <si>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</si>
  <si>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</si>
  <si>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</si>
  <si>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</si>
  <si>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</si>
  <si>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</si>
  <si>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</si>
  <si>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</si>
  <si>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</si>
  <si>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</si>
  <si>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</si>
  <si>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</si>
  <si>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</si>
  <si>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</si>
  <si>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</si>
  <si>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</si>
  <si>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</si>
  <si>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</si>
  <si>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</si>
  <si>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</si>
  <si>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</si>
  <si>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</si>
  <si>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</si>
  <si>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</si>
  <si>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</si>
  <si>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</si>
  <si>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</si>
  <si>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</si>
  <si>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</si>
  <si>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</si>
  <si>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</si>
  <si>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</si>
  <si>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</si>
  <si>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</si>
  <si>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</si>
  <si>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</si>
  <si>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</si>
  <si>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</si>
  <si>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</si>
  <si>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</si>
  <si>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</si>
  <si>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</si>
  <si>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</si>
  <si>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</si>
  <si>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</si>
  <si>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</si>
  <si>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</si>
  <si>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</si>
  <si>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</si>
  <si>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</si>
  <si>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</si>
  <si>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</si>
  <si>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</si>
  <si>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</si>
  <si>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</si>
  <si>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</si>
  <si>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</si>
  <si>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</si>
  <si>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</si>
  <si>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</si>
  <si>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</si>
  <si>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</si>
  <si>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</si>
  <si>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</si>
  <si>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</si>
  <si>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</si>
  <si>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</si>
  <si>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</si>
  <si>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</si>
  <si>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</si>
  <si>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</si>
  <si>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</si>
  <si>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</si>
  <si>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</si>
  <si>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</si>
  <si>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</si>
  <si>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</si>
  <si>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</si>
  <si>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</si>
  <si>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</si>
  <si>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</si>
  <si>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</si>
  <si>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</si>
  <si>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</si>
  <si>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</si>
  <si>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</si>
  <si>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</si>
  <si>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</si>
  <si>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</si>
  <si>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</si>
  <si>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</si>
  <si>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</si>
  <si>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一般公共服务支出</t>
  </si>
  <si>
    <t xml:space="preserve">  政府办公厅（室）及相关机构事务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</si>
  <si>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</si>
  <si>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</si>
  <si>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</si>
  <si>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</si>
  <si>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</si>
  <si>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</si>
  <si>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</si>
  <si>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</si>
  <si>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</si>
  <si>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</si>
  <si>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</si>
  <si>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</si>
  <si>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</si>
  <si>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</si>
  <si>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</si>
  <si>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</si>
  <si>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</si>
  <si>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</si>
  <si>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</si>
  <si>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</si>
  <si>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</si>
  <si>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</si>
  <si>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</si>
  <si>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</si>
  <si>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</si>
  <si>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</si>
  <si>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</si>
  <si>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</si>
  <si>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</si>
  <si>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</si>
  <si>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</si>
  <si>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</si>
  <si>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</si>
  <si>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</si>
  <si>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</si>
  <si>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</si>
  <si>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电费</t>
  </si>
  <si>
    <t>07</t>
  </si>
  <si>
    <t xml:space="preserve">    邮电费</t>
  </si>
  <si>
    <t xml:space="preserve">    差旅费</t>
  </si>
  <si>
    <t>16</t>
  </si>
  <si>
    <t>17</t>
  </si>
  <si>
    <t>26</t>
  </si>
  <si>
    <t xml:space="preserve">    劳务费</t>
  </si>
  <si>
    <t>31</t>
  </si>
  <si>
    <t>303</t>
  </si>
  <si>
    <t xml:space="preserve">  对个人和家庭的补助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</si>
  <si>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</si>
  <si>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</si>
  <si>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</si>
  <si>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</si>
  <si>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</si>
  <si>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</si>
  <si>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</si>
  <si>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</si>
  <si>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</si>
  <si>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</si>
  <si>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</si>
  <si>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</si>
  <si>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</si>
  <si>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</si>
  <si>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</si>
  <si>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</si>
  <si>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</si>
  <si>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</si>
  <si>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</si>
  <si>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</si>
  <si>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</si>
  <si>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</si>
  <si>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2020年部门预算项目绩效目标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</si>
  <si>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</si>
  <si>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</si>
  <si>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</si>
  <si>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</si>
  <si>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</si>
  <si>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</si>
  <si>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</si>
  <si>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</si>
  <si>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</si>
  <si>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</si>
  <si>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</si>
  <si>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</si>
  <si>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</si>
  <si>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部门整体支出绩效目标申报表</t>
  </si>
  <si>
    <t>（2020年度）</t>
  </si>
  <si>
    <t>年度
主要
任务</t>
  </si>
  <si>
    <t>任务名称</t>
  </si>
  <si>
    <t>主要内容</t>
  </si>
  <si>
    <t>预算金额（元）</t>
  </si>
  <si>
    <t>总额</t>
  </si>
  <si>
    <t>任务1</t>
  </si>
  <si>
    <t>保障人员经费（工资性支出、社会保障缴费、住房公积金、临时工工资、其他工资福利支出、离退休费、体检费、独子费、遗属补助）</t>
  </si>
  <si>
    <t>主要任务(任务一)</t>
  </si>
  <si>
    <t>任务2</t>
  </si>
  <si>
    <t>定额公用经费（日常公用经费或保障性公用经费+公车运行维护费）</t>
  </si>
  <si>
    <t>主要任务(任务二)</t>
  </si>
  <si>
    <t>任务3</t>
  </si>
  <si>
    <t>任务4</t>
  </si>
  <si>
    <t>主要任务(任务四)</t>
  </si>
  <si>
    <t>任务5</t>
  </si>
  <si>
    <t>主要任务(任务五)</t>
  </si>
  <si>
    <t>金额合计</t>
  </si>
  <si>
    <t>年度
总体
目标</t>
  </si>
  <si>
    <t>编撰出版地方党史、县志、部门志工作，完成地方执政实录、年鉴、概况编辑及上级单位交办的其他工作</t>
  </si>
  <si>
    <t>年
度
绩
效
指
标</t>
  </si>
  <si>
    <t>一级指标</t>
  </si>
  <si>
    <t>二级指标</t>
  </si>
  <si>
    <t>指标值（包含数字及文字描述）</t>
  </si>
  <si>
    <t>完成指标</t>
  </si>
  <si>
    <t>数量指标</t>
  </si>
  <si>
    <t>指标1；</t>
  </si>
  <si>
    <t>开展专项性工作经费</t>
  </si>
  <si>
    <t>做好拍摄制作、编撰出版等专项性工作</t>
  </si>
  <si>
    <t>指标2；</t>
  </si>
  <si>
    <t>保障人员经费和公务用车车辆数</t>
  </si>
  <si>
    <t>在职6人，男性3人，女性3人。车辆1辆。</t>
  </si>
  <si>
    <t>指标3；</t>
  </si>
  <si>
    <t>日常公用经费</t>
  </si>
  <si>
    <t>人均0.8万元，开展日常工作</t>
  </si>
  <si>
    <t>质量指标</t>
  </si>
  <si>
    <t>保障本单位基本支出</t>
  </si>
  <si>
    <t>100%</t>
  </si>
  <si>
    <t>大于等于90</t>
  </si>
  <si>
    <t>时效指标</t>
  </si>
  <si>
    <t>专项性项目支出</t>
  </si>
  <si>
    <t>于12月15日前完成100%</t>
  </si>
  <si>
    <t>按序时进度支出</t>
  </si>
  <si>
    <t>成本指标</t>
  </si>
  <si>
    <t>公用经费厉行节约、压缩成本</t>
  </si>
  <si>
    <t>不突破年初预算</t>
  </si>
  <si>
    <t>“三公经费”增长</t>
  </si>
  <si>
    <t xml:space="preserve"> 小于等于0</t>
  </si>
  <si>
    <t>经济效益
指标</t>
  </si>
  <si>
    <t>社会效益
指标</t>
  </si>
  <si>
    <t>拍摄制作地方历史，以及收集丛书编撰的相关资料志工作</t>
  </si>
  <si>
    <t>2部</t>
  </si>
  <si>
    <t>负责地方史、文献的收集整理和旧志资料的校注出版工作</t>
  </si>
  <si>
    <t>3部</t>
  </si>
  <si>
    <t>生态效益
指标</t>
  </si>
  <si>
    <t>可持续影响
指标</t>
  </si>
  <si>
    <t>满意度
指标</t>
  </si>
  <si>
    <t>群众满意度</t>
  </si>
  <si>
    <t>大于等于90%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</si>
</sst>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#"/>
    <numFmt numFmtId="177" formatCode="#,###.00"/>
    <numFmt numFmtId="178" formatCode="#,##0.0000"/>
    <numFmt numFmtId="179" formatCode="&quot;\&quot;#,##0.00_);\(&quot;\&quot;#,##0.00\)"/>
  </numFmts>
  <fonts count="37">
    <font>
      <sz val="9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1" fontId="0" fillId="0" borderId="0"/>
    <xf numFmtId="42" fontId="18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14" borderId="4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13" borderId="48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46" applyNumberFormat="0" applyFill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0" borderId="5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21" borderId="50" applyNumberFormat="0" applyAlignment="0" applyProtection="0">
      <alignment vertical="center"/>
    </xf>
    <xf numFmtId="0" fontId="32" fillId="21" borderId="49" applyNumberFormat="0" applyAlignment="0" applyProtection="0">
      <alignment vertical="center"/>
    </xf>
    <xf numFmtId="0" fontId="35" fillId="32" borderId="53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47" applyNumberFormat="0" applyFill="0" applyAlignment="0" applyProtection="0">
      <alignment vertical="center"/>
    </xf>
    <xf numFmtId="0" fontId="31" fillId="0" borderId="51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0" borderId="0"/>
  </cellStyleXfs>
  <cellXfs count="220">
    <xf numFmtId="1" fontId="0" fillId="0" borderId="0" xfId="0" applyNumberFormat="1" applyFill="1"/>
    <xf numFmtId="0" fontId="1" fillId="0" borderId="0" xfId="49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4" fontId="4" fillId="0" borderId="11" xfId="49" applyNumberFormat="1" applyFont="1" applyBorder="1" applyAlignment="1">
      <alignment horizontal="left" vertical="center" wrapText="1"/>
    </xf>
    <xf numFmtId="4" fontId="4" fillId="0" borderId="12" xfId="49" applyNumberFormat="1" applyFont="1" applyBorder="1" applyAlignment="1">
      <alignment horizontal="left" vertical="center" wrapText="1"/>
    </xf>
    <xf numFmtId="0" fontId="4" fillId="0" borderId="13" xfId="49" applyFont="1" applyBorder="1" applyAlignment="1">
      <alignment horizontal="left" vertical="center" wrapText="1"/>
    </xf>
    <xf numFmtId="0" fontId="4" fillId="0" borderId="14" xfId="49" applyFont="1" applyBorder="1" applyAlignment="1">
      <alignment horizontal="left" vertical="center" wrapText="1"/>
    </xf>
    <xf numFmtId="0" fontId="4" fillId="0" borderId="15" xfId="49" applyFont="1" applyBorder="1" applyAlignment="1">
      <alignment horizontal="left" vertical="center" wrapText="1"/>
    </xf>
    <xf numFmtId="4" fontId="4" fillId="0" borderId="16" xfId="49" applyNumberFormat="1" applyFont="1" applyBorder="1" applyAlignment="1">
      <alignment horizontal="left" vertical="center" wrapText="1"/>
    </xf>
    <xf numFmtId="4" fontId="4" fillId="0" borderId="17" xfId="49" applyNumberFormat="1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left" vertical="center" wrapText="1"/>
    </xf>
    <xf numFmtId="0" fontId="4" fillId="0" borderId="18" xfId="49" applyFont="1" applyBorder="1" applyAlignment="1">
      <alignment horizontal="center" vertical="center" wrapText="1"/>
    </xf>
    <xf numFmtId="4" fontId="4" fillId="0" borderId="6" xfId="49" applyNumberFormat="1" applyFont="1" applyBorder="1" applyAlignment="1">
      <alignment horizontal="left" vertical="center" wrapText="1"/>
    </xf>
    <xf numFmtId="0" fontId="4" fillId="0" borderId="19" xfId="49" applyFont="1" applyBorder="1" applyAlignment="1">
      <alignment horizontal="center" vertical="center" wrapText="1"/>
    </xf>
    <xf numFmtId="0" fontId="4" fillId="0" borderId="19" xfId="49" applyFont="1" applyBorder="1" applyAlignment="1">
      <alignment vertical="center" wrapText="1"/>
    </xf>
    <xf numFmtId="0" fontId="4" fillId="0" borderId="19" xfId="49" applyFont="1" applyFill="1" applyBorder="1" applyAlignment="1">
      <alignment horizontal="center" vertical="center" wrapText="1"/>
    </xf>
    <xf numFmtId="1" fontId="4" fillId="0" borderId="19" xfId="0" applyFont="1" applyFill="1" applyBorder="1" applyAlignment="1">
      <alignment horizontal="center" vertical="center"/>
    </xf>
    <xf numFmtId="1" fontId="4" fillId="0" borderId="19" xfId="0" applyFont="1" applyFill="1" applyBorder="1" applyAlignment="1">
      <alignment horizontal="left" vertical="center"/>
    </xf>
    <xf numFmtId="0" fontId="4" fillId="0" borderId="19" xfId="49" applyFont="1" applyFill="1" applyBorder="1" applyAlignment="1">
      <alignment horizontal="left" vertical="center" wrapText="1"/>
    </xf>
    <xf numFmtId="1" fontId="4" fillId="0" borderId="19" xfId="0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6" fillId="0" borderId="0" xfId="0" applyNumberFormat="1" applyFont="1" applyFill="1"/>
    <xf numFmtId="0" fontId="6" fillId="2" borderId="0" xfId="0" applyNumberFormat="1" applyFont="1" applyFill="1"/>
    <xf numFmtId="0" fontId="6" fillId="2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1" fontId="6" fillId="0" borderId="2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vertical="center" wrapText="1"/>
    </xf>
    <xf numFmtId="3" fontId="6" fillId="0" borderId="23" xfId="0" applyNumberFormat="1" applyFont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0" borderId="24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8" fillId="2" borderId="0" xfId="0" applyNumberFormat="1" applyFont="1" applyFill="1" applyAlignment="1" applyProtection="1">
      <alignment vertical="center" wrapText="1"/>
    </xf>
    <xf numFmtId="0" fontId="9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10" fillId="2" borderId="0" xfId="0" applyNumberFormat="1" applyFont="1" applyFill="1"/>
    <xf numFmtId="0" fontId="6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/>
    <xf numFmtId="0" fontId="6" fillId="0" borderId="7" xfId="0" applyNumberFormat="1" applyFont="1" applyFill="1" applyBorder="1" applyAlignment="1" applyProtection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1" fontId="6" fillId="0" borderId="25" xfId="0" applyNumberFormat="1" applyFont="1" applyFill="1" applyBorder="1" applyAlignment="1" applyProtection="1">
      <alignment horizontal="center" vertical="center" wrapText="1"/>
    </xf>
    <xf numFmtId="1" fontId="6" fillId="0" borderId="1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 wrapText="1"/>
    </xf>
    <xf numFmtId="3" fontId="6" fillId="0" borderId="2" xfId="0" applyNumberFormat="1" applyFont="1" applyBorder="1" applyAlignment="1" applyProtection="1">
      <alignment vertical="center" wrapText="1"/>
    </xf>
    <xf numFmtId="3" fontId="6" fillId="0" borderId="26" xfId="0" applyNumberFormat="1" applyFont="1" applyBorder="1" applyAlignment="1" applyProtection="1">
      <alignment vertical="center" wrapText="1"/>
    </xf>
    <xf numFmtId="3" fontId="6" fillId="0" borderId="27" xfId="0" applyNumberFormat="1" applyFont="1" applyBorder="1" applyAlignment="1" applyProtection="1">
      <alignment vertical="center" wrapText="1"/>
    </xf>
    <xf numFmtId="3" fontId="6" fillId="0" borderId="4" xfId="0" applyNumberFormat="1" applyFont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21" xfId="0" applyNumberFormat="1" applyFont="1" applyFill="1" applyBorder="1" applyAlignment="1" applyProtection="1">
      <alignment horizontal="left"/>
    </xf>
    <xf numFmtId="1" fontId="6" fillId="0" borderId="28" xfId="0" applyNumberFormat="1" applyFont="1" applyFill="1" applyBorder="1" applyAlignment="1" applyProtection="1">
      <alignment horizontal="center" vertical="center" wrapText="1"/>
    </xf>
    <xf numFmtId="1" fontId="6" fillId="0" borderId="7" xfId="0" applyNumberFormat="1" applyFont="1" applyFill="1" applyBorder="1" applyAlignment="1" applyProtection="1">
      <alignment horizontal="center" vertical="center" wrapText="1"/>
    </xf>
    <xf numFmtId="49" fontId="6" fillId="0" borderId="19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3" fontId="6" fillId="0" borderId="1" xfId="0" applyNumberFormat="1" applyFont="1" applyBorder="1" applyAlignment="1" applyProtection="1">
      <alignment vertical="center" wrapText="1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1" fontId="6" fillId="0" borderId="25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1" fontId="6" fillId="0" borderId="19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center" vertical="center" wrapText="1"/>
    </xf>
    <xf numFmtId="49" fontId="6" fillId="0" borderId="28" xfId="0" applyNumberFormat="1" applyFont="1" applyFill="1" applyBorder="1" applyAlignment="1" applyProtection="1">
      <alignment vertical="center" wrapText="1"/>
    </xf>
    <xf numFmtId="3" fontId="6" fillId="0" borderId="30" xfId="0" applyNumberFormat="1" applyFont="1" applyBorder="1" applyAlignment="1" applyProtection="1">
      <alignment vertical="center" wrapText="1"/>
    </xf>
    <xf numFmtId="3" fontId="6" fillId="0" borderId="7" xfId="0" applyNumberFormat="1" applyFont="1" applyBorder="1" applyAlignment="1" applyProtection="1">
      <alignment vertical="center" wrapText="1"/>
    </xf>
    <xf numFmtId="0" fontId="6" fillId="2" borderId="0" xfId="0" applyNumberFormat="1" applyFont="1" applyFill="1" applyAlignment="1"/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ill="1" applyAlignment="1">
      <alignment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/>
    </xf>
    <xf numFmtId="4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>
      <alignment vertical="center"/>
    </xf>
    <xf numFmtId="176" fontId="5" fillId="0" borderId="6" xfId="0" applyNumberFormat="1" applyFont="1" applyBorder="1" applyAlignment="1" applyProtection="1">
      <alignment vertical="center" wrapText="1"/>
    </xf>
    <xf numFmtId="0" fontId="6" fillId="0" borderId="28" xfId="0" applyNumberFormat="1" applyFont="1" applyFill="1" applyBorder="1" applyAlignment="1">
      <alignment vertical="center"/>
    </xf>
    <xf numFmtId="3" fontId="5" fillId="0" borderId="6" xfId="0" applyNumberFormat="1" applyFont="1" applyBorder="1" applyAlignment="1" applyProtection="1">
      <alignment vertical="center" wrapText="1"/>
    </xf>
    <xf numFmtId="177" fontId="5" fillId="0" borderId="29" xfId="0" applyNumberFormat="1" applyFont="1" applyBorder="1" applyAlignment="1" applyProtection="1">
      <alignment vertical="center" wrapText="1"/>
    </xf>
    <xf numFmtId="3" fontId="5" fillId="0" borderId="32" xfId="0" applyNumberFormat="1" applyFont="1" applyBorder="1" applyAlignment="1" applyProtection="1">
      <alignment vertical="center" wrapText="1"/>
    </xf>
    <xf numFmtId="3" fontId="5" fillId="0" borderId="33" xfId="0" applyNumberFormat="1" applyFont="1" applyBorder="1" applyAlignment="1" applyProtection="1">
      <alignment vertical="center" wrapText="1"/>
    </xf>
    <xf numFmtId="3" fontId="5" fillId="0" borderId="34" xfId="0" applyNumberFormat="1" applyFont="1" applyBorder="1" applyAlignment="1" applyProtection="1">
      <alignment vertical="center" wrapText="1"/>
    </xf>
    <xf numFmtId="1" fontId="5" fillId="0" borderId="7" xfId="0" applyNumberFormat="1" applyFont="1" applyFill="1" applyBorder="1" applyAlignment="1">
      <alignment vertical="center"/>
    </xf>
    <xf numFmtId="3" fontId="5" fillId="0" borderId="35" xfId="0" applyNumberFormat="1" applyFont="1" applyBorder="1" applyAlignment="1" applyProtection="1">
      <alignment vertical="center" wrapText="1"/>
    </xf>
    <xf numFmtId="3" fontId="5" fillId="0" borderId="36" xfId="0" applyNumberFormat="1" applyFont="1" applyBorder="1" applyAlignment="1" applyProtection="1">
      <alignment vertical="center" wrapText="1"/>
    </xf>
    <xf numFmtId="177" fontId="5" fillId="0" borderId="37" xfId="0" applyNumberFormat="1" applyFont="1" applyBorder="1" applyAlignment="1" applyProtection="1">
      <alignment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3" fontId="5" fillId="0" borderId="33" xfId="0" applyNumberFormat="1" applyFont="1" applyBorder="1" applyAlignment="1">
      <alignment vertical="center" wrapText="1"/>
    </xf>
    <xf numFmtId="0" fontId="5" fillId="0" borderId="28" xfId="0" applyNumberFormat="1" applyFont="1" applyFill="1" applyBorder="1" applyAlignment="1">
      <alignment horizontal="center" vertical="center"/>
    </xf>
    <xf numFmtId="3" fontId="5" fillId="0" borderId="34" xfId="0" applyNumberFormat="1" applyFont="1" applyBorder="1" applyAlignment="1">
      <alignment vertical="center" wrapText="1"/>
    </xf>
    <xf numFmtId="177" fontId="5" fillId="0" borderId="9" xfId="0" applyNumberFormat="1" applyFont="1" applyBorder="1" applyAlignment="1">
      <alignment vertical="center" wrapText="1"/>
    </xf>
    <xf numFmtId="177" fontId="5" fillId="0" borderId="38" xfId="0" applyNumberFormat="1" applyFont="1" applyBorder="1" applyAlignment="1">
      <alignment vertical="center" wrapText="1"/>
    </xf>
    <xf numFmtId="0" fontId="5" fillId="0" borderId="28" xfId="0" applyNumberFormat="1" applyFont="1" applyFill="1" applyBorder="1" applyAlignment="1">
      <alignment vertical="center"/>
    </xf>
    <xf numFmtId="177" fontId="5" fillId="0" borderId="28" xfId="0" applyNumberFormat="1" applyFont="1" applyBorder="1" applyAlignment="1" applyProtection="1">
      <alignment vertical="center" wrapText="1"/>
    </xf>
    <xf numFmtId="177" fontId="5" fillId="0" borderId="39" xfId="0" applyNumberFormat="1" applyFont="1" applyBorder="1" applyAlignment="1" applyProtection="1">
      <alignment vertical="center" wrapText="1"/>
    </xf>
    <xf numFmtId="3" fontId="5" fillId="0" borderId="33" xfId="0" applyNumberFormat="1" applyFont="1" applyBorder="1" applyAlignment="1">
      <alignment horizontal="right" vertical="center" wrapText="1"/>
    </xf>
    <xf numFmtId="3" fontId="5" fillId="0" borderId="35" xfId="0" applyNumberFormat="1" applyFont="1" applyBorder="1" applyAlignment="1">
      <alignment vertical="center" wrapText="1"/>
    </xf>
    <xf numFmtId="177" fontId="5" fillId="0" borderId="25" xfId="0" applyNumberFormat="1" applyFont="1" applyBorder="1" applyAlignment="1">
      <alignment vertical="center" wrapText="1"/>
    </xf>
    <xf numFmtId="177" fontId="5" fillId="0" borderId="40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horizontal="right" vertical="center" wrapText="1"/>
    </xf>
    <xf numFmtId="3" fontId="5" fillId="0" borderId="36" xfId="0" applyNumberFormat="1" applyFont="1" applyBorder="1" applyAlignment="1">
      <alignment vertical="center" wrapText="1"/>
    </xf>
    <xf numFmtId="177" fontId="5" fillId="0" borderId="41" xfId="0" applyNumberFormat="1" applyFont="1" applyBorder="1" applyAlignment="1">
      <alignment vertical="center" wrapText="1"/>
    </xf>
    <xf numFmtId="177" fontId="5" fillId="0" borderId="42" xfId="0" applyNumberFormat="1" applyFont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12" fillId="0" borderId="0" xfId="0" applyNumberFormat="1" applyFont="1" applyFill="1"/>
    <xf numFmtId="0" fontId="11" fillId="0" borderId="0" xfId="0" applyNumberFormat="1" applyFont="1" applyFill="1" applyAlignment="1">
      <alignment horizontal="center"/>
    </xf>
    <xf numFmtId="0" fontId="5" fillId="2" borderId="0" xfId="0" applyNumberFormat="1" applyFont="1" applyFill="1"/>
    <xf numFmtId="0" fontId="5" fillId="2" borderId="0" xfId="0" applyNumberFormat="1" applyFont="1" applyFill="1" applyAlignment="1"/>
    <xf numFmtId="0" fontId="5" fillId="2" borderId="28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25" xfId="0" applyNumberFormat="1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28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3" fontId="5" fillId="0" borderId="2" xfId="0" applyNumberFormat="1" applyFont="1" applyBorder="1" applyAlignment="1" applyProtection="1">
      <alignment vertical="center" wrapText="1"/>
    </xf>
    <xf numFmtId="3" fontId="5" fillId="0" borderId="26" xfId="0" applyNumberFormat="1" applyFont="1" applyBorder="1" applyAlignment="1" applyProtection="1">
      <alignment vertical="center" wrapText="1"/>
    </xf>
    <xf numFmtId="0" fontId="5" fillId="2" borderId="0" xfId="0" applyNumberFormat="1" applyFont="1" applyFill="1" applyAlignment="1">
      <alignment horizontal="right" vertical="center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3" fontId="5" fillId="0" borderId="24" xfId="0" applyNumberFormat="1" applyFont="1" applyBorder="1" applyAlignment="1" applyProtection="1">
      <alignment vertical="center" wrapText="1"/>
    </xf>
    <xf numFmtId="0" fontId="6" fillId="0" borderId="43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79" fontId="6" fillId="0" borderId="20" xfId="0" applyNumberFormat="1" applyFont="1" applyFill="1" applyBorder="1" applyAlignment="1" applyProtection="1">
      <alignment horizontal="center" vertical="center" wrapText="1"/>
    </xf>
    <xf numFmtId="0" fontId="6" fillId="2" borderId="19" xfId="0" applyNumberFormat="1" applyFont="1" applyFill="1" applyBorder="1" applyAlignment="1" applyProtection="1">
      <alignment horizontal="center" vertical="center" wrapText="1"/>
    </xf>
    <xf numFmtId="0" fontId="6" fillId="0" borderId="31" xfId="0" applyNumberFormat="1" applyFont="1" applyFill="1" applyBorder="1" applyAlignment="1" applyProtection="1">
      <alignment horizontal="center" vertical="center" wrapText="1"/>
    </xf>
    <xf numFmtId="179" fontId="6" fillId="0" borderId="44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3" fontId="6" fillId="0" borderId="28" xfId="0" applyNumberFormat="1" applyFont="1" applyBorder="1" applyAlignment="1" applyProtection="1">
      <alignment vertical="center" wrapText="1"/>
    </xf>
    <xf numFmtId="1" fontId="0" fillId="0" borderId="4" xfId="0" applyNumberFormat="1" applyFill="1" applyBorder="1" applyAlignment="1">
      <alignment horizontal="center" vertical="center"/>
    </xf>
    <xf numFmtId="3" fontId="6" fillId="0" borderId="19" xfId="0" applyNumberFormat="1" applyFont="1" applyBorder="1" applyAlignment="1" applyProtection="1">
      <alignment vertical="center" wrapText="1"/>
    </xf>
    <xf numFmtId="3" fontId="6" fillId="0" borderId="45" xfId="0" applyNumberFormat="1" applyFont="1" applyBorder="1" applyAlignment="1" applyProtection="1">
      <alignment vertical="center" wrapText="1"/>
    </xf>
    <xf numFmtId="3" fontId="5" fillId="0" borderId="1" xfId="0" applyNumberFormat="1" applyFont="1" applyBorder="1" applyAlignment="1" applyProtection="1">
      <alignment vertical="center" wrapText="1"/>
    </xf>
    <xf numFmtId="177" fontId="12" fillId="0" borderId="14" xfId="0" applyNumberFormat="1" applyFont="1" applyBorder="1" applyAlignment="1"/>
    <xf numFmtId="177" fontId="11" fillId="0" borderId="0" xfId="0" applyNumberFormat="1" applyFont="1" applyBorder="1" applyAlignment="1"/>
    <xf numFmtId="1" fontId="13" fillId="0" borderId="0" xfId="0" applyNumberFormat="1" applyFont="1" applyFill="1"/>
    <xf numFmtId="178" fontId="14" fillId="0" borderId="0" xfId="0" applyNumberFormat="1" applyFont="1" applyFill="1" applyAlignment="1" applyProtection="1">
      <alignment horizontal="center" vertical="top"/>
    </xf>
    <xf numFmtId="1" fontId="15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16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opLeftCell="A3" workbookViewId="0">
      <selection activeCell="A3" sqref="A3"/>
    </sheetView>
  </sheetViews>
  <sheetFormatPr defaultColWidth="12" defaultRowHeight="11.25" outlineLevelRow="7"/>
  <cols>
    <col min="1" max="1" width="163.833333333333" customWidth="1"/>
  </cols>
  <sheetData>
    <row r="1" ht="14.25" spans="1:1">
      <c r="A1" s="214"/>
    </row>
    <row r="3" ht="102" customHeight="1" spans="1:1">
      <c r="A3" s="215" t="s">
        <v>0</v>
      </c>
    </row>
    <row r="4" ht="107.25" customHeight="1" spans="1:1">
      <c r="A4" s="216" t="s">
        <v>1</v>
      </c>
    </row>
    <row r="5" ht="409.5" hidden="1" customHeight="1" spans="1:1">
      <c r="A5" s="217"/>
    </row>
    <row r="6" ht="29.25" customHeight="1" spans="1:1">
      <c r="A6" s="218"/>
    </row>
    <row r="7" ht="78" customHeight="1"/>
    <row r="8" ht="82.5" customHeight="1" spans="1:1">
      <c r="A8" s="219" t="s">
        <v>2</v>
      </c>
    </row>
  </sheetData>
  <printOptions horizontalCentered="1" verticalCentered="1"/>
  <pageMargins left="0.5909722" right="0.5909722" top="0.5909722" bottom="0.590972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GridLines="0" showZeros="0" workbookViewId="0">
      <selection activeCell="A3" sqref="A3"/>
    </sheetView>
  </sheetViews>
  <sheetFormatPr defaultColWidth="12" defaultRowHeight="11.25" outlineLevelRow="7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81"/>
      <c r="B1" s="81"/>
      <c r="C1" s="81"/>
      <c r="D1" s="81"/>
      <c r="E1" s="82"/>
      <c r="F1" s="81"/>
      <c r="G1" s="81"/>
      <c r="H1" s="47" t="s">
        <v>328</v>
      </c>
    </row>
    <row r="2" ht="25.5" customHeight="1" spans="1:8">
      <c r="A2" s="44" t="s">
        <v>329</v>
      </c>
      <c r="B2" s="44"/>
      <c r="C2" s="44"/>
      <c r="D2" s="44"/>
      <c r="E2" s="44"/>
      <c r="F2" s="44"/>
      <c r="G2" s="44"/>
      <c r="H2" s="44"/>
    </row>
    <row r="3" ht="20.1" customHeight="1" spans="1:8">
      <c r="A3" s="83" t="s">
        <v>5</v>
      </c>
      <c r="B3" s="84"/>
      <c r="C3" s="84"/>
      <c r="D3" s="84"/>
      <c r="E3" s="84"/>
      <c r="F3" s="84"/>
      <c r="G3" s="84"/>
      <c r="H3" s="47" t="s">
        <v>6</v>
      </c>
    </row>
    <row r="4" ht="20.1" customHeight="1" spans="1:8">
      <c r="A4" s="85" t="s">
        <v>330</v>
      </c>
      <c r="B4" s="85" t="s">
        <v>331</v>
      </c>
      <c r="C4" s="52" t="s">
        <v>332</v>
      </c>
      <c r="D4" s="52"/>
      <c r="E4" s="62"/>
      <c r="F4" s="62"/>
      <c r="G4" s="62"/>
      <c r="H4" s="52"/>
    </row>
    <row r="5" ht="20.1" customHeight="1" spans="1:8">
      <c r="A5" s="85"/>
      <c r="B5" s="85"/>
      <c r="C5" s="86" t="s">
        <v>59</v>
      </c>
      <c r="D5" s="54" t="s">
        <v>214</v>
      </c>
      <c r="E5" s="87" t="s">
        <v>333</v>
      </c>
      <c r="F5" s="88"/>
      <c r="G5" s="89"/>
      <c r="H5" s="90" t="s">
        <v>219</v>
      </c>
    </row>
    <row r="6" ht="33.75" customHeight="1" spans="1:8">
      <c r="A6" s="60"/>
      <c r="B6" s="60"/>
      <c r="C6" s="91"/>
      <c r="D6" s="61"/>
      <c r="E6" s="92" t="s">
        <v>74</v>
      </c>
      <c r="F6" s="93" t="s">
        <v>334</v>
      </c>
      <c r="G6" s="94" t="s">
        <v>335</v>
      </c>
      <c r="H6" s="95"/>
    </row>
    <row r="7" ht="20.1" customHeight="1" spans="1:8">
      <c r="A7" s="63" t="s">
        <v>16</v>
      </c>
      <c r="B7" s="63" t="s">
        <v>59</v>
      </c>
      <c r="C7" s="96">
        <f>SUM(D7,E7,H7)</f>
        <v>50640</v>
      </c>
      <c r="D7" s="97">
        <v>0</v>
      </c>
      <c r="E7" s="97">
        <f>SUM(F7,G7)</f>
        <v>50000</v>
      </c>
      <c r="F7" s="97">
        <v>0</v>
      </c>
      <c r="G7" s="98">
        <v>50000</v>
      </c>
      <c r="H7" s="99">
        <v>640</v>
      </c>
    </row>
    <row r="8" ht="20.1" customHeight="1" spans="1:8">
      <c r="A8" s="63" t="s">
        <v>82</v>
      </c>
      <c r="B8" s="63" t="s">
        <v>83</v>
      </c>
      <c r="C8" s="96">
        <f>SUM(D8,E8,H8)</f>
        <v>50640</v>
      </c>
      <c r="D8" s="97">
        <v>0</v>
      </c>
      <c r="E8" s="97">
        <f>SUM(F8,G8)</f>
        <v>50000</v>
      </c>
      <c r="F8" s="97">
        <v>0</v>
      </c>
      <c r="G8" s="98">
        <v>50000</v>
      </c>
      <c r="H8" s="99">
        <v>640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3" sqref="A3"/>
    </sheetView>
  </sheetViews>
  <sheetFormatPr defaultColWidth="12" defaultRowHeight="11.25" outlineLevelCol="7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8">
      <c r="A1" s="41"/>
      <c r="B1" s="42"/>
      <c r="C1" s="42"/>
      <c r="D1" s="42"/>
      <c r="E1" s="42"/>
      <c r="F1" s="42"/>
      <c r="G1" s="42"/>
      <c r="H1" s="43" t="s">
        <v>336</v>
      </c>
    </row>
    <row r="2" ht="20.1" customHeight="1" spans="1:8">
      <c r="A2" s="44" t="s">
        <v>337</v>
      </c>
      <c r="B2" s="44"/>
      <c r="C2" s="44"/>
      <c r="D2" s="44"/>
      <c r="E2" s="44"/>
      <c r="F2" s="44"/>
      <c r="G2" s="44"/>
      <c r="H2" s="44"/>
    </row>
    <row r="3" ht="20.1" customHeight="1" spans="1:8">
      <c r="A3" s="100" t="s">
        <v>5</v>
      </c>
      <c r="B3" s="45"/>
      <c r="C3" s="45"/>
      <c r="D3" s="45"/>
      <c r="E3" s="45"/>
      <c r="F3" s="46"/>
      <c r="G3" s="46"/>
      <c r="H3" s="47" t="s">
        <v>6</v>
      </c>
    </row>
    <row r="4" ht="20.1" customHeight="1" spans="1:8">
      <c r="A4" s="48" t="s">
        <v>58</v>
      </c>
      <c r="B4" s="49"/>
      <c r="C4" s="49"/>
      <c r="D4" s="49"/>
      <c r="E4" s="50"/>
      <c r="F4" s="51" t="s">
        <v>338</v>
      </c>
      <c r="G4" s="52"/>
      <c r="H4" s="52"/>
    </row>
    <row r="5" ht="20.1" customHeight="1" spans="1:8">
      <c r="A5" s="48" t="s">
        <v>67</v>
      </c>
      <c r="B5" s="49"/>
      <c r="C5" s="50"/>
      <c r="D5" s="53" t="s">
        <v>68</v>
      </c>
      <c r="E5" s="54" t="s">
        <v>107</v>
      </c>
      <c r="F5" s="55" t="s">
        <v>59</v>
      </c>
      <c r="G5" s="55" t="s">
        <v>103</v>
      </c>
      <c r="H5" s="52" t="s">
        <v>104</v>
      </c>
    </row>
    <row r="6" ht="20.1" customHeight="1" spans="1:8">
      <c r="A6" s="56" t="s">
        <v>79</v>
      </c>
      <c r="B6" s="57" t="s">
        <v>80</v>
      </c>
      <c r="C6" s="58" t="s">
        <v>81</v>
      </c>
      <c r="D6" s="59"/>
      <c r="E6" s="60"/>
      <c r="F6" s="61"/>
      <c r="G6" s="61"/>
      <c r="H6" s="62"/>
    </row>
    <row r="7" ht="20.1" customHeight="1" spans="1:8">
      <c r="A7" s="63" t="s">
        <v>16</v>
      </c>
      <c r="B7" s="63" t="s">
        <v>16</v>
      </c>
      <c r="C7" s="63" t="s">
        <v>16</v>
      </c>
      <c r="D7" s="63" t="s">
        <v>16</v>
      </c>
      <c r="E7" s="63" t="s">
        <v>16</v>
      </c>
      <c r="F7" s="64">
        <f t="shared" ref="F7:F16" si="0">SUM(G7,H7)</f>
        <v>0</v>
      </c>
      <c r="G7" s="65" t="s">
        <v>16</v>
      </c>
      <c r="H7" s="66" t="s">
        <v>16</v>
      </c>
    </row>
    <row r="8" ht="20.1" customHeight="1" spans="1:8">
      <c r="A8" s="63" t="s">
        <v>16</v>
      </c>
      <c r="B8" s="63" t="s">
        <v>16</v>
      </c>
      <c r="C8" s="63" t="s">
        <v>16</v>
      </c>
      <c r="D8" s="63" t="s">
        <v>16</v>
      </c>
      <c r="E8" s="63" t="s">
        <v>16</v>
      </c>
      <c r="F8" s="64">
        <f t="shared" si="0"/>
        <v>0</v>
      </c>
      <c r="G8" s="65" t="s">
        <v>16</v>
      </c>
      <c r="H8" s="66" t="s">
        <v>16</v>
      </c>
    </row>
    <row r="9" ht="20.1" customHeight="1" spans="1:8">
      <c r="A9" s="63" t="s">
        <v>16</v>
      </c>
      <c r="B9" s="63" t="s">
        <v>16</v>
      </c>
      <c r="C9" s="63" t="s">
        <v>16</v>
      </c>
      <c r="D9" s="63" t="s">
        <v>16</v>
      </c>
      <c r="E9" s="63" t="s">
        <v>16</v>
      </c>
      <c r="F9" s="64">
        <f t="shared" si="0"/>
        <v>0</v>
      </c>
      <c r="G9" s="65" t="s">
        <v>16</v>
      </c>
      <c r="H9" s="66" t="s">
        <v>16</v>
      </c>
    </row>
    <row r="10" ht="20.1" customHeight="1" spans="1:8">
      <c r="A10" s="63" t="s">
        <v>16</v>
      </c>
      <c r="B10" s="63" t="s">
        <v>16</v>
      </c>
      <c r="C10" s="63" t="s">
        <v>16</v>
      </c>
      <c r="D10" s="63" t="s">
        <v>16</v>
      </c>
      <c r="E10" s="63" t="s">
        <v>16</v>
      </c>
      <c r="F10" s="64">
        <f t="shared" si="0"/>
        <v>0</v>
      </c>
      <c r="G10" s="65" t="s">
        <v>16</v>
      </c>
      <c r="H10" s="66" t="s">
        <v>16</v>
      </c>
    </row>
    <row r="11" ht="20.1" customHeight="1" spans="1:8">
      <c r="A11" s="63" t="s">
        <v>16</v>
      </c>
      <c r="B11" s="63" t="s">
        <v>16</v>
      </c>
      <c r="C11" s="63" t="s">
        <v>16</v>
      </c>
      <c r="D11" s="63" t="s">
        <v>16</v>
      </c>
      <c r="E11" s="63" t="s">
        <v>16</v>
      </c>
      <c r="F11" s="64">
        <f t="shared" si="0"/>
        <v>0</v>
      </c>
      <c r="G11" s="65" t="s">
        <v>16</v>
      </c>
      <c r="H11" s="66" t="s">
        <v>16</v>
      </c>
    </row>
    <row r="12" ht="20.1" customHeight="1" spans="1:8">
      <c r="A12" s="63" t="s">
        <v>16</v>
      </c>
      <c r="B12" s="63" t="s">
        <v>16</v>
      </c>
      <c r="C12" s="63" t="s">
        <v>16</v>
      </c>
      <c r="D12" s="63" t="s">
        <v>16</v>
      </c>
      <c r="E12" s="63" t="s">
        <v>16</v>
      </c>
      <c r="F12" s="64">
        <f t="shared" si="0"/>
        <v>0</v>
      </c>
      <c r="G12" s="65" t="s">
        <v>16</v>
      </c>
      <c r="H12" s="66" t="s">
        <v>16</v>
      </c>
    </row>
    <row r="13" ht="20.1" customHeight="1" spans="1:8">
      <c r="A13" s="63" t="s">
        <v>16</v>
      </c>
      <c r="B13" s="63" t="s">
        <v>16</v>
      </c>
      <c r="C13" s="63" t="s">
        <v>16</v>
      </c>
      <c r="D13" s="63" t="s">
        <v>16</v>
      </c>
      <c r="E13" s="63" t="s">
        <v>16</v>
      </c>
      <c r="F13" s="64">
        <f t="shared" si="0"/>
        <v>0</v>
      </c>
      <c r="G13" s="65" t="s">
        <v>16</v>
      </c>
      <c r="H13" s="66" t="s">
        <v>16</v>
      </c>
    </row>
    <row r="14" ht="20.1" customHeight="1" spans="1:8">
      <c r="A14" s="63" t="s">
        <v>16</v>
      </c>
      <c r="B14" s="63" t="s">
        <v>16</v>
      </c>
      <c r="C14" s="63" t="s">
        <v>16</v>
      </c>
      <c r="D14" s="63" t="s">
        <v>16</v>
      </c>
      <c r="E14" s="63" t="s">
        <v>16</v>
      </c>
      <c r="F14" s="64">
        <f t="shared" si="0"/>
        <v>0</v>
      </c>
      <c r="G14" s="65" t="s">
        <v>16</v>
      </c>
      <c r="H14" s="66" t="s">
        <v>16</v>
      </c>
    </row>
    <row r="15" ht="20.1" customHeight="1" spans="1:8">
      <c r="A15" s="63" t="s">
        <v>16</v>
      </c>
      <c r="B15" s="63" t="s">
        <v>16</v>
      </c>
      <c r="C15" s="63" t="s">
        <v>16</v>
      </c>
      <c r="D15" s="63" t="s">
        <v>16</v>
      </c>
      <c r="E15" s="63" t="s">
        <v>16</v>
      </c>
      <c r="F15" s="64">
        <f t="shared" si="0"/>
        <v>0</v>
      </c>
      <c r="G15" s="65" t="s">
        <v>16</v>
      </c>
      <c r="H15" s="66" t="s">
        <v>16</v>
      </c>
    </row>
    <row r="16" ht="20.1" customHeight="1" spans="1:8">
      <c r="A16" s="63" t="s">
        <v>16</v>
      </c>
      <c r="B16" s="63" t="s">
        <v>16</v>
      </c>
      <c r="C16" s="63" t="s">
        <v>16</v>
      </c>
      <c r="D16" s="63" t="s">
        <v>16</v>
      </c>
      <c r="E16" s="63" t="s">
        <v>16</v>
      </c>
      <c r="F16" s="64">
        <f t="shared" si="0"/>
        <v>0</v>
      </c>
      <c r="G16" s="65" t="s">
        <v>16</v>
      </c>
      <c r="H16" s="66" t="s">
        <v>16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3" sqref="A3"/>
    </sheetView>
  </sheetViews>
  <sheetFormatPr defaultColWidth="12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81"/>
      <c r="B1" s="81"/>
      <c r="C1" s="81"/>
      <c r="D1" s="81"/>
      <c r="E1" s="82"/>
      <c r="F1" s="81"/>
      <c r="G1" s="81"/>
      <c r="H1" s="47" t="s">
        <v>339</v>
      </c>
    </row>
    <row r="2" ht="25.5" customHeight="1" spans="1:8">
      <c r="A2" s="44" t="s">
        <v>340</v>
      </c>
      <c r="B2" s="44"/>
      <c r="C2" s="44"/>
      <c r="D2" s="44"/>
      <c r="E2" s="44"/>
      <c r="F2" s="44"/>
      <c r="G2" s="44"/>
      <c r="H2" s="44"/>
    </row>
    <row r="3" ht="20.1" customHeight="1" spans="1:8">
      <c r="A3" s="83" t="s">
        <v>5</v>
      </c>
      <c r="B3" s="84"/>
      <c r="C3" s="84"/>
      <c r="D3" s="84"/>
      <c r="E3" s="84"/>
      <c r="F3" s="84"/>
      <c r="G3" s="84"/>
      <c r="H3" s="47" t="s">
        <v>6</v>
      </c>
    </row>
    <row r="4" ht="20.1" customHeight="1" spans="1:8">
      <c r="A4" s="85" t="s">
        <v>330</v>
      </c>
      <c r="B4" s="85" t="s">
        <v>331</v>
      </c>
      <c r="C4" s="52" t="s">
        <v>332</v>
      </c>
      <c r="D4" s="52"/>
      <c r="E4" s="62"/>
      <c r="F4" s="62"/>
      <c r="G4" s="62"/>
      <c r="H4" s="52"/>
    </row>
    <row r="5" ht="20.1" customHeight="1" spans="1:8">
      <c r="A5" s="85"/>
      <c r="B5" s="85"/>
      <c r="C5" s="86" t="s">
        <v>59</v>
      </c>
      <c r="D5" s="54" t="s">
        <v>214</v>
      </c>
      <c r="E5" s="87" t="s">
        <v>333</v>
      </c>
      <c r="F5" s="88"/>
      <c r="G5" s="89"/>
      <c r="H5" s="90" t="s">
        <v>219</v>
      </c>
    </row>
    <row r="6" ht="33.75" customHeight="1" spans="1:8">
      <c r="A6" s="60"/>
      <c r="B6" s="60"/>
      <c r="C6" s="91"/>
      <c r="D6" s="61"/>
      <c r="E6" s="92" t="s">
        <v>74</v>
      </c>
      <c r="F6" s="93" t="s">
        <v>334</v>
      </c>
      <c r="G6" s="94" t="s">
        <v>335</v>
      </c>
      <c r="H6" s="95"/>
    </row>
    <row r="7" ht="20.1" customHeight="1" spans="1:8">
      <c r="A7" s="63" t="s">
        <v>16</v>
      </c>
      <c r="B7" s="63" t="s">
        <v>16</v>
      </c>
      <c r="C7" s="96">
        <f t="shared" ref="C7:C16" si="0">SUM(D7,E7,H7)</f>
        <v>0</v>
      </c>
      <c r="D7" s="97" t="s">
        <v>16</v>
      </c>
      <c r="E7" s="97">
        <f t="shared" ref="E7:E16" si="1">SUM(F7,G7)</f>
        <v>0</v>
      </c>
      <c r="F7" s="97" t="s">
        <v>16</v>
      </c>
      <c r="G7" s="98" t="s">
        <v>16</v>
      </c>
      <c r="H7" s="99" t="s">
        <v>16</v>
      </c>
    </row>
    <row r="8" ht="20.1" customHeight="1" spans="1:8">
      <c r="A8" s="63" t="s">
        <v>16</v>
      </c>
      <c r="B8" s="63" t="s">
        <v>16</v>
      </c>
      <c r="C8" s="96">
        <f t="shared" si="0"/>
        <v>0</v>
      </c>
      <c r="D8" s="97" t="s">
        <v>16</v>
      </c>
      <c r="E8" s="97">
        <f t="shared" si="1"/>
        <v>0</v>
      </c>
      <c r="F8" s="97" t="s">
        <v>16</v>
      </c>
      <c r="G8" s="98" t="s">
        <v>16</v>
      </c>
      <c r="H8" s="99" t="s">
        <v>16</v>
      </c>
    </row>
    <row r="9" ht="20.1" customHeight="1" spans="1:8">
      <c r="A9" s="63" t="s">
        <v>16</v>
      </c>
      <c r="B9" s="63" t="s">
        <v>16</v>
      </c>
      <c r="C9" s="96">
        <f t="shared" si="0"/>
        <v>0</v>
      </c>
      <c r="D9" s="97" t="s">
        <v>16</v>
      </c>
      <c r="E9" s="97">
        <f t="shared" si="1"/>
        <v>0</v>
      </c>
      <c r="F9" s="97" t="s">
        <v>16</v>
      </c>
      <c r="G9" s="98" t="s">
        <v>16</v>
      </c>
      <c r="H9" s="99" t="s">
        <v>16</v>
      </c>
    </row>
    <row r="10" ht="20.1" customHeight="1" spans="1:8">
      <c r="A10" s="63" t="s">
        <v>16</v>
      </c>
      <c r="B10" s="63" t="s">
        <v>16</v>
      </c>
      <c r="C10" s="96">
        <f t="shared" si="0"/>
        <v>0</v>
      </c>
      <c r="D10" s="97" t="s">
        <v>16</v>
      </c>
      <c r="E10" s="97">
        <f t="shared" si="1"/>
        <v>0</v>
      </c>
      <c r="F10" s="97" t="s">
        <v>16</v>
      </c>
      <c r="G10" s="98" t="s">
        <v>16</v>
      </c>
      <c r="H10" s="99" t="s">
        <v>16</v>
      </c>
    </row>
    <row r="11" ht="20.1" customHeight="1" spans="1:8">
      <c r="A11" s="63" t="s">
        <v>16</v>
      </c>
      <c r="B11" s="63" t="s">
        <v>16</v>
      </c>
      <c r="C11" s="96">
        <f t="shared" si="0"/>
        <v>0</v>
      </c>
      <c r="D11" s="97" t="s">
        <v>16</v>
      </c>
      <c r="E11" s="97">
        <f t="shared" si="1"/>
        <v>0</v>
      </c>
      <c r="F11" s="97" t="s">
        <v>16</v>
      </c>
      <c r="G11" s="98" t="s">
        <v>16</v>
      </c>
      <c r="H11" s="99" t="s">
        <v>16</v>
      </c>
    </row>
    <row r="12" ht="20.1" customHeight="1" spans="1:8">
      <c r="A12" s="63" t="s">
        <v>16</v>
      </c>
      <c r="B12" s="63" t="s">
        <v>16</v>
      </c>
      <c r="C12" s="96">
        <f t="shared" si="0"/>
        <v>0</v>
      </c>
      <c r="D12" s="97" t="s">
        <v>16</v>
      </c>
      <c r="E12" s="97">
        <f t="shared" si="1"/>
        <v>0</v>
      </c>
      <c r="F12" s="97" t="s">
        <v>16</v>
      </c>
      <c r="G12" s="98" t="s">
        <v>16</v>
      </c>
      <c r="H12" s="99" t="s">
        <v>16</v>
      </c>
    </row>
    <row r="13" ht="20.1" customHeight="1" spans="1:8">
      <c r="A13" s="63" t="s">
        <v>16</v>
      </c>
      <c r="B13" s="63" t="s">
        <v>16</v>
      </c>
      <c r="C13" s="96">
        <f t="shared" si="0"/>
        <v>0</v>
      </c>
      <c r="D13" s="97" t="s">
        <v>16</v>
      </c>
      <c r="E13" s="97">
        <f t="shared" si="1"/>
        <v>0</v>
      </c>
      <c r="F13" s="97" t="s">
        <v>16</v>
      </c>
      <c r="G13" s="98" t="s">
        <v>16</v>
      </c>
      <c r="H13" s="99" t="s">
        <v>16</v>
      </c>
    </row>
    <row r="14" ht="20.1" customHeight="1" spans="1:8">
      <c r="A14" s="63" t="s">
        <v>16</v>
      </c>
      <c r="B14" s="63" t="s">
        <v>16</v>
      </c>
      <c r="C14" s="96">
        <f t="shared" si="0"/>
        <v>0</v>
      </c>
      <c r="D14" s="97" t="s">
        <v>16</v>
      </c>
      <c r="E14" s="97">
        <f t="shared" si="1"/>
        <v>0</v>
      </c>
      <c r="F14" s="97" t="s">
        <v>16</v>
      </c>
      <c r="G14" s="98" t="s">
        <v>16</v>
      </c>
      <c r="H14" s="99" t="s">
        <v>16</v>
      </c>
    </row>
    <row r="15" ht="20.1" customHeight="1" spans="1:8">
      <c r="A15" s="63" t="s">
        <v>16</v>
      </c>
      <c r="B15" s="63" t="s">
        <v>16</v>
      </c>
      <c r="C15" s="96">
        <f t="shared" si="0"/>
        <v>0</v>
      </c>
      <c r="D15" s="97" t="s">
        <v>16</v>
      </c>
      <c r="E15" s="97">
        <f t="shared" si="1"/>
        <v>0</v>
      </c>
      <c r="F15" s="97" t="s">
        <v>16</v>
      </c>
      <c r="G15" s="98" t="s">
        <v>16</v>
      </c>
      <c r="H15" s="99" t="s">
        <v>16</v>
      </c>
    </row>
    <row r="16" ht="20.1" customHeight="1" spans="1:8">
      <c r="A16" s="63" t="s">
        <v>16</v>
      </c>
      <c r="B16" s="63" t="s">
        <v>16</v>
      </c>
      <c r="C16" s="96">
        <f t="shared" si="0"/>
        <v>0</v>
      </c>
      <c r="D16" s="97" t="s">
        <v>16</v>
      </c>
      <c r="E16" s="97">
        <f t="shared" si="1"/>
        <v>0</v>
      </c>
      <c r="F16" s="97" t="s">
        <v>16</v>
      </c>
      <c r="G16" s="98" t="s">
        <v>16</v>
      </c>
      <c r="H16" s="99" t="s">
        <v>16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  <col min="246" max="256" width="9.16666666666667" customWidth="1"/>
  </cols>
  <sheetData>
    <row r="1" ht="20.1" customHeight="1" spans="1:245">
      <c r="A1" s="41"/>
      <c r="B1" s="42"/>
      <c r="C1" s="42"/>
      <c r="D1" s="42"/>
      <c r="E1" s="42"/>
      <c r="F1" s="42"/>
      <c r="G1" s="42"/>
      <c r="H1" s="43" t="s">
        <v>341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</row>
    <row r="2" ht="20.1" customHeight="1" spans="1:245">
      <c r="A2" s="44" t="s">
        <v>342</v>
      </c>
      <c r="B2" s="44"/>
      <c r="C2" s="44"/>
      <c r="D2" s="44"/>
      <c r="E2" s="44"/>
      <c r="F2" s="44"/>
      <c r="G2" s="44"/>
      <c r="H2" s="44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</row>
    <row r="3" ht="20.1" customHeight="1" spans="1:245">
      <c r="A3" s="45" t="s">
        <v>16</v>
      </c>
      <c r="B3" s="45"/>
      <c r="C3" s="45"/>
      <c r="D3" s="45"/>
      <c r="E3" s="45"/>
      <c r="F3" s="46"/>
      <c r="G3" s="46"/>
      <c r="H3" s="47" t="s">
        <v>6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</row>
    <row r="4" ht="20.1" customHeight="1" spans="1:245">
      <c r="A4" s="48" t="s">
        <v>58</v>
      </c>
      <c r="B4" s="49"/>
      <c r="C4" s="49"/>
      <c r="D4" s="49"/>
      <c r="E4" s="50"/>
      <c r="F4" s="51" t="s">
        <v>343</v>
      </c>
      <c r="G4" s="52"/>
      <c r="H4" s="52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</row>
    <row r="5" ht="20.1" customHeight="1" spans="1:245">
      <c r="A5" s="48" t="s">
        <v>67</v>
      </c>
      <c r="B5" s="49"/>
      <c r="C5" s="50"/>
      <c r="D5" s="53" t="s">
        <v>68</v>
      </c>
      <c r="E5" s="54" t="s">
        <v>107</v>
      </c>
      <c r="F5" s="55" t="s">
        <v>59</v>
      </c>
      <c r="G5" s="55" t="s">
        <v>103</v>
      </c>
      <c r="H5" s="52" t="s">
        <v>104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</row>
    <row r="6" ht="20.1" customHeight="1" spans="1:245">
      <c r="A6" s="56" t="s">
        <v>79</v>
      </c>
      <c r="B6" s="57" t="s">
        <v>80</v>
      </c>
      <c r="C6" s="58" t="s">
        <v>81</v>
      </c>
      <c r="D6" s="59"/>
      <c r="E6" s="60"/>
      <c r="F6" s="61"/>
      <c r="G6" s="61"/>
      <c r="H6" s="62"/>
      <c r="I6" s="80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</row>
    <row r="7" ht="20.1" customHeight="1" spans="1:245">
      <c r="A7" s="63" t="s">
        <v>16</v>
      </c>
      <c r="B7" s="63" t="s">
        <v>16</v>
      </c>
      <c r="C7" s="63" t="s">
        <v>16</v>
      </c>
      <c r="D7" s="63" t="s">
        <v>16</v>
      </c>
      <c r="E7" s="63" t="s">
        <v>16</v>
      </c>
      <c r="F7" s="64" t="s">
        <v>16</v>
      </c>
      <c r="G7" s="65" t="s">
        <v>16</v>
      </c>
      <c r="H7" s="66" t="s">
        <v>16</v>
      </c>
      <c r="I7" s="80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</row>
    <row r="8" ht="20.1" customHeight="1" spans="1:245">
      <c r="A8" s="67"/>
      <c r="B8" s="67"/>
      <c r="C8" s="67"/>
      <c r="D8" s="68"/>
      <c r="E8" s="69"/>
      <c r="F8" s="69"/>
      <c r="G8" s="69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</row>
    <row r="9" ht="20.1" customHeight="1" spans="1:245">
      <c r="A9" s="70"/>
      <c r="B9" s="70"/>
      <c r="C9" s="70"/>
      <c r="D9" s="71"/>
      <c r="E9" s="71"/>
      <c r="F9" s="71"/>
      <c r="G9" s="71"/>
      <c r="H9" s="71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</row>
    <row r="10" ht="20.1" customHeight="1" spans="1:245">
      <c r="A10" s="70"/>
      <c r="B10" s="70"/>
      <c r="C10" s="70"/>
      <c r="D10" s="70"/>
      <c r="E10" s="70"/>
      <c r="F10" s="70"/>
      <c r="G10" s="70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</row>
    <row r="11" ht="20.1" customHeight="1" spans="1:245">
      <c r="A11" s="70"/>
      <c r="B11" s="70"/>
      <c r="C11" s="70"/>
      <c r="D11" s="71"/>
      <c r="E11" s="71"/>
      <c r="F11" s="71"/>
      <c r="G11" s="71"/>
      <c r="H11" s="71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</row>
    <row r="12" ht="20.1" customHeight="1" spans="1:245">
      <c r="A12" s="70"/>
      <c r="B12" s="70"/>
      <c r="C12" s="70"/>
      <c r="D12" s="71"/>
      <c r="E12" s="71"/>
      <c r="F12" s="71"/>
      <c r="G12" s="71"/>
      <c r="H12" s="71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</row>
    <row r="13" ht="20.1" customHeight="1" spans="1:245">
      <c r="A13" s="70"/>
      <c r="B13" s="70"/>
      <c r="C13" s="70"/>
      <c r="D13" s="70"/>
      <c r="E13" s="70"/>
      <c r="F13" s="70"/>
      <c r="G13" s="70"/>
      <c r="H13" s="71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</row>
    <row r="14" ht="20.1" customHeight="1" spans="1:245">
      <c r="A14" s="70"/>
      <c r="B14" s="70"/>
      <c r="C14" s="70"/>
      <c r="D14" s="71"/>
      <c r="E14" s="71"/>
      <c r="F14" s="71"/>
      <c r="G14" s="71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</row>
    <row r="15" ht="20.1" customHeight="1" spans="1:245">
      <c r="A15" s="72"/>
      <c r="B15" s="70"/>
      <c r="C15" s="70"/>
      <c r="D15" s="71"/>
      <c r="E15" s="71"/>
      <c r="F15" s="71"/>
      <c r="G15" s="71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</row>
    <row r="16" ht="20.1" customHeight="1" spans="1:245">
      <c r="A16" s="72"/>
      <c r="B16" s="72"/>
      <c r="C16" s="70"/>
      <c r="D16" s="70"/>
      <c r="E16" s="72"/>
      <c r="F16" s="72"/>
      <c r="G16" s="72"/>
      <c r="H16" s="71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</row>
    <row r="17" ht="20.1" customHeight="1" spans="1:245">
      <c r="A17" s="72"/>
      <c r="B17" s="72"/>
      <c r="C17" s="70"/>
      <c r="D17" s="71"/>
      <c r="E17" s="71"/>
      <c r="F17" s="71"/>
      <c r="G17" s="71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</row>
    <row r="18" ht="20.1" customHeight="1" spans="1:245">
      <c r="A18" s="70"/>
      <c r="B18" s="72"/>
      <c r="C18" s="70"/>
      <c r="D18" s="71"/>
      <c r="E18" s="71"/>
      <c r="F18" s="71"/>
      <c r="G18" s="71"/>
      <c r="H18" s="71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</row>
    <row r="19" ht="20.1" customHeight="1" spans="1:245">
      <c r="A19" s="70"/>
      <c r="B19" s="72"/>
      <c r="C19" s="72"/>
      <c r="D19" s="72"/>
      <c r="E19" s="72"/>
      <c r="F19" s="72"/>
      <c r="G19" s="72"/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</row>
    <row r="20" ht="20.1" customHeight="1" spans="1:245">
      <c r="A20" s="72"/>
      <c r="B20" s="72"/>
      <c r="C20" s="72"/>
      <c r="D20" s="71"/>
      <c r="E20" s="71"/>
      <c r="F20" s="71"/>
      <c r="G20" s="71"/>
      <c r="H20" s="71"/>
      <c r="I20" s="72"/>
      <c r="J20" s="70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</row>
    <row r="21" ht="20.1" customHeight="1" spans="1:245">
      <c r="A21" s="72"/>
      <c r="B21" s="72"/>
      <c r="C21" s="72"/>
      <c r="D21" s="71"/>
      <c r="E21" s="71"/>
      <c r="F21" s="71"/>
      <c r="G21" s="71"/>
      <c r="H21" s="71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</row>
    <row r="22" ht="20.1" customHeight="1" spans="1:245">
      <c r="A22" s="72"/>
      <c r="B22" s="72"/>
      <c r="C22" s="72"/>
      <c r="D22" s="72"/>
      <c r="E22" s="72"/>
      <c r="F22" s="72"/>
      <c r="G22" s="72"/>
      <c r="H22" s="71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</row>
    <row r="23" ht="20.1" customHeight="1" spans="1:245">
      <c r="A23" s="72"/>
      <c r="B23" s="72"/>
      <c r="C23" s="72"/>
      <c r="D23" s="71"/>
      <c r="E23" s="71"/>
      <c r="F23" s="71"/>
      <c r="G23" s="71"/>
      <c r="H23" s="71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</row>
    <row r="24" ht="20.1" customHeight="1" spans="1:245">
      <c r="A24" s="72"/>
      <c r="B24" s="72"/>
      <c r="C24" s="72"/>
      <c r="D24" s="71"/>
      <c r="E24" s="71"/>
      <c r="F24" s="71"/>
      <c r="G24" s="71"/>
      <c r="H24" s="71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</row>
    <row r="25" ht="20.1" customHeight="1" spans="1:245">
      <c r="A25" s="72"/>
      <c r="B25" s="72"/>
      <c r="C25" s="72"/>
      <c r="D25" s="72"/>
      <c r="E25" s="72"/>
      <c r="F25" s="72"/>
      <c r="G25" s="72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</row>
    <row r="26" ht="20.1" customHeight="1" spans="1:245">
      <c r="A26" s="72"/>
      <c r="B26" s="72"/>
      <c r="C26" s="72"/>
      <c r="D26" s="71"/>
      <c r="E26" s="71"/>
      <c r="F26" s="71"/>
      <c r="G26" s="71"/>
      <c r="H26" s="71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</row>
    <row r="27" ht="20.1" customHeight="1" spans="1:245">
      <c r="A27" s="72"/>
      <c r="B27" s="72"/>
      <c r="C27" s="72"/>
      <c r="D27" s="71"/>
      <c r="E27" s="71"/>
      <c r="F27" s="71"/>
      <c r="G27" s="71"/>
      <c r="H27" s="7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</row>
    <row r="28" ht="20.1" customHeight="1" spans="1:245">
      <c r="A28" s="72"/>
      <c r="B28" s="72"/>
      <c r="C28" s="72"/>
      <c r="D28" s="72"/>
      <c r="E28" s="72"/>
      <c r="F28" s="72"/>
      <c r="G28" s="72"/>
      <c r="H28" s="71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</row>
    <row r="29" ht="20.1" customHeight="1" spans="1:245">
      <c r="A29" s="72"/>
      <c r="B29" s="72"/>
      <c r="C29" s="72"/>
      <c r="D29" s="71"/>
      <c r="E29" s="71"/>
      <c r="F29" s="71"/>
      <c r="G29" s="71"/>
      <c r="H29" s="71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</row>
    <row r="30" ht="20.1" customHeight="1" spans="1:245">
      <c r="A30" s="72"/>
      <c r="B30" s="72"/>
      <c r="C30" s="72"/>
      <c r="D30" s="71"/>
      <c r="E30" s="71"/>
      <c r="F30" s="71"/>
      <c r="G30" s="71"/>
      <c r="H30" s="71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</row>
    <row r="31" ht="20.1" customHeight="1" spans="1:245">
      <c r="A31" s="72"/>
      <c r="B31" s="72"/>
      <c r="C31" s="72"/>
      <c r="D31" s="72"/>
      <c r="E31" s="72"/>
      <c r="F31" s="72"/>
      <c r="G31" s="72"/>
      <c r="H31" s="71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</row>
    <row r="32" ht="20.1" customHeight="1" spans="1:245">
      <c r="A32" s="72"/>
      <c r="B32" s="72"/>
      <c r="C32" s="72"/>
      <c r="D32" s="72"/>
      <c r="E32" s="73"/>
      <c r="F32" s="73"/>
      <c r="G32" s="73"/>
      <c r="H32" s="71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</row>
    <row r="33" ht="20.1" customHeight="1" spans="1:245">
      <c r="A33" s="72"/>
      <c r="B33" s="72"/>
      <c r="C33" s="72"/>
      <c r="D33" s="72"/>
      <c r="E33" s="73"/>
      <c r="F33" s="73"/>
      <c r="G33" s="73"/>
      <c r="H33" s="71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</row>
    <row r="34" ht="20.1" customHeight="1" spans="1:245">
      <c r="A34" s="72"/>
      <c r="B34" s="72"/>
      <c r="C34" s="72"/>
      <c r="D34" s="72"/>
      <c r="E34" s="72"/>
      <c r="F34" s="72"/>
      <c r="G34" s="72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</row>
    <row r="35" ht="20.1" customHeight="1" spans="1:245">
      <c r="A35" s="72"/>
      <c r="B35" s="72"/>
      <c r="C35" s="72"/>
      <c r="D35" s="72"/>
      <c r="E35" s="74"/>
      <c r="F35" s="74"/>
      <c r="G35" s="74"/>
      <c r="H35" s="71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</row>
    <row r="36" ht="20.1" customHeight="1" spans="1:245">
      <c r="A36" s="75"/>
      <c r="B36" s="75"/>
      <c r="C36" s="75"/>
      <c r="D36" s="75"/>
      <c r="E36" s="76"/>
      <c r="F36" s="76"/>
      <c r="G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</row>
    <row r="37" ht="20.1" customHeight="1" spans="1:245">
      <c r="A37" s="77"/>
      <c r="B37" s="77"/>
      <c r="C37" s="77"/>
      <c r="D37" s="77"/>
      <c r="E37" s="77"/>
      <c r="F37" s="77"/>
      <c r="G37" s="77"/>
      <c r="H37" s="78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</row>
    <row r="38" ht="20.1" customHeight="1" spans="1:245">
      <c r="A38" s="75"/>
      <c r="B38" s="75"/>
      <c r="C38" s="75"/>
      <c r="D38" s="75"/>
      <c r="E38" s="75"/>
      <c r="F38" s="75"/>
      <c r="G38" s="75"/>
      <c r="H38" s="78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</row>
    <row r="39" ht="20.1" customHeight="1" spans="1:245">
      <c r="A39" s="79"/>
      <c r="B39" s="79"/>
      <c r="C39" s="79"/>
      <c r="D39" s="79"/>
      <c r="E39" s="79"/>
      <c r="F39" s="75"/>
      <c r="G39" s="75"/>
      <c r="H39" s="78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</row>
    <row r="40" ht="20.1" customHeight="1" spans="1:245">
      <c r="A40" s="79"/>
      <c r="B40" s="79"/>
      <c r="C40" s="79"/>
      <c r="D40" s="79"/>
      <c r="E40" s="79"/>
      <c r="F40" s="75"/>
      <c r="G40" s="75"/>
      <c r="H40" s="78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</row>
    <row r="41" ht="20.1" customHeight="1" spans="1:245">
      <c r="A41" s="79"/>
      <c r="B41" s="79"/>
      <c r="C41" s="79"/>
      <c r="D41" s="79"/>
      <c r="E41" s="79"/>
      <c r="F41" s="75"/>
      <c r="G41" s="75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</row>
    <row r="42" ht="20.1" customHeight="1" spans="1:245">
      <c r="A42" s="79"/>
      <c r="B42" s="79"/>
      <c r="C42" s="79"/>
      <c r="D42" s="79"/>
      <c r="E42" s="79"/>
      <c r="F42" s="75"/>
      <c r="G42" s="75"/>
      <c r="H42" s="78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</row>
    <row r="43" ht="20.1" customHeight="1" spans="1:245">
      <c r="A43" s="79"/>
      <c r="B43" s="79"/>
      <c r="C43" s="79"/>
      <c r="D43" s="79"/>
      <c r="E43" s="79"/>
      <c r="F43" s="75"/>
      <c r="G43" s="75"/>
      <c r="H43" s="78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</row>
    <row r="44" ht="20.1" customHeight="1" spans="1:245">
      <c r="A44" s="79"/>
      <c r="B44" s="79"/>
      <c r="C44" s="79"/>
      <c r="D44" s="79"/>
      <c r="E44" s="79"/>
      <c r="F44" s="75"/>
      <c r="G44" s="75"/>
      <c r="H44" s="78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</row>
    <row r="45" ht="20.1" customHeight="1" spans="1:245">
      <c r="A45" s="79"/>
      <c r="B45" s="79"/>
      <c r="C45" s="79"/>
      <c r="D45" s="79"/>
      <c r="E45" s="79"/>
      <c r="F45" s="75"/>
      <c r="G45" s="75"/>
      <c r="H45" s="78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</row>
    <row r="46" ht="20.1" customHeight="1" spans="1:245">
      <c r="A46" s="79"/>
      <c r="B46" s="79"/>
      <c r="C46" s="79"/>
      <c r="D46" s="79"/>
      <c r="E46" s="79"/>
      <c r="F46" s="75"/>
      <c r="G46" s="75"/>
      <c r="H46" s="78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  <c r="IJ46" s="79"/>
      <c r="IK46" s="79"/>
    </row>
    <row r="47" ht="20.1" customHeight="1" spans="1:245">
      <c r="A47" s="79"/>
      <c r="B47" s="79"/>
      <c r="C47" s="79"/>
      <c r="D47" s="79"/>
      <c r="E47" s="79"/>
      <c r="F47" s="75"/>
      <c r="G47" s="75"/>
      <c r="H47" s="78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  <c r="GI47" s="79"/>
      <c r="GJ47" s="79"/>
      <c r="GK47" s="79"/>
      <c r="GL47" s="79"/>
      <c r="GM47" s="79"/>
      <c r="GN47" s="79"/>
      <c r="GO47" s="79"/>
      <c r="GP47" s="79"/>
      <c r="GQ47" s="79"/>
      <c r="GR47" s="79"/>
      <c r="GS47" s="79"/>
      <c r="GT47" s="79"/>
      <c r="GU47" s="79"/>
      <c r="GV47" s="79"/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79"/>
      <c r="HU47" s="79"/>
      <c r="HV47" s="79"/>
      <c r="HW47" s="79"/>
      <c r="HX47" s="79"/>
      <c r="HY47" s="79"/>
      <c r="HZ47" s="79"/>
      <c r="IA47" s="79"/>
      <c r="IB47" s="79"/>
      <c r="IC47" s="79"/>
      <c r="ID47" s="79"/>
      <c r="IE47" s="79"/>
      <c r="IF47" s="79"/>
      <c r="IG47" s="79"/>
      <c r="IH47" s="79"/>
      <c r="II47" s="79"/>
      <c r="IJ47" s="79"/>
      <c r="IK47" s="79"/>
    </row>
    <row r="48" ht="20.1" customHeight="1" spans="1:245">
      <c r="A48" s="79"/>
      <c r="B48" s="79"/>
      <c r="C48" s="79"/>
      <c r="D48" s="79"/>
      <c r="E48" s="79"/>
      <c r="F48" s="75"/>
      <c r="G48" s="75"/>
      <c r="H48" s="78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  <c r="IJ48" s="79"/>
      <c r="IK48" s="7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scale="97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showGridLines="0" showZeros="0" workbookViewId="0">
      <selection activeCell="A1" sqref="A1"/>
    </sheetView>
  </sheetViews>
  <sheetFormatPr defaultColWidth="12" defaultRowHeight="11.25"/>
  <cols>
    <col min="1" max="1" width="35.1666666666667" customWidth="1"/>
    <col min="5" max="5" width="38.5" customWidth="1"/>
    <col min="6" max="12" width="25" customWidth="1"/>
  </cols>
  <sheetData>
    <row r="1" ht="25.5" customHeight="1" spans="1:1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ht="25.5" customHeight="1" spans="1:12">
      <c r="A2" s="35" t="s">
        <v>344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25.5" customHeight="1" spans="1:1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 t="s">
        <v>6</v>
      </c>
    </row>
    <row r="4" ht="25.5" customHeight="1" spans="1:12">
      <c r="A4" s="37" t="s">
        <v>345</v>
      </c>
      <c r="B4" s="37" t="s">
        <v>346</v>
      </c>
      <c r="C4" s="37"/>
      <c r="D4" s="37"/>
      <c r="E4" s="37" t="s">
        <v>347</v>
      </c>
      <c r="F4" s="37" t="s">
        <v>348</v>
      </c>
      <c r="G4" s="37" t="s">
        <v>349</v>
      </c>
      <c r="H4" s="37" t="s">
        <v>349</v>
      </c>
      <c r="I4" s="37" t="s">
        <v>349</v>
      </c>
      <c r="J4" s="37" t="s">
        <v>349</v>
      </c>
      <c r="K4" s="37" t="s">
        <v>349</v>
      </c>
      <c r="L4" s="37" t="s">
        <v>349</v>
      </c>
    </row>
    <row r="5" ht="25.5" customHeight="1" spans="1:12">
      <c r="A5" s="37"/>
      <c r="B5" s="37" t="s">
        <v>350</v>
      </c>
      <c r="C5" s="37" t="s">
        <v>351</v>
      </c>
      <c r="D5" s="37" t="s">
        <v>352</v>
      </c>
      <c r="E5" s="37"/>
      <c r="F5" s="37"/>
      <c r="G5" s="37" t="s">
        <v>353</v>
      </c>
      <c r="H5" s="37" t="s">
        <v>353</v>
      </c>
      <c r="I5" s="38" t="s">
        <v>354</v>
      </c>
      <c r="J5" s="38" t="s">
        <v>354</v>
      </c>
      <c r="K5" s="38" t="s">
        <v>355</v>
      </c>
      <c r="L5" s="38" t="s">
        <v>355</v>
      </c>
    </row>
    <row r="6" ht="25.5" customHeight="1" spans="1:12">
      <c r="A6" s="37"/>
      <c r="B6" s="37"/>
      <c r="C6" s="37"/>
      <c r="D6" s="37"/>
      <c r="E6" s="37"/>
      <c r="F6" s="37"/>
      <c r="G6" s="37" t="s">
        <v>356</v>
      </c>
      <c r="H6" s="38" t="s">
        <v>357</v>
      </c>
      <c r="I6" s="38" t="s">
        <v>356</v>
      </c>
      <c r="J6" s="38" t="s">
        <v>357</v>
      </c>
      <c r="K6" s="38" t="s">
        <v>356</v>
      </c>
      <c r="L6" s="38" t="s">
        <v>357</v>
      </c>
    </row>
    <row r="7" ht="25.5" customHeight="1" spans="1:12">
      <c r="A7" s="39" t="s">
        <v>16</v>
      </c>
      <c r="B7" s="40" t="s">
        <v>16</v>
      </c>
      <c r="C7" s="40" t="s">
        <v>16</v>
      </c>
      <c r="D7" s="40" t="e">
        <f t="shared" ref="D7:D16" si="0">B7-C7</f>
        <v>#VALUE!</v>
      </c>
      <c r="E7" s="39" t="s">
        <v>16</v>
      </c>
      <c r="F7" s="39" t="s">
        <v>16</v>
      </c>
      <c r="G7" s="39" t="s">
        <v>16</v>
      </c>
      <c r="H7" s="39" t="s">
        <v>16</v>
      </c>
      <c r="I7" s="39" t="s">
        <v>16</v>
      </c>
      <c r="J7" s="39" t="s">
        <v>16</v>
      </c>
      <c r="K7" s="39" t="s">
        <v>16</v>
      </c>
      <c r="L7" s="39" t="s">
        <v>16</v>
      </c>
    </row>
    <row r="8" ht="25.5" customHeight="1" spans="1:12">
      <c r="A8" s="39" t="s">
        <v>16</v>
      </c>
      <c r="B8" s="40" t="s">
        <v>16</v>
      </c>
      <c r="C8" s="40" t="s">
        <v>16</v>
      </c>
      <c r="D8" s="40" t="e">
        <f t="shared" si="0"/>
        <v>#VALUE!</v>
      </c>
      <c r="E8" s="39" t="s">
        <v>16</v>
      </c>
      <c r="F8" s="39" t="s">
        <v>16</v>
      </c>
      <c r="G8" s="39" t="s">
        <v>16</v>
      </c>
      <c r="H8" s="39" t="s">
        <v>16</v>
      </c>
      <c r="I8" s="39" t="s">
        <v>16</v>
      </c>
      <c r="J8" s="39" t="s">
        <v>16</v>
      </c>
      <c r="K8" s="39" t="s">
        <v>16</v>
      </c>
      <c r="L8" s="39" t="s">
        <v>16</v>
      </c>
    </row>
    <row r="9" ht="25.5" customHeight="1" spans="1:12">
      <c r="A9" s="39" t="s">
        <v>16</v>
      </c>
      <c r="B9" s="40" t="s">
        <v>16</v>
      </c>
      <c r="C9" s="40" t="s">
        <v>16</v>
      </c>
      <c r="D9" s="40" t="e">
        <f t="shared" si="0"/>
        <v>#VALUE!</v>
      </c>
      <c r="E9" s="39" t="s">
        <v>16</v>
      </c>
      <c r="F9" s="39" t="s">
        <v>16</v>
      </c>
      <c r="G9" s="39" t="s">
        <v>16</v>
      </c>
      <c r="H9" s="39" t="s">
        <v>16</v>
      </c>
      <c r="I9" s="39" t="s">
        <v>16</v>
      </c>
      <c r="J9" s="39" t="s">
        <v>16</v>
      </c>
      <c r="K9" s="39" t="s">
        <v>16</v>
      </c>
      <c r="L9" s="39" t="s">
        <v>16</v>
      </c>
    </row>
    <row r="10" ht="25.5" customHeight="1" spans="1:12">
      <c r="A10" s="39" t="s">
        <v>16</v>
      </c>
      <c r="B10" s="40" t="s">
        <v>16</v>
      </c>
      <c r="C10" s="40" t="s">
        <v>16</v>
      </c>
      <c r="D10" s="40" t="e">
        <f t="shared" si="0"/>
        <v>#VALUE!</v>
      </c>
      <c r="E10" s="39" t="s">
        <v>16</v>
      </c>
      <c r="F10" s="39" t="s">
        <v>16</v>
      </c>
      <c r="G10" s="39" t="s">
        <v>16</v>
      </c>
      <c r="H10" s="39" t="s">
        <v>16</v>
      </c>
      <c r="I10" s="39" t="s">
        <v>16</v>
      </c>
      <c r="J10" s="39" t="s">
        <v>16</v>
      </c>
      <c r="K10" s="39" t="s">
        <v>16</v>
      </c>
      <c r="L10" s="39" t="s">
        <v>16</v>
      </c>
    </row>
    <row r="11" ht="25.5" customHeight="1" spans="1:12">
      <c r="A11" s="39" t="s">
        <v>16</v>
      </c>
      <c r="B11" s="40" t="s">
        <v>16</v>
      </c>
      <c r="C11" s="40" t="s">
        <v>16</v>
      </c>
      <c r="D11" s="40" t="e">
        <f t="shared" si="0"/>
        <v>#VALUE!</v>
      </c>
      <c r="E11" s="39" t="s">
        <v>16</v>
      </c>
      <c r="F11" s="39" t="s">
        <v>16</v>
      </c>
      <c r="G11" s="39" t="s">
        <v>16</v>
      </c>
      <c r="H11" s="39" t="s">
        <v>16</v>
      </c>
      <c r="I11" s="39" t="s">
        <v>16</v>
      </c>
      <c r="J11" s="39" t="s">
        <v>16</v>
      </c>
      <c r="K11" s="39" t="s">
        <v>16</v>
      </c>
      <c r="L11" s="39" t="s">
        <v>16</v>
      </c>
    </row>
    <row r="12" ht="25.5" customHeight="1" spans="1:12">
      <c r="A12" s="39" t="s">
        <v>16</v>
      </c>
      <c r="B12" s="40" t="s">
        <v>16</v>
      </c>
      <c r="C12" s="40" t="s">
        <v>16</v>
      </c>
      <c r="D12" s="40" t="e">
        <f t="shared" si="0"/>
        <v>#VALUE!</v>
      </c>
      <c r="E12" s="39" t="s">
        <v>16</v>
      </c>
      <c r="F12" s="39" t="s">
        <v>16</v>
      </c>
      <c r="G12" s="39" t="s">
        <v>16</v>
      </c>
      <c r="H12" s="39" t="s">
        <v>16</v>
      </c>
      <c r="I12" s="39" t="s">
        <v>16</v>
      </c>
      <c r="J12" s="39" t="s">
        <v>16</v>
      </c>
      <c r="K12" s="39" t="s">
        <v>16</v>
      </c>
      <c r="L12" s="39" t="s">
        <v>16</v>
      </c>
    </row>
    <row r="13" ht="25.5" customHeight="1" spans="1:12">
      <c r="A13" s="39" t="s">
        <v>16</v>
      </c>
      <c r="B13" s="40" t="s">
        <v>16</v>
      </c>
      <c r="C13" s="40" t="s">
        <v>16</v>
      </c>
      <c r="D13" s="40" t="e">
        <f t="shared" si="0"/>
        <v>#VALUE!</v>
      </c>
      <c r="E13" s="39" t="s">
        <v>16</v>
      </c>
      <c r="F13" s="39" t="s">
        <v>16</v>
      </c>
      <c r="G13" s="39" t="s">
        <v>16</v>
      </c>
      <c r="H13" s="39" t="s">
        <v>16</v>
      </c>
      <c r="I13" s="39" t="s">
        <v>16</v>
      </c>
      <c r="J13" s="39" t="s">
        <v>16</v>
      </c>
      <c r="K13" s="39" t="s">
        <v>16</v>
      </c>
      <c r="L13" s="39" t="s">
        <v>16</v>
      </c>
    </row>
    <row r="14" ht="25.5" customHeight="1" spans="1:12">
      <c r="A14" s="39" t="s">
        <v>16</v>
      </c>
      <c r="B14" s="40" t="s">
        <v>16</v>
      </c>
      <c r="C14" s="40" t="s">
        <v>16</v>
      </c>
      <c r="D14" s="40" t="e">
        <f t="shared" si="0"/>
        <v>#VALUE!</v>
      </c>
      <c r="E14" s="39" t="s">
        <v>16</v>
      </c>
      <c r="F14" s="39" t="s">
        <v>16</v>
      </c>
      <c r="G14" s="39" t="s">
        <v>16</v>
      </c>
      <c r="H14" s="39" t="s">
        <v>16</v>
      </c>
      <c r="I14" s="39" t="s">
        <v>16</v>
      </c>
      <c r="J14" s="39" t="s">
        <v>16</v>
      </c>
      <c r="K14" s="39" t="s">
        <v>16</v>
      </c>
      <c r="L14" s="39" t="s">
        <v>16</v>
      </c>
    </row>
    <row r="15" ht="25.5" customHeight="1" spans="1:12">
      <c r="A15" s="39" t="s">
        <v>16</v>
      </c>
      <c r="B15" s="40" t="s">
        <v>16</v>
      </c>
      <c r="C15" s="40" t="s">
        <v>16</v>
      </c>
      <c r="D15" s="40" t="e">
        <f t="shared" si="0"/>
        <v>#VALUE!</v>
      </c>
      <c r="E15" s="39" t="s">
        <v>16</v>
      </c>
      <c r="F15" s="39" t="s">
        <v>16</v>
      </c>
      <c r="G15" s="39" t="s">
        <v>16</v>
      </c>
      <c r="H15" s="39" t="s">
        <v>16</v>
      </c>
      <c r="I15" s="39" t="s">
        <v>16</v>
      </c>
      <c r="J15" s="39" t="s">
        <v>16</v>
      </c>
      <c r="K15" s="39" t="s">
        <v>16</v>
      </c>
      <c r="L15" s="39" t="s">
        <v>16</v>
      </c>
    </row>
    <row r="16" ht="25.5" customHeight="1" spans="1:12">
      <c r="A16" s="39" t="s">
        <v>16</v>
      </c>
      <c r="B16" s="40" t="s">
        <v>16</v>
      </c>
      <c r="C16" s="40" t="s">
        <v>16</v>
      </c>
      <c r="D16" s="40" t="e">
        <f t="shared" si="0"/>
        <v>#VALUE!</v>
      </c>
      <c r="E16" s="39" t="s">
        <v>16</v>
      </c>
      <c r="F16" s="39" t="s">
        <v>16</v>
      </c>
      <c r="G16" s="39" t="s">
        <v>16</v>
      </c>
      <c r="H16" s="39" t="s">
        <v>16</v>
      </c>
      <c r="I16" s="39" t="s">
        <v>16</v>
      </c>
      <c r="J16" s="39" t="s">
        <v>16</v>
      </c>
      <c r="K16" s="39" t="s">
        <v>16</v>
      </c>
      <c r="L16" s="39" t="s">
        <v>16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5" right="0.39375" top="0.7875" bottom="0.39375" header="0" footer="0"/>
  <pageSetup paperSize="9" scale="5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showZeros="0" tabSelected="1" topLeftCell="A20" workbookViewId="0">
      <selection activeCell="A2" sqref="A2:H41"/>
    </sheetView>
  </sheetViews>
  <sheetFormatPr defaultColWidth="12" defaultRowHeight="11.25" outlineLevelCol="7"/>
  <cols>
    <col min="1" max="1" width="5.83333333333333" customWidth="1"/>
    <col min="2" max="2" width="10.3333333333333" customWidth="1"/>
    <col min="3" max="3" width="11.1666666666667" customWidth="1"/>
    <col min="4" max="4" width="8.33333333333333" customWidth="1"/>
    <col min="5" max="5" width="51.8333333333333" customWidth="1"/>
    <col min="6" max="6" width="18.5" customWidth="1"/>
    <col min="7" max="7" width="18" customWidth="1"/>
    <col min="8" max="8" width="18.8333333333333" customWidth="1"/>
  </cols>
  <sheetData>
    <row r="1" s="1" customFormat="1" ht="9.75" customHeight="1" spans="1:8">
      <c r="A1" s="2"/>
      <c r="B1" s="2"/>
      <c r="C1" s="2"/>
      <c r="D1" s="2"/>
      <c r="E1" s="2"/>
      <c r="F1"/>
      <c r="G1"/>
      <c r="H1"/>
    </row>
    <row r="2" ht="23.25" customHeight="1" spans="1:8">
      <c r="A2" s="3" t="s">
        <v>358</v>
      </c>
      <c r="B2" s="3"/>
      <c r="C2" s="3"/>
      <c r="D2" s="3"/>
      <c r="E2" s="3"/>
      <c r="F2" s="3"/>
      <c r="G2" s="3"/>
      <c r="H2" s="3"/>
    </row>
    <row r="3" ht="15" customHeight="1" spans="1:8">
      <c r="A3" s="4" t="s">
        <v>359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331</v>
      </c>
      <c r="B4" s="5"/>
      <c r="C4" s="6" t="s">
        <v>0</v>
      </c>
      <c r="D4" s="7"/>
      <c r="E4" s="7"/>
      <c r="F4" s="7"/>
      <c r="G4" s="7"/>
      <c r="H4" s="8"/>
    </row>
    <row r="5" ht="21" customHeight="1" spans="1:8">
      <c r="A5" s="9" t="s">
        <v>360</v>
      </c>
      <c r="B5" s="10" t="s">
        <v>361</v>
      </c>
      <c r="C5" s="5" t="s">
        <v>362</v>
      </c>
      <c r="D5" s="5"/>
      <c r="E5" s="5"/>
      <c r="F5" s="11" t="s">
        <v>363</v>
      </c>
      <c r="G5" s="5"/>
      <c r="H5" s="5"/>
    </row>
    <row r="6" ht="21" customHeight="1" spans="1:8">
      <c r="A6" s="12"/>
      <c r="B6" s="13"/>
      <c r="C6" s="5"/>
      <c r="D6" s="5"/>
      <c r="E6" s="5"/>
      <c r="F6" s="14" t="s">
        <v>364</v>
      </c>
      <c r="G6" s="15" t="s">
        <v>351</v>
      </c>
      <c r="H6" s="15" t="s">
        <v>352</v>
      </c>
    </row>
    <row r="7" ht="45" customHeight="1" spans="1:8">
      <c r="A7" s="12"/>
      <c r="B7" s="5" t="s">
        <v>365</v>
      </c>
      <c r="C7" s="6" t="s">
        <v>366</v>
      </c>
      <c r="D7" s="7" t="s">
        <v>367</v>
      </c>
      <c r="E7" s="8" t="s">
        <v>367</v>
      </c>
      <c r="F7" s="16">
        <v>801294</v>
      </c>
      <c r="G7" s="17">
        <v>801294</v>
      </c>
      <c r="H7" s="17">
        <v>0</v>
      </c>
    </row>
    <row r="8" ht="26" customHeight="1" spans="1:8">
      <c r="A8" s="12"/>
      <c r="B8" s="10" t="s">
        <v>368</v>
      </c>
      <c r="C8" s="18" t="s">
        <v>369</v>
      </c>
      <c r="D8" s="19" t="s">
        <v>370</v>
      </c>
      <c r="E8" s="20" t="s">
        <v>370</v>
      </c>
      <c r="F8" s="21">
        <v>170000</v>
      </c>
      <c r="G8" s="22">
        <v>170000</v>
      </c>
      <c r="H8" s="22">
        <v>0</v>
      </c>
    </row>
    <row r="9" ht="21" customHeight="1" spans="1:8">
      <c r="A9" s="12"/>
      <c r="B9" s="5" t="s">
        <v>371</v>
      </c>
      <c r="C9" s="23"/>
      <c r="D9" s="23"/>
      <c r="E9" s="23"/>
      <c r="F9" s="24"/>
      <c r="G9" s="24"/>
      <c r="H9" s="24">
        <v>0</v>
      </c>
    </row>
    <row r="10" ht="21" customHeight="1" spans="1:8">
      <c r="A10" s="12"/>
      <c r="B10" s="5" t="s">
        <v>372</v>
      </c>
      <c r="C10" s="23" t="s">
        <v>16</v>
      </c>
      <c r="D10" s="23" t="s">
        <v>373</v>
      </c>
      <c r="E10" s="23" t="s">
        <v>373</v>
      </c>
      <c r="F10" s="24">
        <f>SUM(G10,H10)</f>
        <v>0</v>
      </c>
      <c r="G10" s="24">
        <v>0</v>
      </c>
      <c r="H10" s="24">
        <v>0</v>
      </c>
    </row>
    <row r="11" ht="21" customHeight="1" spans="1:8">
      <c r="A11" s="12"/>
      <c r="B11" s="5" t="s">
        <v>374</v>
      </c>
      <c r="C11" s="23" t="s">
        <v>16</v>
      </c>
      <c r="D11" s="23" t="s">
        <v>375</v>
      </c>
      <c r="E11" s="23" t="s">
        <v>375</v>
      </c>
      <c r="F11" s="24">
        <f>SUM(G11,H11)</f>
        <v>0</v>
      </c>
      <c r="G11" s="24">
        <v>0</v>
      </c>
      <c r="H11" s="24">
        <v>0</v>
      </c>
    </row>
    <row r="12" ht="21" customHeight="1" spans="1:8">
      <c r="A12" s="25"/>
      <c r="B12" s="10" t="s">
        <v>376</v>
      </c>
      <c r="C12" s="10"/>
      <c r="D12" s="10"/>
      <c r="E12" s="10"/>
      <c r="F12" s="26">
        <f>SUM(G12,H12)</f>
        <v>0</v>
      </c>
      <c r="G12" s="26">
        <f>SUM(H12,I12)</f>
        <v>0</v>
      </c>
      <c r="H12" s="26">
        <f>SUM(H7:H11)</f>
        <v>0</v>
      </c>
    </row>
    <row r="13" ht="61.5" customHeight="1" spans="1:8">
      <c r="A13" s="27" t="s">
        <v>377</v>
      </c>
      <c r="B13" s="28" t="s">
        <v>378</v>
      </c>
      <c r="C13" s="28"/>
      <c r="D13" s="28"/>
      <c r="E13" s="28"/>
      <c r="F13" s="28"/>
      <c r="G13" s="28"/>
      <c r="H13" s="28"/>
    </row>
    <row r="14" ht="29" customHeight="1" spans="1:8">
      <c r="A14" s="29" t="s">
        <v>379</v>
      </c>
      <c r="B14" s="29" t="s">
        <v>380</v>
      </c>
      <c r="C14" s="29" t="s">
        <v>381</v>
      </c>
      <c r="D14" s="29" t="s">
        <v>356</v>
      </c>
      <c r="E14" s="29"/>
      <c r="F14" s="29"/>
      <c r="G14" s="29" t="s">
        <v>382</v>
      </c>
      <c r="H14" s="29"/>
    </row>
    <row r="15" ht="44" customHeight="1" spans="1:8">
      <c r="A15" s="29"/>
      <c r="B15" s="29" t="s">
        <v>383</v>
      </c>
      <c r="C15" s="29" t="s">
        <v>384</v>
      </c>
      <c r="D15" s="30" t="s">
        <v>385</v>
      </c>
      <c r="E15" s="31" t="s">
        <v>386</v>
      </c>
      <c r="F15" s="31"/>
      <c r="G15" s="32" t="s">
        <v>387</v>
      </c>
      <c r="H15" s="32"/>
    </row>
    <row r="16" ht="28" customHeight="1" spans="1:8">
      <c r="A16" s="29"/>
      <c r="B16" s="29"/>
      <c r="C16" s="29"/>
      <c r="D16" s="30" t="s">
        <v>388</v>
      </c>
      <c r="E16" s="31" t="s">
        <v>389</v>
      </c>
      <c r="F16" s="31"/>
      <c r="G16" s="32" t="s">
        <v>390</v>
      </c>
      <c r="H16" s="32"/>
    </row>
    <row r="17" ht="21" customHeight="1" spans="1:8">
      <c r="A17" s="29"/>
      <c r="B17" s="29"/>
      <c r="C17" s="29"/>
      <c r="D17" s="30" t="s">
        <v>391</v>
      </c>
      <c r="E17" s="33" t="s">
        <v>392</v>
      </c>
      <c r="F17" s="33"/>
      <c r="G17" s="32" t="s">
        <v>393</v>
      </c>
      <c r="H17" s="32"/>
    </row>
    <row r="18" ht="21" customHeight="1" spans="1:8">
      <c r="A18" s="29"/>
      <c r="B18" s="29"/>
      <c r="C18" s="29" t="s">
        <v>394</v>
      </c>
      <c r="D18" s="30" t="s">
        <v>385</v>
      </c>
      <c r="E18" s="33" t="s">
        <v>395</v>
      </c>
      <c r="F18" s="33"/>
      <c r="G18" s="32" t="s">
        <v>396</v>
      </c>
      <c r="H18" s="32"/>
    </row>
    <row r="19" ht="21" customHeight="1" spans="1:8">
      <c r="A19" s="29"/>
      <c r="B19" s="29"/>
      <c r="C19" s="29"/>
      <c r="D19" s="30" t="s">
        <v>388</v>
      </c>
      <c r="E19" s="33" t="s">
        <v>386</v>
      </c>
      <c r="F19" s="33"/>
      <c r="G19" s="32" t="s">
        <v>397</v>
      </c>
      <c r="H19" s="32"/>
    </row>
    <row r="20" ht="21" customHeight="1" spans="1:8">
      <c r="A20" s="29"/>
      <c r="B20" s="29"/>
      <c r="C20" s="29"/>
      <c r="D20" s="30" t="s">
        <v>391</v>
      </c>
      <c r="E20" s="33" t="s">
        <v>16</v>
      </c>
      <c r="F20" s="33"/>
      <c r="G20" s="32" t="s">
        <v>16</v>
      </c>
      <c r="H20" s="32"/>
    </row>
    <row r="21" ht="21" customHeight="1" spans="1:8">
      <c r="A21" s="29"/>
      <c r="B21" s="29"/>
      <c r="C21" s="29" t="s">
        <v>398</v>
      </c>
      <c r="D21" s="30" t="s">
        <v>385</v>
      </c>
      <c r="E21" s="33" t="s">
        <v>399</v>
      </c>
      <c r="F21" s="33"/>
      <c r="G21" s="32" t="s">
        <v>400</v>
      </c>
      <c r="H21" s="32"/>
    </row>
    <row r="22" ht="21" customHeight="1" spans="1:8">
      <c r="A22" s="29"/>
      <c r="B22" s="29"/>
      <c r="C22" s="29"/>
      <c r="D22" s="30" t="s">
        <v>388</v>
      </c>
      <c r="E22" s="33" t="s">
        <v>103</v>
      </c>
      <c r="F22" s="33"/>
      <c r="G22" s="32" t="s">
        <v>401</v>
      </c>
      <c r="H22" s="32"/>
    </row>
    <row r="23" ht="21" customHeight="1" spans="1:8">
      <c r="A23" s="29"/>
      <c r="B23" s="29"/>
      <c r="C23" s="29"/>
      <c r="D23" s="30" t="s">
        <v>391</v>
      </c>
      <c r="E23" s="33" t="s">
        <v>16</v>
      </c>
      <c r="F23" s="33"/>
      <c r="G23" s="32" t="s">
        <v>16</v>
      </c>
      <c r="H23" s="32"/>
    </row>
    <row r="24" ht="21" customHeight="1" spans="1:8">
      <c r="A24" s="29"/>
      <c r="B24" s="29"/>
      <c r="C24" s="29" t="s">
        <v>402</v>
      </c>
      <c r="D24" s="30" t="s">
        <v>385</v>
      </c>
      <c r="E24" s="33" t="s">
        <v>403</v>
      </c>
      <c r="F24" s="33"/>
      <c r="G24" s="32" t="s">
        <v>404</v>
      </c>
      <c r="H24" s="32"/>
    </row>
    <row r="25" ht="21" customHeight="1" spans="1:8">
      <c r="A25" s="29"/>
      <c r="B25" s="29"/>
      <c r="C25" s="29"/>
      <c r="D25" s="30" t="s">
        <v>388</v>
      </c>
      <c r="E25" s="33" t="s">
        <v>405</v>
      </c>
      <c r="F25" s="33"/>
      <c r="G25" s="32" t="s">
        <v>406</v>
      </c>
      <c r="H25" s="32"/>
    </row>
    <row r="26" ht="21" customHeight="1" spans="1:8">
      <c r="A26" s="29"/>
      <c r="B26" s="29"/>
      <c r="C26" s="29"/>
      <c r="D26" s="30" t="s">
        <v>391</v>
      </c>
      <c r="E26" s="33" t="s">
        <v>16</v>
      </c>
      <c r="F26" s="33"/>
      <c r="G26" s="32" t="s">
        <v>16</v>
      </c>
      <c r="H26" s="32"/>
    </row>
    <row r="27" ht="13.5" spans="1:8">
      <c r="A27" s="29"/>
      <c r="B27" s="29" t="s">
        <v>354</v>
      </c>
      <c r="C27" s="29" t="s">
        <v>407</v>
      </c>
      <c r="D27" s="30" t="s">
        <v>385</v>
      </c>
      <c r="E27" s="33" t="s">
        <v>16</v>
      </c>
      <c r="F27" s="33"/>
      <c r="G27" s="32" t="s">
        <v>16</v>
      </c>
      <c r="H27" s="32"/>
    </row>
    <row r="28" ht="13.5" spans="1:8">
      <c r="A28" s="29"/>
      <c r="B28" s="29"/>
      <c r="C28" s="29"/>
      <c r="D28" s="30" t="s">
        <v>388</v>
      </c>
      <c r="E28" s="33" t="s">
        <v>16</v>
      </c>
      <c r="F28" s="33"/>
      <c r="G28" s="32" t="s">
        <v>16</v>
      </c>
      <c r="H28" s="32"/>
    </row>
    <row r="29" ht="13.5" spans="1:8">
      <c r="A29" s="29"/>
      <c r="B29" s="29"/>
      <c r="C29" s="29"/>
      <c r="D29" s="30" t="s">
        <v>391</v>
      </c>
      <c r="E29" s="33" t="s">
        <v>16</v>
      </c>
      <c r="F29" s="33"/>
      <c r="G29" s="32" t="s">
        <v>16</v>
      </c>
      <c r="H29" s="32"/>
    </row>
    <row r="30" ht="13.5" spans="1:8">
      <c r="A30" s="29"/>
      <c r="B30" s="29"/>
      <c r="C30" s="29" t="s">
        <v>408</v>
      </c>
      <c r="D30" s="30" t="s">
        <v>385</v>
      </c>
      <c r="E30" s="33" t="s">
        <v>409</v>
      </c>
      <c r="F30" s="33"/>
      <c r="G30" s="32" t="s">
        <v>410</v>
      </c>
      <c r="H30" s="32"/>
    </row>
    <row r="31" ht="13.5" spans="1:8">
      <c r="A31" s="29"/>
      <c r="B31" s="29"/>
      <c r="C31" s="29"/>
      <c r="D31" s="30" t="s">
        <v>388</v>
      </c>
      <c r="E31" s="33" t="s">
        <v>411</v>
      </c>
      <c r="F31" s="33"/>
      <c r="G31" s="32" t="s">
        <v>412</v>
      </c>
      <c r="H31" s="32"/>
    </row>
    <row r="32" ht="13.5" spans="1:8">
      <c r="A32" s="29"/>
      <c r="B32" s="29"/>
      <c r="C32" s="29"/>
      <c r="D32" s="30" t="s">
        <v>391</v>
      </c>
      <c r="E32" s="33" t="s">
        <v>16</v>
      </c>
      <c r="F32" s="33"/>
      <c r="G32" s="32" t="s">
        <v>16</v>
      </c>
      <c r="H32" s="32"/>
    </row>
    <row r="33" ht="13.5" spans="1:8">
      <c r="A33" s="29"/>
      <c r="B33" s="29"/>
      <c r="C33" s="29" t="s">
        <v>413</v>
      </c>
      <c r="D33" s="30" t="s">
        <v>385</v>
      </c>
      <c r="E33" s="33" t="s">
        <v>16</v>
      </c>
      <c r="F33" s="33"/>
      <c r="G33" s="32" t="s">
        <v>16</v>
      </c>
      <c r="H33" s="32"/>
    </row>
    <row r="34" ht="13.5" spans="1:8">
      <c r="A34" s="29"/>
      <c r="B34" s="29"/>
      <c r="C34" s="29"/>
      <c r="D34" s="30" t="s">
        <v>388</v>
      </c>
      <c r="E34" s="33" t="s">
        <v>16</v>
      </c>
      <c r="F34" s="33"/>
      <c r="G34" s="32" t="s">
        <v>16</v>
      </c>
      <c r="H34" s="32"/>
    </row>
    <row r="35" ht="13.5" spans="1:8">
      <c r="A35" s="29"/>
      <c r="B35" s="29"/>
      <c r="C35" s="29"/>
      <c r="D35" s="30" t="s">
        <v>391</v>
      </c>
      <c r="E35" s="33" t="s">
        <v>16</v>
      </c>
      <c r="F35" s="33"/>
      <c r="G35" s="32" t="s">
        <v>16</v>
      </c>
      <c r="H35" s="32"/>
    </row>
    <row r="36" ht="13.5" spans="1:8">
      <c r="A36" s="29"/>
      <c r="B36" s="29"/>
      <c r="C36" s="29" t="s">
        <v>414</v>
      </c>
      <c r="D36" s="30" t="s">
        <v>385</v>
      </c>
      <c r="E36" s="33" t="s">
        <v>16</v>
      </c>
      <c r="F36" s="33"/>
      <c r="G36" s="32" t="s">
        <v>16</v>
      </c>
      <c r="H36" s="32"/>
    </row>
    <row r="37" ht="13.5" spans="1:8">
      <c r="A37" s="29"/>
      <c r="B37" s="29"/>
      <c r="C37" s="29"/>
      <c r="D37" s="30" t="s">
        <v>388</v>
      </c>
      <c r="E37" s="33" t="s">
        <v>16</v>
      </c>
      <c r="F37" s="33"/>
      <c r="G37" s="32" t="s">
        <v>16</v>
      </c>
      <c r="H37" s="32"/>
    </row>
    <row r="38" ht="13.5" spans="1:8">
      <c r="A38" s="29"/>
      <c r="B38" s="29"/>
      <c r="C38" s="29"/>
      <c r="D38" s="30" t="s">
        <v>391</v>
      </c>
      <c r="E38" s="33" t="s">
        <v>16</v>
      </c>
      <c r="F38" s="33"/>
      <c r="G38" s="32" t="s">
        <v>16</v>
      </c>
      <c r="H38" s="32"/>
    </row>
    <row r="39" ht="13.5" spans="1:8">
      <c r="A39" s="29"/>
      <c r="B39" s="29" t="s">
        <v>415</v>
      </c>
      <c r="C39" s="29" t="s">
        <v>355</v>
      </c>
      <c r="D39" s="30" t="s">
        <v>385</v>
      </c>
      <c r="E39" s="33" t="s">
        <v>416</v>
      </c>
      <c r="F39" s="33"/>
      <c r="G39" s="32" t="s">
        <v>417</v>
      </c>
      <c r="H39" s="32"/>
    </row>
    <row r="40" ht="13.5" spans="1:8">
      <c r="A40" s="29"/>
      <c r="B40" s="29"/>
      <c r="C40" s="29"/>
      <c r="D40" s="30" t="s">
        <v>388</v>
      </c>
      <c r="E40" s="33" t="s">
        <v>16</v>
      </c>
      <c r="F40" s="33"/>
      <c r="G40" s="32" t="s">
        <v>16</v>
      </c>
      <c r="H40" s="32"/>
    </row>
    <row r="41" ht="13.5" spans="1:8">
      <c r="A41" s="29"/>
      <c r="B41" s="29"/>
      <c r="C41" s="29"/>
      <c r="D41" s="30" t="s">
        <v>391</v>
      </c>
      <c r="E41" s="33" t="s">
        <v>16</v>
      </c>
      <c r="F41" s="33"/>
      <c r="G41" s="32" t="s">
        <v>16</v>
      </c>
      <c r="H41" s="32"/>
    </row>
  </sheetData>
  <mergeCells count="84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B12:E12"/>
    <mergeCell ref="B13:H13"/>
    <mergeCell ref="D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5:A12"/>
    <mergeCell ref="A14:A41"/>
    <mergeCell ref="B5:B6"/>
    <mergeCell ref="B15:B26"/>
    <mergeCell ref="B27:B38"/>
    <mergeCell ref="B39:B41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5:E6"/>
  </mergeCells>
  <printOptions horizontalCentered="1"/>
  <pageMargins left="0.39375" right="0.39375" top="0.7875" bottom="0.39375" header="0" footer="0"/>
  <pageSetup paperSize="9" scale="8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showGridLines="0" showZeros="0" workbookViewId="0">
      <selection activeCell="A3" sqref="A3"/>
    </sheetView>
  </sheetViews>
  <sheetFormatPr defaultColWidth="12" defaultRowHeight="11.25" outlineLevelCol="3"/>
  <cols>
    <col min="1" max="4" width="36.5" customWidth="1"/>
    <col min="5" max="7" width="8.66666666666667" customWidth="1"/>
  </cols>
  <sheetData>
    <row r="1" ht="20.25" customHeight="1" spans="1:4">
      <c r="A1" s="134"/>
      <c r="B1" s="134"/>
      <c r="C1" s="134"/>
      <c r="D1" s="47" t="s">
        <v>3</v>
      </c>
    </row>
    <row r="2" ht="20.25" customHeight="1" spans="1:4">
      <c r="A2" s="44" t="s">
        <v>4</v>
      </c>
      <c r="B2" s="44"/>
      <c r="C2" s="44"/>
      <c r="D2" s="44"/>
    </row>
    <row r="3" ht="20.25" customHeight="1" spans="1:4">
      <c r="A3" s="135" t="s">
        <v>5</v>
      </c>
      <c r="B3" s="136"/>
      <c r="C3" s="81"/>
      <c r="D3" s="47" t="s">
        <v>6</v>
      </c>
    </row>
    <row r="4" ht="15" customHeight="1" spans="1:4">
      <c r="A4" s="137" t="s">
        <v>7</v>
      </c>
      <c r="B4" s="138"/>
      <c r="C4" s="137" t="s">
        <v>8</v>
      </c>
      <c r="D4" s="138"/>
    </row>
    <row r="5" ht="15" customHeight="1" spans="1:4">
      <c r="A5" s="140" t="s">
        <v>9</v>
      </c>
      <c r="B5" s="141" t="s">
        <v>10</v>
      </c>
      <c r="C5" s="140" t="s">
        <v>9</v>
      </c>
      <c r="D5" s="142" t="s">
        <v>10</v>
      </c>
    </row>
    <row r="6" ht="15" customHeight="1" spans="1:4">
      <c r="A6" s="144" t="s">
        <v>11</v>
      </c>
      <c r="B6" s="211">
        <v>971294</v>
      </c>
      <c r="C6" s="162" t="s">
        <v>12</v>
      </c>
      <c r="D6" s="211">
        <v>682995</v>
      </c>
    </row>
    <row r="7" ht="15" customHeight="1" spans="1:4">
      <c r="A7" s="144" t="s">
        <v>13</v>
      </c>
      <c r="B7" s="211">
        <v>0</v>
      </c>
      <c r="C7" s="162" t="s">
        <v>14</v>
      </c>
      <c r="D7" s="211">
        <v>0</v>
      </c>
    </row>
    <row r="8" ht="15" customHeight="1" spans="1:4">
      <c r="A8" s="144" t="s">
        <v>15</v>
      </c>
      <c r="B8" s="211" t="s">
        <v>16</v>
      </c>
      <c r="C8" s="162" t="s">
        <v>17</v>
      </c>
      <c r="D8" s="211">
        <v>0</v>
      </c>
    </row>
    <row r="9" ht="15" customHeight="1" spans="1:4">
      <c r="A9" s="144" t="s">
        <v>18</v>
      </c>
      <c r="B9" s="211">
        <v>0</v>
      </c>
      <c r="C9" s="162" t="s">
        <v>19</v>
      </c>
      <c r="D9" s="211">
        <v>0</v>
      </c>
    </row>
    <row r="10" ht="15" customHeight="1" spans="1:4">
      <c r="A10" s="144" t="s">
        <v>20</v>
      </c>
      <c r="B10" s="211" t="s">
        <v>16</v>
      </c>
      <c r="C10" s="162" t="s">
        <v>21</v>
      </c>
      <c r="D10" s="211">
        <v>0</v>
      </c>
    </row>
    <row r="11" ht="15" customHeight="1" spans="1:4">
      <c r="A11" s="144" t="s">
        <v>22</v>
      </c>
      <c r="B11" s="211" t="s">
        <v>16</v>
      </c>
      <c r="C11" s="162" t="s">
        <v>23</v>
      </c>
      <c r="D11" s="211">
        <v>0</v>
      </c>
    </row>
    <row r="12" ht="15" customHeight="1" spans="1:4">
      <c r="A12" s="144"/>
      <c r="B12" s="211"/>
      <c r="C12" s="162" t="s">
        <v>24</v>
      </c>
      <c r="D12" s="211">
        <v>0</v>
      </c>
    </row>
    <row r="13" ht="15" customHeight="1" spans="1:4">
      <c r="A13" s="152"/>
      <c r="B13" s="211"/>
      <c r="C13" s="162" t="s">
        <v>25</v>
      </c>
      <c r="D13" s="211">
        <v>131192</v>
      </c>
    </row>
    <row r="14" ht="15" customHeight="1" spans="1:4">
      <c r="A14" s="152"/>
      <c r="B14" s="211"/>
      <c r="C14" s="162" t="s">
        <v>26</v>
      </c>
      <c r="D14" s="211">
        <v>0</v>
      </c>
    </row>
    <row r="15" ht="15" customHeight="1" spans="1:4">
      <c r="A15" s="152"/>
      <c r="B15" s="153"/>
      <c r="C15" s="162" t="s">
        <v>27</v>
      </c>
      <c r="D15" s="211">
        <v>72375</v>
      </c>
    </row>
    <row r="16" ht="15" customHeight="1" spans="1:4">
      <c r="A16" s="152"/>
      <c r="B16" s="150"/>
      <c r="C16" s="162" t="s">
        <v>28</v>
      </c>
      <c r="D16" s="211">
        <v>0</v>
      </c>
    </row>
    <row r="17" ht="15" customHeight="1" spans="1:4">
      <c r="A17" s="152"/>
      <c r="B17" s="150"/>
      <c r="C17" s="162" t="s">
        <v>29</v>
      </c>
      <c r="D17" s="211">
        <v>0</v>
      </c>
    </row>
    <row r="18" ht="15" customHeight="1" spans="1:4">
      <c r="A18" s="152"/>
      <c r="B18" s="150"/>
      <c r="C18" s="162" t="s">
        <v>30</v>
      </c>
      <c r="D18" s="211">
        <v>0</v>
      </c>
    </row>
    <row r="19" ht="15" customHeight="1" spans="1:4">
      <c r="A19" s="152"/>
      <c r="B19" s="150"/>
      <c r="C19" s="162" t="s">
        <v>31</v>
      </c>
      <c r="D19" s="211">
        <v>0</v>
      </c>
    </row>
    <row r="20" ht="15" customHeight="1" spans="1:4">
      <c r="A20" s="152"/>
      <c r="B20" s="150"/>
      <c r="C20" s="162" t="s">
        <v>32</v>
      </c>
      <c r="D20" s="211">
        <v>0</v>
      </c>
    </row>
    <row r="21" ht="15" customHeight="1" spans="1:4">
      <c r="A21" s="152"/>
      <c r="B21" s="150"/>
      <c r="C21" s="162" t="s">
        <v>33</v>
      </c>
      <c r="D21" s="211">
        <v>0</v>
      </c>
    </row>
    <row r="22" ht="15" customHeight="1" spans="1:4">
      <c r="A22" s="152"/>
      <c r="B22" s="150"/>
      <c r="C22" s="162" t="s">
        <v>34</v>
      </c>
      <c r="D22" s="211">
        <v>0</v>
      </c>
    </row>
    <row r="23" ht="15" customHeight="1" spans="1:4">
      <c r="A23" s="152"/>
      <c r="B23" s="150"/>
      <c r="C23" s="162" t="s">
        <v>35</v>
      </c>
      <c r="D23" s="211">
        <v>0</v>
      </c>
    </row>
    <row r="24" ht="15" customHeight="1" spans="1:4">
      <c r="A24" s="152"/>
      <c r="B24" s="150"/>
      <c r="C24" s="162" t="s">
        <v>36</v>
      </c>
      <c r="D24" s="211">
        <v>0</v>
      </c>
    </row>
    <row r="25" ht="15" customHeight="1" spans="1:4">
      <c r="A25" s="152"/>
      <c r="B25" s="150"/>
      <c r="C25" s="162" t="s">
        <v>37</v>
      </c>
      <c r="D25" s="211">
        <v>84732</v>
      </c>
    </row>
    <row r="26" ht="15" customHeight="1" spans="1:4">
      <c r="A26" s="144"/>
      <c r="B26" s="150"/>
      <c r="C26" s="162" t="s">
        <v>38</v>
      </c>
      <c r="D26" s="211">
        <v>0</v>
      </c>
    </row>
    <row r="27" ht="15" customHeight="1" spans="1:4">
      <c r="A27" s="144"/>
      <c r="B27" s="150"/>
      <c r="C27" s="162" t="s">
        <v>39</v>
      </c>
      <c r="D27" s="211">
        <v>0</v>
      </c>
    </row>
    <row r="28" ht="15" customHeight="1" spans="1:4">
      <c r="A28" s="144"/>
      <c r="B28" s="150"/>
      <c r="C28" s="162" t="s">
        <v>40</v>
      </c>
      <c r="D28" s="211">
        <v>0</v>
      </c>
    </row>
    <row r="29" ht="15" customHeight="1" spans="1:4">
      <c r="A29" s="144"/>
      <c r="B29" s="150"/>
      <c r="C29" s="162" t="s">
        <v>41</v>
      </c>
      <c r="D29" s="211">
        <v>0</v>
      </c>
    </row>
    <row r="30" ht="15" customHeight="1" spans="1:4">
      <c r="A30" s="144"/>
      <c r="B30" s="150"/>
      <c r="C30" s="162" t="s">
        <v>42</v>
      </c>
      <c r="D30" s="211">
        <v>0</v>
      </c>
    </row>
    <row r="31" ht="15" customHeight="1" spans="1:4">
      <c r="A31" s="144"/>
      <c r="B31" s="150"/>
      <c r="C31" s="162" t="s">
        <v>43</v>
      </c>
      <c r="D31" s="211">
        <v>0</v>
      </c>
    </row>
    <row r="32" ht="15" customHeight="1" spans="1:4">
      <c r="A32" s="144"/>
      <c r="B32" s="150"/>
      <c r="C32" s="162" t="s">
        <v>44</v>
      </c>
      <c r="D32" s="211">
        <v>0</v>
      </c>
    </row>
    <row r="33" ht="15" customHeight="1" spans="1:4">
      <c r="A33" s="144"/>
      <c r="B33" s="150"/>
      <c r="C33" s="162" t="s">
        <v>45</v>
      </c>
      <c r="D33" s="211">
        <v>0</v>
      </c>
    </row>
    <row r="34" ht="15" customHeight="1" spans="1:4">
      <c r="A34" s="144"/>
      <c r="B34" s="150"/>
      <c r="C34" s="162" t="s">
        <v>46</v>
      </c>
      <c r="D34" s="211">
        <v>0</v>
      </c>
    </row>
    <row r="35" ht="15" customHeight="1" spans="1:4">
      <c r="A35" s="144"/>
      <c r="B35" s="150"/>
      <c r="C35" s="162"/>
      <c r="D35" s="40"/>
    </row>
    <row r="36" ht="15" customHeight="1" spans="1:4">
      <c r="A36" s="156" t="s">
        <v>47</v>
      </c>
      <c r="B36" s="157">
        <f>SUM(B6:B34)</f>
        <v>971294</v>
      </c>
      <c r="C36" s="158" t="s">
        <v>48</v>
      </c>
      <c r="D36" s="40">
        <f>SUM(D6:D34)</f>
        <v>971294</v>
      </c>
    </row>
    <row r="37" ht="15" customHeight="1" spans="1:4">
      <c r="A37" s="144" t="s">
        <v>49</v>
      </c>
      <c r="B37" s="150"/>
      <c r="C37" s="162" t="s">
        <v>50</v>
      </c>
      <c r="D37" s="211"/>
    </row>
    <row r="38" ht="15" customHeight="1" spans="1:4">
      <c r="A38" s="144" t="s">
        <v>51</v>
      </c>
      <c r="B38" s="150">
        <v>0</v>
      </c>
      <c r="C38" s="162" t="s">
        <v>52</v>
      </c>
      <c r="D38" s="211"/>
    </row>
    <row r="39" ht="15" customHeight="1" spans="1:4">
      <c r="A39" s="144"/>
      <c r="B39" s="150"/>
      <c r="C39" s="162" t="s">
        <v>53</v>
      </c>
      <c r="D39" s="211"/>
    </row>
    <row r="40" ht="15" customHeight="1" spans="1:4">
      <c r="A40" s="144"/>
      <c r="B40" s="165"/>
      <c r="C40" s="162"/>
      <c r="D40" s="40"/>
    </row>
    <row r="41" ht="15" customHeight="1" spans="1:4">
      <c r="A41" s="156" t="s">
        <v>54</v>
      </c>
      <c r="B41" s="169">
        <f>SUM(B36:B38)</f>
        <v>971294</v>
      </c>
      <c r="C41" s="158" t="s">
        <v>55</v>
      </c>
      <c r="D41" s="40">
        <f>SUM(D36,D37,D39)</f>
        <v>971294</v>
      </c>
    </row>
    <row r="42" ht="20.25" customHeight="1" spans="1:4">
      <c r="A42" s="173"/>
      <c r="B42" s="212"/>
      <c r="C42" s="175"/>
      <c r="D42" s="213"/>
    </row>
  </sheetData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showGridLines="0" showZeros="0" workbookViewId="0">
      <selection activeCell="E9" sqref="E9"/>
    </sheetView>
  </sheetViews>
  <sheetFormatPr defaultColWidth="12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123"/>
      <c r="T1" s="128" t="s">
        <v>56</v>
      </c>
    </row>
    <row r="2" ht="20.1" customHeight="1" spans="1:20">
      <c r="A2" s="44" t="s">
        <v>57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20.1" customHeight="1" spans="1:20">
      <c r="A3" s="196" t="s">
        <v>5</v>
      </c>
      <c r="B3" s="196"/>
      <c r="C3" s="196"/>
      <c r="D3" s="196"/>
      <c r="E3" s="45"/>
      <c r="F3" s="84"/>
      <c r="G3" s="84"/>
      <c r="H3" s="84"/>
      <c r="I3" s="84"/>
      <c r="J3" s="116"/>
      <c r="K3" s="116"/>
      <c r="L3" s="116"/>
      <c r="M3" s="116"/>
      <c r="N3" s="116"/>
      <c r="O3" s="116"/>
      <c r="P3" s="116"/>
      <c r="Q3" s="116"/>
      <c r="R3" s="116"/>
      <c r="S3" s="75"/>
      <c r="T3" s="47" t="s">
        <v>6</v>
      </c>
    </row>
    <row r="4" ht="20.1" customHeight="1" spans="1:20">
      <c r="A4" s="48" t="s">
        <v>58</v>
      </c>
      <c r="B4" s="49"/>
      <c r="C4" s="49"/>
      <c r="D4" s="49"/>
      <c r="E4" s="50"/>
      <c r="F4" s="107" t="s">
        <v>59</v>
      </c>
      <c r="G4" s="85" t="s">
        <v>60</v>
      </c>
      <c r="H4" s="126" t="s">
        <v>61</v>
      </c>
      <c r="I4" s="132"/>
      <c r="J4" s="127"/>
      <c r="K4" s="107" t="s">
        <v>62</v>
      </c>
      <c r="L4" s="55"/>
      <c r="M4" s="199" t="s">
        <v>63</v>
      </c>
      <c r="N4" s="200" t="s">
        <v>64</v>
      </c>
      <c r="O4" s="201"/>
      <c r="P4" s="201"/>
      <c r="Q4" s="201"/>
      <c r="R4" s="208"/>
      <c r="S4" s="107" t="s">
        <v>65</v>
      </c>
      <c r="T4" s="55" t="s">
        <v>66</v>
      </c>
    </row>
    <row r="5" ht="20.1" customHeight="1" spans="1:20">
      <c r="A5" s="48" t="s">
        <v>67</v>
      </c>
      <c r="B5" s="49"/>
      <c r="C5" s="50"/>
      <c r="D5" s="109" t="s">
        <v>68</v>
      </c>
      <c r="E5" s="54" t="s">
        <v>69</v>
      </c>
      <c r="F5" s="55"/>
      <c r="G5" s="85"/>
      <c r="H5" s="197" t="s">
        <v>61</v>
      </c>
      <c r="I5" s="197" t="s">
        <v>70</v>
      </c>
      <c r="J5" s="197" t="s">
        <v>71</v>
      </c>
      <c r="K5" s="202" t="s">
        <v>72</v>
      </c>
      <c r="L5" s="55" t="s">
        <v>73</v>
      </c>
      <c r="M5" s="203"/>
      <c r="N5" s="204" t="s">
        <v>74</v>
      </c>
      <c r="O5" s="204" t="s">
        <v>75</v>
      </c>
      <c r="P5" s="204" t="s">
        <v>76</v>
      </c>
      <c r="Q5" s="204" t="s">
        <v>77</v>
      </c>
      <c r="R5" s="204" t="s">
        <v>78</v>
      </c>
      <c r="S5" s="55"/>
      <c r="T5" s="55"/>
    </row>
    <row r="6" ht="30.75" customHeight="1" spans="1:20">
      <c r="A6" s="57" t="s">
        <v>79</v>
      </c>
      <c r="B6" s="56" t="s">
        <v>80</v>
      </c>
      <c r="C6" s="58" t="s">
        <v>81</v>
      </c>
      <c r="D6" s="60"/>
      <c r="E6" s="60"/>
      <c r="F6" s="61"/>
      <c r="G6" s="60"/>
      <c r="H6" s="198"/>
      <c r="I6" s="198"/>
      <c r="J6" s="198"/>
      <c r="K6" s="205"/>
      <c r="L6" s="61"/>
      <c r="M6" s="206"/>
      <c r="N6" s="61"/>
      <c r="O6" s="61"/>
      <c r="P6" s="61"/>
      <c r="Q6" s="61"/>
      <c r="R6" s="61"/>
      <c r="S6" s="61"/>
      <c r="T6" s="61"/>
    </row>
    <row r="7" ht="20.1" customHeight="1" spans="1:20">
      <c r="A7" s="63" t="s">
        <v>16</v>
      </c>
      <c r="B7" s="63" t="s">
        <v>16</v>
      </c>
      <c r="C7" s="63" t="s">
        <v>16</v>
      </c>
      <c r="D7" s="63" t="s">
        <v>16</v>
      </c>
      <c r="E7" s="63" t="s">
        <v>59</v>
      </c>
      <c r="F7" s="96">
        <v>971294</v>
      </c>
      <c r="G7" s="97">
        <v>0</v>
      </c>
      <c r="H7" s="97">
        <v>971294</v>
      </c>
      <c r="I7" s="97">
        <v>0</v>
      </c>
      <c r="J7" s="66" t="s">
        <v>16</v>
      </c>
      <c r="K7" s="207">
        <v>0</v>
      </c>
      <c r="L7" s="115" t="s">
        <v>16</v>
      </c>
      <c r="M7" s="115" t="s">
        <v>16</v>
      </c>
      <c r="N7" s="106" t="s">
        <v>16</v>
      </c>
      <c r="O7" s="207" t="s">
        <v>16</v>
      </c>
      <c r="P7" s="115"/>
      <c r="Q7" s="115"/>
      <c r="R7" s="209"/>
      <c r="S7" s="210" t="s">
        <v>16</v>
      </c>
      <c r="T7" s="210"/>
    </row>
    <row r="8" ht="20.1" customHeight="1" spans="1:20">
      <c r="A8" s="63" t="s">
        <v>16</v>
      </c>
      <c r="B8" s="63" t="s">
        <v>16</v>
      </c>
      <c r="C8" s="63" t="s">
        <v>16</v>
      </c>
      <c r="D8" s="63" t="s">
        <v>82</v>
      </c>
      <c r="E8" s="63" t="s">
        <v>83</v>
      </c>
      <c r="F8" s="96">
        <v>971294</v>
      </c>
      <c r="G8" s="97">
        <v>0</v>
      </c>
      <c r="H8" s="97">
        <v>971294</v>
      </c>
      <c r="I8" s="97">
        <v>0</v>
      </c>
      <c r="J8" s="66" t="s">
        <v>16</v>
      </c>
      <c r="K8" s="207">
        <v>0</v>
      </c>
      <c r="L8" s="115" t="s">
        <v>16</v>
      </c>
      <c r="M8" s="115" t="s">
        <v>16</v>
      </c>
      <c r="N8" s="106" t="s">
        <v>16</v>
      </c>
      <c r="O8" s="207" t="s">
        <v>16</v>
      </c>
      <c r="P8" s="115"/>
      <c r="Q8" s="115"/>
      <c r="R8" s="209"/>
      <c r="S8" s="210" t="s">
        <v>16</v>
      </c>
      <c r="T8" s="210"/>
    </row>
    <row r="9" ht="20.1" customHeight="1" spans="1:20">
      <c r="A9" s="63" t="s">
        <v>84</v>
      </c>
      <c r="B9" s="63" t="s">
        <v>85</v>
      </c>
      <c r="C9" s="63" t="s">
        <v>86</v>
      </c>
      <c r="D9" s="63" t="s">
        <v>87</v>
      </c>
      <c r="E9" s="63" t="s">
        <v>88</v>
      </c>
      <c r="F9" s="96">
        <v>682995</v>
      </c>
      <c r="G9" s="97">
        <v>0</v>
      </c>
      <c r="H9" s="97">
        <v>682995</v>
      </c>
      <c r="I9" s="97">
        <v>0</v>
      </c>
      <c r="J9" s="66" t="s">
        <v>16</v>
      </c>
      <c r="K9" s="207">
        <v>0</v>
      </c>
      <c r="L9" s="115" t="s">
        <v>16</v>
      </c>
      <c r="M9" s="115" t="s">
        <v>16</v>
      </c>
      <c r="N9" s="106" t="s">
        <v>16</v>
      </c>
      <c r="O9" s="207" t="s">
        <v>16</v>
      </c>
      <c r="P9" s="115"/>
      <c r="Q9" s="115"/>
      <c r="R9" s="209"/>
      <c r="S9" s="210" t="s">
        <v>16</v>
      </c>
      <c r="T9" s="210"/>
    </row>
    <row r="10" ht="20.1" customHeight="1" spans="1:20">
      <c r="A10" s="63" t="s">
        <v>89</v>
      </c>
      <c r="B10" s="63" t="s">
        <v>90</v>
      </c>
      <c r="C10" s="63" t="s">
        <v>90</v>
      </c>
      <c r="D10" s="63" t="s">
        <v>87</v>
      </c>
      <c r="E10" s="63" t="s">
        <v>91</v>
      </c>
      <c r="F10" s="96">
        <v>87461</v>
      </c>
      <c r="G10" s="97">
        <v>0</v>
      </c>
      <c r="H10" s="97">
        <v>87461</v>
      </c>
      <c r="I10" s="97">
        <v>0</v>
      </c>
      <c r="J10" s="66" t="s">
        <v>16</v>
      </c>
      <c r="K10" s="207">
        <v>0</v>
      </c>
      <c r="L10" s="115" t="s">
        <v>16</v>
      </c>
      <c r="M10" s="115" t="s">
        <v>16</v>
      </c>
      <c r="N10" s="106" t="s">
        <v>16</v>
      </c>
      <c r="O10" s="207" t="s">
        <v>16</v>
      </c>
      <c r="P10" s="115"/>
      <c r="Q10" s="115"/>
      <c r="R10" s="209"/>
      <c r="S10" s="210" t="s">
        <v>16</v>
      </c>
      <c r="T10" s="210"/>
    </row>
    <row r="11" ht="20.1" customHeight="1" spans="1:20">
      <c r="A11" s="63" t="s">
        <v>89</v>
      </c>
      <c r="B11" s="63" t="s">
        <v>90</v>
      </c>
      <c r="C11" s="63" t="s">
        <v>92</v>
      </c>
      <c r="D11" s="63" t="s">
        <v>87</v>
      </c>
      <c r="E11" s="63" t="s">
        <v>93</v>
      </c>
      <c r="F11" s="96">
        <v>43731</v>
      </c>
      <c r="G11" s="97">
        <v>0</v>
      </c>
      <c r="H11" s="97">
        <v>43731</v>
      </c>
      <c r="I11" s="97">
        <v>0</v>
      </c>
      <c r="J11" s="66" t="s">
        <v>16</v>
      </c>
      <c r="K11" s="207">
        <v>0</v>
      </c>
      <c r="L11" s="115" t="s">
        <v>16</v>
      </c>
      <c r="M11" s="115" t="s">
        <v>16</v>
      </c>
      <c r="N11" s="106" t="s">
        <v>16</v>
      </c>
      <c r="O11" s="207" t="s">
        <v>16</v>
      </c>
      <c r="P11" s="115"/>
      <c r="Q11" s="115"/>
      <c r="R11" s="209"/>
      <c r="S11" s="210" t="s">
        <v>16</v>
      </c>
      <c r="T11" s="210"/>
    </row>
    <row r="12" ht="20.1" customHeight="1" spans="1:20">
      <c r="A12" s="63" t="s">
        <v>94</v>
      </c>
      <c r="B12" s="63" t="s">
        <v>95</v>
      </c>
      <c r="C12" s="63" t="s">
        <v>86</v>
      </c>
      <c r="D12" s="63" t="s">
        <v>87</v>
      </c>
      <c r="E12" s="63" t="s">
        <v>96</v>
      </c>
      <c r="F12" s="96">
        <v>51878</v>
      </c>
      <c r="G12" s="97">
        <v>0</v>
      </c>
      <c r="H12" s="97">
        <v>51878</v>
      </c>
      <c r="I12" s="97">
        <v>0</v>
      </c>
      <c r="J12" s="66" t="s">
        <v>16</v>
      </c>
      <c r="K12" s="207">
        <v>0</v>
      </c>
      <c r="L12" s="115" t="s">
        <v>16</v>
      </c>
      <c r="M12" s="115" t="s">
        <v>16</v>
      </c>
      <c r="N12" s="106" t="s">
        <v>16</v>
      </c>
      <c r="O12" s="207" t="s">
        <v>16</v>
      </c>
      <c r="P12" s="115"/>
      <c r="Q12" s="115"/>
      <c r="R12" s="209"/>
      <c r="S12" s="210" t="s">
        <v>16</v>
      </c>
      <c r="T12" s="210"/>
    </row>
    <row r="13" ht="20.1" customHeight="1" spans="1:20">
      <c r="A13" s="63" t="s">
        <v>94</v>
      </c>
      <c r="B13" s="63" t="s">
        <v>95</v>
      </c>
      <c r="C13" s="63" t="s">
        <v>85</v>
      </c>
      <c r="D13" s="63" t="s">
        <v>87</v>
      </c>
      <c r="E13" s="63" t="s">
        <v>97</v>
      </c>
      <c r="F13" s="96">
        <v>20497</v>
      </c>
      <c r="G13" s="97">
        <v>0</v>
      </c>
      <c r="H13" s="97">
        <v>20497</v>
      </c>
      <c r="I13" s="97">
        <v>0</v>
      </c>
      <c r="J13" s="66" t="s">
        <v>16</v>
      </c>
      <c r="K13" s="207">
        <v>0</v>
      </c>
      <c r="L13" s="115" t="s">
        <v>16</v>
      </c>
      <c r="M13" s="115" t="s">
        <v>16</v>
      </c>
      <c r="N13" s="106" t="s">
        <v>16</v>
      </c>
      <c r="O13" s="207" t="s">
        <v>16</v>
      </c>
      <c r="P13" s="115"/>
      <c r="Q13" s="115"/>
      <c r="R13" s="209"/>
      <c r="S13" s="210" t="s">
        <v>16</v>
      </c>
      <c r="T13" s="210"/>
    </row>
    <row r="14" ht="20.1" customHeight="1" spans="1:20">
      <c r="A14" s="63" t="s">
        <v>98</v>
      </c>
      <c r="B14" s="63" t="s">
        <v>99</v>
      </c>
      <c r="C14" s="63" t="s">
        <v>86</v>
      </c>
      <c r="D14" s="63" t="s">
        <v>87</v>
      </c>
      <c r="E14" s="63" t="s">
        <v>100</v>
      </c>
      <c r="F14" s="96">
        <v>84732</v>
      </c>
      <c r="G14" s="97">
        <v>0</v>
      </c>
      <c r="H14" s="97">
        <v>84732</v>
      </c>
      <c r="I14" s="97">
        <v>0</v>
      </c>
      <c r="J14" s="66" t="s">
        <v>16</v>
      </c>
      <c r="K14" s="207">
        <v>0</v>
      </c>
      <c r="L14" s="115" t="s">
        <v>16</v>
      </c>
      <c r="M14" s="115" t="s">
        <v>16</v>
      </c>
      <c r="N14" s="106" t="s">
        <v>16</v>
      </c>
      <c r="O14" s="207" t="s">
        <v>16</v>
      </c>
      <c r="P14" s="115"/>
      <c r="Q14" s="115"/>
      <c r="R14" s="209"/>
      <c r="S14" s="210" t="s">
        <v>16</v>
      </c>
      <c r="T14" s="210"/>
    </row>
  </sheetData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scale="60" fitToHeight="10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showGridLines="0" showZeros="0" workbookViewId="0">
      <selection activeCell="A3" sqref="A3"/>
    </sheetView>
  </sheetViews>
  <sheetFormatPr defaultColWidth="12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20.1" customHeight="1" spans="1:10">
      <c r="A1" s="81"/>
      <c r="B1" s="176"/>
      <c r="C1" s="176"/>
      <c r="D1" s="176"/>
      <c r="E1" s="176"/>
      <c r="F1" s="176"/>
      <c r="G1" s="176"/>
      <c r="H1" s="176"/>
      <c r="I1" s="176"/>
      <c r="J1" s="193" t="s">
        <v>101</v>
      </c>
    </row>
    <row r="2" ht="20.1" customHeight="1" spans="1:10">
      <c r="A2" s="44" t="s">
        <v>102</v>
      </c>
      <c r="B2" s="44"/>
      <c r="C2" s="44"/>
      <c r="D2" s="44"/>
      <c r="E2" s="44"/>
      <c r="F2" s="44"/>
      <c r="G2" s="44"/>
      <c r="H2" s="44"/>
      <c r="I2" s="44"/>
      <c r="J2" s="44"/>
    </row>
    <row r="3" ht="20.1" customHeight="1" spans="1:10">
      <c r="A3" s="135" t="s">
        <v>5</v>
      </c>
      <c r="B3" s="136"/>
      <c r="C3" s="136"/>
      <c r="D3" s="136"/>
      <c r="E3" s="136"/>
      <c r="F3" s="177"/>
      <c r="G3" s="177"/>
      <c r="H3" s="177"/>
      <c r="I3" s="177"/>
      <c r="J3" s="47" t="s">
        <v>6</v>
      </c>
    </row>
    <row r="4" ht="20.1" customHeight="1" spans="1:10">
      <c r="A4" s="137" t="s">
        <v>58</v>
      </c>
      <c r="B4" s="139"/>
      <c r="C4" s="139"/>
      <c r="D4" s="139"/>
      <c r="E4" s="138"/>
      <c r="F4" s="178" t="s">
        <v>59</v>
      </c>
      <c r="G4" s="179" t="s">
        <v>103</v>
      </c>
      <c r="H4" s="180" t="s">
        <v>104</v>
      </c>
      <c r="I4" s="180" t="s">
        <v>105</v>
      </c>
      <c r="J4" s="185" t="s">
        <v>106</v>
      </c>
    </row>
    <row r="5" ht="20.1" customHeight="1" spans="1:10">
      <c r="A5" s="137" t="s">
        <v>67</v>
      </c>
      <c r="B5" s="139"/>
      <c r="C5" s="138"/>
      <c r="D5" s="181" t="s">
        <v>68</v>
      </c>
      <c r="E5" s="182" t="s">
        <v>107</v>
      </c>
      <c r="F5" s="179"/>
      <c r="G5" s="179"/>
      <c r="H5" s="180"/>
      <c r="I5" s="180"/>
      <c r="J5" s="185"/>
    </row>
    <row r="6" ht="15" customHeight="1" spans="1:10">
      <c r="A6" s="183" t="s">
        <v>79</v>
      </c>
      <c r="B6" s="183" t="s">
        <v>80</v>
      </c>
      <c r="C6" s="184" t="s">
        <v>81</v>
      </c>
      <c r="D6" s="185"/>
      <c r="E6" s="186"/>
      <c r="F6" s="187"/>
      <c r="G6" s="187"/>
      <c r="H6" s="188"/>
      <c r="I6" s="188"/>
      <c r="J6" s="194"/>
    </row>
    <row r="7" ht="20.1" customHeight="1" spans="1:10">
      <c r="A7" s="189" t="s">
        <v>16</v>
      </c>
      <c r="B7" s="189" t="s">
        <v>16</v>
      </c>
      <c r="C7" s="189" t="s">
        <v>16</v>
      </c>
      <c r="D7" s="190" t="s">
        <v>16</v>
      </c>
      <c r="E7" s="190" t="s">
        <v>59</v>
      </c>
      <c r="F7" s="191">
        <f t="shared" ref="F7:F14" si="0">SUM(G7:J7)</f>
        <v>971294</v>
      </c>
      <c r="G7" s="192">
        <v>971294</v>
      </c>
      <c r="H7" s="192">
        <v>0</v>
      </c>
      <c r="I7" s="192"/>
      <c r="J7" s="195"/>
    </row>
    <row r="8" ht="20.1" customHeight="1" spans="1:10">
      <c r="A8" s="189" t="s">
        <v>16</v>
      </c>
      <c r="B8" s="189" t="s">
        <v>16</v>
      </c>
      <c r="C8" s="189" t="s">
        <v>16</v>
      </c>
      <c r="D8" s="190" t="s">
        <v>82</v>
      </c>
      <c r="E8" s="190" t="s">
        <v>83</v>
      </c>
      <c r="F8" s="191">
        <f t="shared" si="0"/>
        <v>971294</v>
      </c>
      <c r="G8" s="192">
        <v>971294</v>
      </c>
      <c r="H8" s="192">
        <v>0</v>
      </c>
      <c r="I8" s="192"/>
      <c r="J8" s="195"/>
    </row>
    <row r="9" ht="20.1" customHeight="1" spans="1:10">
      <c r="A9" s="189" t="s">
        <v>84</v>
      </c>
      <c r="B9" s="189" t="s">
        <v>85</v>
      </c>
      <c r="C9" s="189" t="s">
        <v>86</v>
      </c>
      <c r="D9" s="190" t="s">
        <v>87</v>
      </c>
      <c r="E9" s="190" t="s">
        <v>88</v>
      </c>
      <c r="F9" s="191">
        <f t="shared" si="0"/>
        <v>682995</v>
      </c>
      <c r="G9" s="192">
        <v>682995</v>
      </c>
      <c r="H9" s="192">
        <v>0</v>
      </c>
      <c r="I9" s="192"/>
      <c r="J9" s="195"/>
    </row>
    <row r="10" ht="20.1" customHeight="1" spans="1:10">
      <c r="A10" s="189" t="s">
        <v>89</v>
      </c>
      <c r="B10" s="189" t="s">
        <v>90</v>
      </c>
      <c r="C10" s="189" t="s">
        <v>90</v>
      </c>
      <c r="D10" s="190" t="s">
        <v>87</v>
      </c>
      <c r="E10" s="190" t="s">
        <v>91</v>
      </c>
      <c r="F10" s="191">
        <f t="shared" si="0"/>
        <v>87461</v>
      </c>
      <c r="G10" s="192">
        <v>87461</v>
      </c>
      <c r="H10" s="192">
        <v>0</v>
      </c>
      <c r="I10" s="192"/>
      <c r="J10" s="195"/>
    </row>
    <row r="11" ht="20.1" customHeight="1" spans="1:10">
      <c r="A11" s="189" t="s">
        <v>89</v>
      </c>
      <c r="B11" s="189" t="s">
        <v>90</v>
      </c>
      <c r="C11" s="189" t="s">
        <v>92</v>
      </c>
      <c r="D11" s="190" t="s">
        <v>87</v>
      </c>
      <c r="E11" s="190" t="s">
        <v>93</v>
      </c>
      <c r="F11" s="191">
        <f t="shared" si="0"/>
        <v>43731</v>
      </c>
      <c r="G11" s="192">
        <v>43731</v>
      </c>
      <c r="H11" s="192">
        <v>0</v>
      </c>
      <c r="I11" s="192"/>
      <c r="J11" s="195"/>
    </row>
    <row r="12" ht="20.1" customHeight="1" spans="1:10">
      <c r="A12" s="189" t="s">
        <v>94</v>
      </c>
      <c r="B12" s="189" t="s">
        <v>95</v>
      </c>
      <c r="C12" s="189" t="s">
        <v>86</v>
      </c>
      <c r="D12" s="190" t="s">
        <v>87</v>
      </c>
      <c r="E12" s="190" t="s">
        <v>96</v>
      </c>
      <c r="F12" s="191">
        <f t="shared" si="0"/>
        <v>51878</v>
      </c>
      <c r="G12" s="192">
        <v>51878</v>
      </c>
      <c r="H12" s="192">
        <v>0</v>
      </c>
      <c r="I12" s="192"/>
      <c r="J12" s="195"/>
    </row>
    <row r="13" ht="20.1" customHeight="1" spans="1:10">
      <c r="A13" s="189" t="s">
        <v>94</v>
      </c>
      <c r="B13" s="189" t="s">
        <v>95</v>
      </c>
      <c r="C13" s="189" t="s">
        <v>85</v>
      </c>
      <c r="D13" s="190" t="s">
        <v>87</v>
      </c>
      <c r="E13" s="190" t="s">
        <v>97</v>
      </c>
      <c r="F13" s="191">
        <f t="shared" si="0"/>
        <v>20497</v>
      </c>
      <c r="G13" s="192">
        <v>20497</v>
      </c>
      <c r="H13" s="192">
        <v>0</v>
      </c>
      <c r="I13" s="192"/>
      <c r="J13" s="195"/>
    </row>
    <row r="14" ht="20.1" customHeight="1" spans="1:10">
      <c r="A14" s="189" t="s">
        <v>98</v>
      </c>
      <c r="B14" s="189" t="s">
        <v>99</v>
      </c>
      <c r="C14" s="189" t="s">
        <v>86</v>
      </c>
      <c r="D14" s="190" t="s">
        <v>87</v>
      </c>
      <c r="E14" s="190" t="s">
        <v>100</v>
      </c>
      <c r="F14" s="191">
        <f t="shared" si="0"/>
        <v>84732</v>
      </c>
      <c r="G14" s="192">
        <v>84732</v>
      </c>
      <c r="H14" s="192">
        <v>0</v>
      </c>
      <c r="I14" s="192"/>
      <c r="J14" s="195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A3" sqref="A3"/>
    </sheetView>
  </sheetViews>
  <sheetFormatPr defaultColWidth="12" defaultRowHeight="11.25" outlineLevelCol="7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</cols>
  <sheetData>
    <row r="1" ht="15.75" customHeight="1" spans="1:8">
      <c r="A1" s="134"/>
      <c r="B1" s="134"/>
      <c r="C1" s="134"/>
      <c r="D1" s="134"/>
      <c r="E1" s="134"/>
      <c r="F1" s="134"/>
      <c r="G1" s="134"/>
      <c r="H1" s="47" t="s">
        <v>108</v>
      </c>
    </row>
    <row r="2" ht="20.25" customHeight="1" spans="1:8">
      <c r="A2" s="44" t="s">
        <v>109</v>
      </c>
      <c r="B2" s="44"/>
      <c r="C2" s="44"/>
      <c r="D2" s="44"/>
      <c r="E2" s="44"/>
      <c r="F2" s="44"/>
      <c r="G2" s="44"/>
      <c r="H2" s="44"/>
    </row>
    <row r="3" ht="20.25" customHeight="1" spans="1:8">
      <c r="A3" s="135" t="s">
        <v>5</v>
      </c>
      <c r="B3" s="136"/>
      <c r="C3" s="81"/>
      <c r="D3" s="81"/>
      <c r="E3" s="81"/>
      <c r="F3" s="81"/>
      <c r="G3" s="81"/>
      <c r="H3" s="47" t="s">
        <v>6</v>
      </c>
    </row>
    <row r="4" ht="20.25" customHeight="1" spans="1:8">
      <c r="A4" s="137" t="s">
        <v>7</v>
      </c>
      <c r="B4" s="138"/>
      <c r="C4" s="137" t="s">
        <v>8</v>
      </c>
      <c r="D4" s="139"/>
      <c r="E4" s="139"/>
      <c r="F4" s="139"/>
      <c r="G4" s="139"/>
      <c r="H4" s="138"/>
    </row>
    <row r="5" ht="34.5" customHeight="1" spans="1:8">
      <c r="A5" s="140" t="s">
        <v>9</v>
      </c>
      <c r="B5" s="141" t="s">
        <v>10</v>
      </c>
      <c r="C5" s="140" t="s">
        <v>9</v>
      </c>
      <c r="D5" s="141" t="s">
        <v>59</v>
      </c>
      <c r="E5" s="141" t="s">
        <v>110</v>
      </c>
      <c r="F5" s="142" t="s">
        <v>111</v>
      </c>
      <c r="G5" s="141" t="s">
        <v>112</v>
      </c>
      <c r="H5" s="143" t="s">
        <v>113</v>
      </c>
    </row>
    <row r="6" ht="20.25" customHeight="1" spans="1:8">
      <c r="A6" s="144" t="s">
        <v>114</v>
      </c>
      <c r="B6" s="145">
        <f>SUM(B7:B9)</f>
        <v>971294</v>
      </c>
      <c r="C6" s="146" t="s">
        <v>115</v>
      </c>
      <c r="D6" s="147">
        <f>SUM(E6,F6,G6,H6)</f>
        <v>971294</v>
      </c>
      <c r="E6" s="147">
        <f>SUM(E7:E35)</f>
        <v>971294</v>
      </c>
      <c r="F6" s="147">
        <f>SUM(F7:F35)</f>
        <v>0</v>
      </c>
      <c r="G6" s="147">
        <f>SUM(G7:G35)</f>
        <v>0</v>
      </c>
      <c r="H6" s="147">
        <f>SUM(H7:H35)</f>
        <v>0</v>
      </c>
    </row>
    <row r="7" ht="20.25" customHeight="1" spans="1:8">
      <c r="A7" s="144" t="s">
        <v>116</v>
      </c>
      <c r="B7" s="147">
        <v>971294</v>
      </c>
      <c r="C7" s="146" t="s">
        <v>117</v>
      </c>
      <c r="D7" s="40">
        <f t="shared" ref="D7:D35" si="0">SUM(E7:H7)</f>
        <v>682995</v>
      </c>
      <c r="E7" s="147">
        <v>682995</v>
      </c>
      <c r="F7" s="147">
        <v>0</v>
      </c>
      <c r="G7" s="148" t="s">
        <v>16</v>
      </c>
      <c r="H7" s="147">
        <v>0</v>
      </c>
    </row>
    <row r="8" ht="20.25" customHeight="1" spans="1:8">
      <c r="A8" s="144" t="s">
        <v>118</v>
      </c>
      <c r="B8" s="149">
        <v>0</v>
      </c>
      <c r="C8" s="146" t="s">
        <v>119</v>
      </c>
      <c r="D8" s="40">
        <f t="shared" si="0"/>
        <v>0</v>
      </c>
      <c r="E8" s="149">
        <v>0</v>
      </c>
      <c r="F8" s="149">
        <v>0</v>
      </c>
      <c r="G8" s="148" t="s">
        <v>16</v>
      </c>
      <c r="H8" s="149">
        <v>0</v>
      </c>
    </row>
    <row r="9" ht="20.25" customHeight="1" spans="1:8">
      <c r="A9" s="144" t="s">
        <v>120</v>
      </c>
      <c r="B9" s="150" t="s">
        <v>16</v>
      </c>
      <c r="C9" s="146" t="s">
        <v>121</v>
      </c>
      <c r="D9" s="40">
        <f t="shared" si="0"/>
        <v>0</v>
      </c>
      <c r="E9" s="149">
        <v>0</v>
      </c>
      <c r="F9" s="149">
        <v>0</v>
      </c>
      <c r="G9" s="148" t="s">
        <v>16</v>
      </c>
      <c r="H9" s="149">
        <v>0</v>
      </c>
    </row>
    <row r="10" ht="20.25" customHeight="1" spans="1:8">
      <c r="A10" s="144" t="s">
        <v>122</v>
      </c>
      <c r="B10" s="151">
        <f>SUM(B11:B14)</f>
        <v>0</v>
      </c>
      <c r="C10" s="146" t="s">
        <v>123</v>
      </c>
      <c r="D10" s="40">
        <f t="shared" si="0"/>
        <v>0</v>
      </c>
      <c r="E10" s="149">
        <v>0</v>
      </c>
      <c r="F10" s="149">
        <v>0</v>
      </c>
      <c r="G10" s="148" t="s">
        <v>16</v>
      </c>
      <c r="H10" s="149">
        <v>0</v>
      </c>
    </row>
    <row r="11" ht="20.25" customHeight="1" spans="1:8">
      <c r="A11" s="144" t="s">
        <v>116</v>
      </c>
      <c r="B11" s="149">
        <v>0</v>
      </c>
      <c r="C11" s="146" t="s">
        <v>124</v>
      </c>
      <c r="D11" s="40">
        <f t="shared" si="0"/>
        <v>0</v>
      </c>
      <c r="E11" s="149">
        <v>0</v>
      </c>
      <c r="F11" s="149">
        <v>0</v>
      </c>
      <c r="G11" s="148" t="s">
        <v>16</v>
      </c>
      <c r="H11" s="149">
        <v>0</v>
      </c>
    </row>
    <row r="12" ht="20.25" customHeight="1" spans="1:8">
      <c r="A12" s="144" t="s">
        <v>118</v>
      </c>
      <c r="B12" s="149">
        <v>0</v>
      </c>
      <c r="C12" s="146" t="s">
        <v>125</v>
      </c>
      <c r="D12" s="40">
        <f t="shared" si="0"/>
        <v>0</v>
      </c>
      <c r="E12" s="149">
        <v>0</v>
      </c>
      <c r="F12" s="149">
        <v>0</v>
      </c>
      <c r="G12" s="148" t="s">
        <v>16</v>
      </c>
      <c r="H12" s="149">
        <v>0</v>
      </c>
    </row>
    <row r="13" ht="20.25" customHeight="1" spans="1:8">
      <c r="A13" s="144" t="s">
        <v>120</v>
      </c>
      <c r="B13" s="149" t="s">
        <v>16</v>
      </c>
      <c r="C13" s="146" t="s">
        <v>126</v>
      </c>
      <c r="D13" s="40">
        <f t="shared" si="0"/>
        <v>0</v>
      </c>
      <c r="E13" s="149">
        <v>0</v>
      </c>
      <c r="F13" s="149">
        <v>0</v>
      </c>
      <c r="G13" s="148" t="s">
        <v>16</v>
      </c>
      <c r="H13" s="149">
        <v>0</v>
      </c>
    </row>
    <row r="14" ht="20.25" customHeight="1" spans="1:8">
      <c r="A14" s="144" t="s">
        <v>127</v>
      </c>
      <c r="B14" s="150"/>
      <c r="C14" s="146" t="s">
        <v>128</v>
      </c>
      <c r="D14" s="40">
        <f t="shared" si="0"/>
        <v>131192</v>
      </c>
      <c r="E14" s="149">
        <v>131192</v>
      </c>
      <c r="F14" s="149">
        <v>0</v>
      </c>
      <c r="G14" s="148" t="s">
        <v>16</v>
      </c>
      <c r="H14" s="149">
        <v>0</v>
      </c>
    </row>
    <row r="15" ht="20.25" customHeight="1" spans="1:8">
      <c r="A15" s="152"/>
      <c r="B15" s="153"/>
      <c r="C15" s="146" t="s">
        <v>129</v>
      </c>
      <c r="D15" s="40">
        <f t="shared" si="0"/>
        <v>0</v>
      </c>
      <c r="E15" s="149">
        <v>0</v>
      </c>
      <c r="F15" s="149">
        <v>0</v>
      </c>
      <c r="G15" s="148" t="s">
        <v>16</v>
      </c>
      <c r="H15" s="149">
        <v>0</v>
      </c>
    </row>
    <row r="16" ht="20.25" customHeight="1" spans="1:8">
      <c r="A16" s="152"/>
      <c r="B16" s="150"/>
      <c r="C16" s="146" t="s">
        <v>130</v>
      </c>
      <c r="D16" s="40">
        <f t="shared" si="0"/>
        <v>72375</v>
      </c>
      <c r="E16" s="149">
        <v>72375</v>
      </c>
      <c r="F16" s="149">
        <v>0</v>
      </c>
      <c r="G16" s="148" t="s">
        <v>16</v>
      </c>
      <c r="H16" s="149">
        <v>0</v>
      </c>
    </row>
    <row r="17" ht="20.25" customHeight="1" spans="1:8">
      <c r="A17" s="152"/>
      <c r="B17" s="150"/>
      <c r="C17" s="146" t="s">
        <v>131</v>
      </c>
      <c r="D17" s="40">
        <f t="shared" si="0"/>
        <v>0</v>
      </c>
      <c r="E17" s="149">
        <v>0</v>
      </c>
      <c r="F17" s="149">
        <v>0</v>
      </c>
      <c r="G17" s="148" t="s">
        <v>16</v>
      </c>
      <c r="H17" s="149">
        <v>0</v>
      </c>
    </row>
    <row r="18" ht="20.25" customHeight="1" spans="1:8">
      <c r="A18" s="152"/>
      <c r="B18" s="150"/>
      <c r="C18" s="146" t="s">
        <v>132</v>
      </c>
      <c r="D18" s="40">
        <f t="shared" si="0"/>
        <v>0</v>
      </c>
      <c r="E18" s="149">
        <v>0</v>
      </c>
      <c r="F18" s="149">
        <v>0</v>
      </c>
      <c r="G18" s="148" t="s">
        <v>16</v>
      </c>
      <c r="H18" s="149">
        <v>0</v>
      </c>
    </row>
    <row r="19" ht="20.25" customHeight="1" spans="1:8">
      <c r="A19" s="152"/>
      <c r="B19" s="150"/>
      <c r="C19" s="146" t="s">
        <v>133</v>
      </c>
      <c r="D19" s="40">
        <f t="shared" si="0"/>
        <v>0</v>
      </c>
      <c r="E19" s="149">
        <v>0</v>
      </c>
      <c r="F19" s="149">
        <v>0</v>
      </c>
      <c r="G19" s="148" t="s">
        <v>16</v>
      </c>
      <c r="H19" s="149">
        <v>0</v>
      </c>
    </row>
    <row r="20" ht="20.25" customHeight="1" spans="1:8">
      <c r="A20" s="152"/>
      <c r="B20" s="150"/>
      <c r="C20" s="146" t="s">
        <v>134</v>
      </c>
      <c r="D20" s="40">
        <f t="shared" si="0"/>
        <v>0</v>
      </c>
      <c r="E20" s="149">
        <v>0</v>
      </c>
      <c r="F20" s="149">
        <v>0</v>
      </c>
      <c r="G20" s="148" t="s">
        <v>16</v>
      </c>
      <c r="H20" s="149">
        <v>0</v>
      </c>
    </row>
    <row r="21" ht="20.25" customHeight="1" spans="1:8">
      <c r="A21" s="152"/>
      <c r="B21" s="150"/>
      <c r="C21" s="146" t="s">
        <v>135</v>
      </c>
      <c r="D21" s="40">
        <f t="shared" si="0"/>
        <v>0</v>
      </c>
      <c r="E21" s="149">
        <v>0</v>
      </c>
      <c r="F21" s="149">
        <v>0</v>
      </c>
      <c r="G21" s="148" t="s">
        <v>16</v>
      </c>
      <c r="H21" s="149">
        <v>0</v>
      </c>
    </row>
    <row r="22" ht="20.25" customHeight="1" spans="1:8">
      <c r="A22" s="152"/>
      <c r="B22" s="150"/>
      <c r="C22" s="146" t="s">
        <v>136</v>
      </c>
      <c r="D22" s="40">
        <f t="shared" si="0"/>
        <v>0</v>
      </c>
      <c r="E22" s="149">
        <v>0</v>
      </c>
      <c r="F22" s="149">
        <v>0</v>
      </c>
      <c r="G22" s="148" t="s">
        <v>16</v>
      </c>
      <c r="H22" s="149">
        <v>0</v>
      </c>
    </row>
    <row r="23" ht="20.25" customHeight="1" spans="1:8">
      <c r="A23" s="152"/>
      <c r="B23" s="150"/>
      <c r="C23" s="146" t="s">
        <v>137</v>
      </c>
      <c r="D23" s="40">
        <f t="shared" si="0"/>
        <v>0</v>
      </c>
      <c r="E23" s="149">
        <v>0</v>
      </c>
      <c r="F23" s="149">
        <v>0</v>
      </c>
      <c r="G23" s="148" t="s">
        <v>16</v>
      </c>
      <c r="H23" s="149">
        <v>0</v>
      </c>
    </row>
    <row r="24" ht="20.25" customHeight="1" spans="1:8">
      <c r="A24" s="152"/>
      <c r="B24" s="150"/>
      <c r="C24" s="146" t="s">
        <v>138</v>
      </c>
      <c r="D24" s="40">
        <f t="shared" si="0"/>
        <v>0</v>
      </c>
      <c r="E24" s="149">
        <v>0</v>
      </c>
      <c r="F24" s="149">
        <v>0</v>
      </c>
      <c r="G24" s="148" t="s">
        <v>16</v>
      </c>
      <c r="H24" s="149">
        <v>0</v>
      </c>
    </row>
    <row r="25" ht="20.25" customHeight="1" spans="1:8">
      <c r="A25" s="152"/>
      <c r="B25" s="150"/>
      <c r="C25" s="146" t="s">
        <v>139</v>
      </c>
      <c r="D25" s="40">
        <f t="shared" si="0"/>
        <v>0</v>
      </c>
      <c r="E25" s="149">
        <v>0</v>
      </c>
      <c r="F25" s="149">
        <v>0</v>
      </c>
      <c r="G25" s="148" t="s">
        <v>16</v>
      </c>
      <c r="H25" s="149">
        <v>0</v>
      </c>
    </row>
    <row r="26" ht="20.25" customHeight="1" spans="1:8">
      <c r="A26" s="144"/>
      <c r="B26" s="150"/>
      <c r="C26" s="146" t="s">
        <v>140</v>
      </c>
      <c r="D26" s="40">
        <f t="shared" si="0"/>
        <v>84732</v>
      </c>
      <c r="E26" s="149">
        <v>84732</v>
      </c>
      <c r="F26" s="149">
        <v>0</v>
      </c>
      <c r="G26" s="148" t="s">
        <v>16</v>
      </c>
      <c r="H26" s="149">
        <v>0</v>
      </c>
    </row>
    <row r="27" ht="20.25" customHeight="1" spans="1:8">
      <c r="A27" s="144"/>
      <c r="B27" s="150"/>
      <c r="C27" s="146" t="s">
        <v>141</v>
      </c>
      <c r="D27" s="40">
        <f t="shared" si="0"/>
        <v>0</v>
      </c>
      <c r="E27" s="149">
        <v>0</v>
      </c>
      <c r="F27" s="149">
        <v>0</v>
      </c>
      <c r="G27" s="148" t="s">
        <v>16</v>
      </c>
      <c r="H27" s="149">
        <v>0</v>
      </c>
    </row>
    <row r="28" ht="20.25" customHeight="1" spans="1:8">
      <c r="A28" s="144"/>
      <c r="B28" s="150"/>
      <c r="C28" s="146" t="s">
        <v>142</v>
      </c>
      <c r="D28" s="40">
        <f t="shared" si="0"/>
        <v>0</v>
      </c>
      <c r="E28" s="149">
        <v>0</v>
      </c>
      <c r="F28" s="149">
        <v>0</v>
      </c>
      <c r="G28" s="148" t="s">
        <v>16</v>
      </c>
      <c r="H28" s="149">
        <v>0</v>
      </c>
    </row>
    <row r="29" ht="20.25" customHeight="1" spans="1:8">
      <c r="A29" s="144"/>
      <c r="B29" s="150"/>
      <c r="C29" s="146" t="s">
        <v>143</v>
      </c>
      <c r="D29" s="40"/>
      <c r="E29" s="149">
        <v>0</v>
      </c>
      <c r="F29" s="149">
        <v>0</v>
      </c>
      <c r="G29" s="148"/>
      <c r="H29" s="149">
        <v>0</v>
      </c>
    </row>
    <row r="30" ht="20.25" customHeight="1" spans="1:8">
      <c r="A30" s="144"/>
      <c r="B30" s="150"/>
      <c r="C30" s="146" t="s">
        <v>144</v>
      </c>
      <c r="D30" s="40">
        <f t="shared" si="0"/>
        <v>0</v>
      </c>
      <c r="E30" s="149">
        <v>0</v>
      </c>
      <c r="F30" s="149">
        <v>0</v>
      </c>
      <c r="G30" s="148" t="s">
        <v>16</v>
      </c>
      <c r="H30" s="149">
        <v>0</v>
      </c>
    </row>
    <row r="31" ht="20.25" customHeight="1" spans="1:8">
      <c r="A31" s="144"/>
      <c r="B31" s="150"/>
      <c r="C31" s="146" t="s">
        <v>145</v>
      </c>
      <c r="D31" s="40">
        <f t="shared" si="0"/>
        <v>0</v>
      </c>
      <c r="E31" s="149">
        <v>0</v>
      </c>
      <c r="F31" s="149">
        <v>0</v>
      </c>
      <c r="G31" s="148" t="s">
        <v>16</v>
      </c>
      <c r="H31" s="149">
        <v>0</v>
      </c>
    </row>
    <row r="32" ht="20.25" customHeight="1" spans="1:8">
      <c r="A32" s="144"/>
      <c r="B32" s="150"/>
      <c r="C32" s="146" t="s">
        <v>146</v>
      </c>
      <c r="D32" s="40">
        <f t="shared" si="0"/>
        <v>0</v>
      </c>
      <c r="E32" s="149">
        <v>0</v>
      </c>
      <c r="F32" s="149">
        <v>0</v>
      </c>
      <c r="G32" s="148" t="s">
        <v>16</v>
      </c>
      <c r="H32" s="149">
        <v>0</v>
      </c>
    </row>
    <row r="33" ht="20.25" customHeight="1" spans="1:8">
      <c r="A33" s="144"/>
      <c r="B33" s="150"/>
      <c r="C33" s="146" t="s">
        <v>147</v>
      </c>
      <c r="D33" s="40">
        <f t="shared" si="0"/>
        <v>0</v>
      </c>
      <c r="E33" s="149">
        <v>0</v>
      </c>
      <c r="F33" s="149">
        <v>0</v>
      </c>
      <c r="G33" s="148" t="s">
        <v>16</v>
      </c>
      <c r="H33" s="149">
        <v>0</v>
      </c>
    </row>
    <row r="34" ht="20.25" customHeight="1" spans="1:8">
      <c r="A34" s="144"/>
      <c r="B34" s="150"/>
      <c r="C34" s="146" t="s">
        <v>148</v>
      </c>
      <c r="D34" s="40">
        <f t="shared" si="0"/>
        <v>0</v>
      </c>
      <c r="E34" s="149">
        <v>0</v>
      </c>
      <c r="F34" s="149">
        <v>0</v>
      </c>
      <c r="G34" s="148" t="s">
        <v>16</v>
      </c>
      <c r="H34" s="149">
        <v>0</v>
      </c>
    </row>
    <row r="35" ht="20.25" customHeight="1" spans="1:8">
      <c r="A35" s="144"/>
      <c r="B35" s="150"/>
      <c r="C35" s="146" t="s">
        <v>149</v>
      </c>
      <c r="D35" s="40">
        <f t="shared" si="0"/>
        <v>0</v>
      </c>
      <c r="E35" s="154">
        <v>0</v>
      </c>
      <c r="F35" s="154">
        <v>0</v>
      </c>
      <c r="G35" s="155" t="s">
        <v>16</v>
      </c>
      <c r="H35" s="154">
        <v>0</v>
      </c>
    </row>
    <row r="36" ht="20.25" customHeight="1" spans="1:8">
      <c r="A36" s="156"/>
      <c r="B36" s="157"/>
      <c r="C36" s="158"/>
      <c r="D36" s="40"/>
      <c r="E36" s="159"/>
      <c r="F36" s="159"/>
      <c r="G36" s="160"/>
      <c r="H36" s="161"/>
    </row>
    <row r="37" ht="20.25" customHeight="1" spans="1:8">
      <c r="A37" s="144"/>
      <c r="B37" s="150"/>
      <c r="C37" s="162" t="s">
        <v>150</v>
      </c>
      <c r="D37" s="40">
        <f>SUM(E37:H37)</f>
        <v>0</v>
      </c>
      <c r="E37" s="150"/>
      <c r="F37" s="150"/>
      <c r="G37" s="163"/>
      <c r="H37" s="164"/>
    </row>
    <row r="38" ht="20.25" customHeight="1" spans="1:8">
      <c r="A38" s="144"/>
      <c r="B38" s="165"/>
      <c r="C38" s="162"/>
      <c r="D38" s="40"/>
      <c r="E38" s="166"/>
      <c r="F38" s="166"/>
      <c r="G38" s="167"/>
      <c r="H38" s="168"/>
    </row>
    <row r="39" ht="20.25" customHeight="1" spans="1:8">
      <c r="A39" s="156" t="s">
        <v>54</v>
      </c>
      <c r="B39" s="169">
        <f>SUM(B6,B10)</f>
        <v>971294</v>
      </c>
      <c r="C39" s="158" t="s">
        <v>55</v>
      </c>
      <c r="D39" s="40">
        <f>SUM(E39:H39)</f>
        <v>971294</v>
      </c>
      <c r="E39" s="170">
        <f>SUM(E7:E37)</f>
        <v>971294</v>
      </c>
      <c r="F39" s="170">
        <f>SUM(F7:F37)</f>
        <v>0</v>
      </c>
      <c r="G39" s="171">
        <f>SUM(G7:G37)</f>
        <v>0</v>
      </c>
      <c r="H39" s="172">
        <f>SUM(H7:H37)</f>
        <v>0</v>
      </c>
    </row>
    <row r="40" ht="20.25" customHeight="1" spans="1:8">
      <c r="A40" s="173"/>
      <c r="B40" s="174"/>
      <c r="C40" s="175"/>
      <c r="D40" s="175"/>
      <c r="E40" s="175"/>
      <c r="F40" s="175"/>
      <c r="G40" s="175"/>
      <c r="H40" s="134"/>
    </row>
  </sheetData>
  <mergeCells count="3">
    <mergeCell ref="A2:H2"/>
    <mergeCell ref="A4:B4"/>
    <mergeCell ref="C4:H4"/>
  </mergeCells>
  <printOptions horizontalCentered="1"/>
  <pageMargins left="0.39375" right="0.39375" top="0.7875" bottom="0.39375" header="0" footer="0"/>
  <pageSetup paperSize="9" scale="3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0"/>
  <sheetViews>
    <sheetView showGridLines="0" showZeros="0" workbookViewId="0">
      <selection activeCell="A3" sqref="A3"/>
    </sheetView>
  </sheetViews>
  <sheetFormatPr defaultColWidth="12" defaultRowHeight="11.25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3" t="s">
        <v>151</v>
      </c>
    </row>
    <row r="2" s="129" customFormat="1" ht="20.1" customHeight="1" spans="1:35">
      <c r="A2" s="44" t="s">
        <v>152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</row>
    <row r="3" ht="20.1" customHeight="1" spans="1:35">
      <c r="A3" s="100" t="s">
        <v>5</v>
      </c>
      <c r="B3" s="45"/>
      <c r="C3" s="45"/>
      <c r="D3" s="45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43" t="s">
        <v>6</v>
      </c>
    </row>
    <row r="4" ht="20.1" customHeight="1" spans="1:35">
      <c r="A4" s="48" t="s">
        <v>58</v>
      </c>
      <c r="B4" s="49"/>
      <c r="C4" s="130"/>
      <c r="D4" s="50"/>
      <c r="E4" s="131" t="s">
        <v>153</v>
      </c>
      <c r="F4" s="126" t="s">
        <v>154</v>
      </c>
      <c r="G4" s="132"/>
      <c r="H4" s="132"/>
      <c r="I4" s="132"/>
      <c r="J4" s="132"/>
      <c r="K4" s="132"/>
      <c r="L4" s="132"/>
      <c r="M4" s="132"/>
      <c r="N4" s="132"/>
      <c r="O4" s="127"/>
      <c r="P4" s="126" t="s">
        <v>155</v>
      </c>
      <c r="Q4" s="132"/>
      <c r="R4" s="132"/>
      <c r="S4" s="132"/>
      <c r="T4" s="132"/>
      <c r="U4" s="132"/>
      <c r="V4" s="132"/>
      <c r="W4" s="132"/>
      <c r="X4" s="132"/>
      <c r="Y4" s="127"/>
      <c r="Z4" s="126" t="s">
        <v>156</v>
      </c>
      <c r="AA4" s="132"/>
      <c r="AB4" s="132"/>
      <c r="AC4" s="132"/>
      <c r="AD4" s="132"/>
      <c r="AE4" s="132"/>
      <c r="AF4" s="132"/>
      <c r="AG4" s="132"/>
      <c r="AH4" s="132"/>
      <c r="AI4" s="127"/>
    </row>
    <row r="5" ht="21" customHeight="1" spans="1:35">
      <c r="A5" s="48" t="s">
        <v>67</v>
      </c>
      <c r="B5" s="49"/>
      <c r="C5" s="118" t="s">
        <v>68</v>
      </c>
      <c r="D5" s="109" t="s">
        <v>69</v>
      </c>
      <c r="E5" s="85"/>
      <c r="F5" s="118" t="s">
        <v>59</v>
      </c>
      <c r="G5" s="118" t="s">
        <v>157</v>
      </c>
      <c r="H5" s="118"/>
      <c r="I5" s="118"/>
      <c r="J5" s="118" t="s">
        <v>158</v>
      </c>
      <c r="K5" s="118"/>
      <c r="L5" s="118"/>
      <c r="M5" s="118" t="s">
        <v>159</v>
      </c>
      <c r="N5" s="118"/>
      <c r="O5" s="118"/>
      <c r="P5" s="118" t="s">
        <v>59</v>
      </c>
      <c r="Q5" s="118" t="s">
        <v>157</v>
      </c>
      <c r="R5" s="118"/>
      <c r="S5" s="118"/>
      <c r="T5" s="118" t="s">
        <v>158</v>
      </c>
      <c r="U5" s="118"/>
      <c r="V5" s="118"/>
      <c r="W5" s="118" t="s">
        <v>159</v>
      </c>
      <c r="X5" s="118"/>
      <c r="Y5" s="118"/>
      <c r="Z5" s="118" t="s">
        <v>59</v>
      </c>
      <c r="AA5" s="118" t="s">
        <v>157</v>
      </c>
      <c r="AB5" s="118"/>
      <c r="AC5" s="118"/>
      <c r="AD5" s="118" t="s">
        <v>158</v>
      </c>
      <c r="AE5" s="118"/>
      <c r="AF5" s="118"/>
      <c r="AG5" s="118" t="s">
        <v>159</v>
      </c>
      <c r="AH5" s="118"/>
      <c r="AI5" s="118"/>
    </row>
    <row r="6" ht="30.75" customHeight="1" spans="1:35">
      <c r="A6" s="57" t="s">
        <v>79</v>
      </c>
      <c r="B6" s="133" t="s">
        <v>80</v>
      </c>
      <c r="C6" s="118"/>
      <c r="D6" s="112"/>
      <c r="E6" s="60"/>
      <c r="F6" s="118"/>
      <c r="G6" s="118" t="s">
        <v>74</v>
      </c>
      <c r="H6" s="118" t="s">
        <v>103</v>
      </c>
      <c r="I6" s="118" t="s">
        <v>104</v>
      </c>
      <c r="J6" s="118" t="s">
        <v>74</v>
      </c>
      <c r="K6" s="118" t="s">
        <v>103</v>
      </c>
      <c r="L6" s="118" t="s">
        <v>104</v>
      </c>
      <c r="M6" s="118" t="s">
        <v>74</v>
      </c>
      <c r="N6" s="118" t="s">
        <v>103</v>
      </c>
      <c r="O6" s="118" t="s">
        <v>104</v>
      </c>
      <c r="P6" s="118"/>
      <c r="Q6" s="118" t="s">
        <v>74</v>
      </c>
      <c r="R6" s="118" t="s">
        <v>103</v>
      </c>
      <c r="S6" s="118" t="s">
        <v>104</v>
      </c>
      <c r="T6" s="118" t="s">
        <v>74</v>
      </c>
      <c r="U6" s="118" t="s">
        <v>103</v>
      </c>
      <c r="V6" s="118" t="s">
        <v>104</v>
      </c>
      <c r="W6" s="118" t="s">
        <v>74</v>
      </c>
      <c r="X6" s="118" t="s">
        <v>103</v>
      </c>
      <c r="Y6" s="118" t="s">
        <v>104</v>
      </c>
      <c r="Z6" s="118"/>
      <c r="AA6" s="118" t="s">
        <v>74</v>
      </c>
      <c r="AB6" s="118" t="s">
        <v>103</v>
      </c>
      <c r="AC6" s="118" t="s">
        <v>104</v>
      </c>
      <c r="AD6" s="118" t="s">
        <v>74</v>
      </c>
      <c r="AE6" s="118" t="s">
        <v>103</v>
      </c>
      <c r="AF6" s="118" t="s">
        <v>104</v>
      </c>
      <c r="AG6" s="118" t="s">
        <v>74</v>
      </c>
      <c r="AH6" s="118" t="s">
        <v>103</v>
      </c>
      <c r="AI6" s="118" t="s">
        <v>104</v>
      </c>
    </row>
    <row r="7" ht="20.1" customHeight="1" spans="1:35">
      <c r="A7" s="122" t="s">
        <v>16</v>
      </c>
      <c r="B7" s="122" t="s">
        <v>16</v>
      </c>
      <c r="C7" s="122" t="s">
        <v>16</v>
      </c>
      <c r="D7" s="122" t="s">
        <v>59</v>
      </c>
      <c r="E7" s="106">
        <f t="shared" ref="E7:E20" si="0">SUM(F7,P7,Z7)</f>
        <v>971294</v>
      </c>
      <c r="F7" s="106">
        <f t="shared" ref="F7:F20" si="1">SUM(G7,J7,M7)</f>
        <v>971294</v>
      </c>
      <c r="G7" s="106">
        <f t="shared" ref="G7:G20" si="2">SUM(H7,I7)</f>
        <v>971294</v>
      </c>
      <c r="H7" s="106">
        <v>971294</v>
      </c>
      <c r="I7" s="106">
        <v>0</v>
      </c>
      <c r="J7" s="106">
        <f t="shared" ref="J7:J20" si="3">SUM(K7,L7)</f>
        <v>0</v>
      </c>
      <c r="K7" s="106">
        <v>0</v>
      </c>
      <c r="L7" s="106">
        <v>0</v>
      </c>
      <c r="M7" s="106">
        <f t="shared" ref="M7:M20" si="4">SUM(N7,O7)</f>
        <v>0</v>
      </c>
      <c r="N7" s="106" t="s">
        <v>16</v>
      </c>
      <c r="O7" s="106" t="s">
        <v>16</v>
      </c>
      <c r="P7" s="106">
        <f t="shared" ref="P7:P20" si="5">SUM(Q7,T7,W7)</f>
        <v>0</v>
      </c>
      <c r="Q7" s="106">
        <f t="shared" ref="Q7:Q20" si="6">SUM(R7,S7)</f>
        <v>0</v>
      </c>
      <c r="R7" s="106" t="s">
        <v>16</v>
      </c>
      <c r="S7" s="106" t="s">
        <v>16</v>
      </c>
      <c r="T7" s="106">
        <f t="shared" ref="T7:T20" si="7">SUM(U7,V7)</f>
        <v>0</v>
      </c>
      <c r="U7" s="106" t="s">
        <v>16</v>
      </c>
      <c r="V7" s="106" t="s">
        <v>16</v>
      </c>
      <c r="W7" s="106">
        <f t="shared" ref="W7:W20" si="8">SUM(X7,Y7)</f>
        <v>0</v>
      </c>
      <c r="X7" s="106" t="s">
        <v>16</v>
      </c>
      <c r="Y7" s="106"/>
      <c r="Z7" s="106">
        <f t="shared" ref="Z7:Z20" si="9">SUM(AA7,AD7,AG7)</f>
        <v>0</v>
      </c>
      <c r="AA7" s="106">
        <f t="shared" ref="AA7:AA20" si="10">SUM(AB7,AC7)</f>
        <v>0</v>
      </c>
      <c r="AB7" s="106">
        <v>0</v>
      </c>
      <c r="AC7" s="106">
        <v>0</v>
      </c>
      <c r="AD7" s="106">
        <f t="shared" ref="AD7:AD20" si="11">SUM(AE7,AF7)</f>
        <v>0</v>
      </c>
      <c r="AE7" s="106">
        <v>0</v>
      </c>
      <c r="AF7" s="106">
        <v>0</v>
      </c>
      <c r="AG7" s="106">
        <f t="shared" ref="AG7:AG20" si="12">SUM(AH7,AI7)</f>
        <v>0</v>
      </c>
      <c r="AH7" s="106" t="s">
        <v>16</v>
      </c>
      <c r="AI7" s="106"/>
    </row>
    <row r="8" ht="20.1" customHeight="1" spans="1:35">
      <c r="A8" s="122" t="s">
        <v>16</v>
      </c>
      <c r="B8" s="122" t="s">
        <v>16</v>
      </c>
      <c r="C8" s="122" t="s">
        <v>82</v>
      </c>
      <c r="D8" s="122" t="s">
        <v>83</v>
      </c>
      <c r="E8" s="106">
        <f t="shared" si="0"/>
        <v>971294</v>
      </c>
      <c r="F8" s="106">
        <f t="shared" si="1"/>
        <v>971294</v>
      </c>
      <c r="G8" s="106">
        <f t="shared" si="2"/>
        <v>971294</v>
      </c>
      <c r="H8" s="106">
        <v>971294</v>
      </c>
      <c r="I8" s="106">
        <v>0</v>
      </c>
      <c r="J8" s="106">
        <f t="shared" si="3"/>
        <v>0</v>
      </c>
      <c r="K8" s="106">
        <v>0</v>
      </c>
      <c r="L8" s="106">
        <v>0</v>
      </c>
      <c r="M8" s="106">
        <f t="shared" si="4"/>
        <v>0</v>
      </c>
      <c r="N8" s="106" t="s">
        <v>16</v>
      </c>
      <c r="O8" s="106" t="s">
        <v>16</v>
      </c>
      <c r="P8" s="106">
        <f t="shared" si="5"/>
        <v>0</v>
      </c>
      <c r="Q8" s="106">
        <f t="shared" si="6"/>
        <v>0</v>
      </c>
      <c r="R8" s="106" t="s">
        <v>16</v>
      </c>
      <c r="S8" s="106" t="s">
        <v>16</v>
      </c>
      <c r="T8" s="106">
        <f t="shared" si="7"/>
        <v>0</v>
      </c>
      <c r="U8" s="106" t="s">
        <v>16</v>
      </c>
      <c r="V8" s="106" t="s">
        <v>16</v>
      </c>
      <c r="W8" s="106">
        <f t="shared" si="8"/>
        <v>0</v>
      </c>
      <c r="X8" s="106" t="s">
        <v>16</v>
      </c>
      <c r="Y8" s="106"/>
      <c r="Z8" s="106">
        <f t="shared" si="9"/>
        <v>0</v>
      </c>
      <c r="AA8" s="106">
        <f t="shared" si="10"/>
        <v>0</v>
      </c>
      <c r="AB8" s="106">
        <v>0</v>
      </c>
      <c r="AC8" s="106">
        <v>0</v>
      </c>
      <c r="AD8" s="106">
        <f t="shared" si="11"/>
        <v>0</v>
      </c>
      <c r="AE8" s="106">
        <v>0</v>
      </c>
      <c r="AF8" s="106">
        <v>0</v>
      </c>
      <c r="AG8" s="106">
        <f t="shared" si="12"/>
        <v>0</v>
      </c>
      <c r="AH8" s="106" t="s">
        <v>16</v>
      </c>
      <c r="AI8" s="106"/>
    </row>
    <row r="9" ht="20.1" customHeight="1" spans="1:35">
      <c r="A9" s="122" t="s">
        <v>160</v>
      </c>
      <c r="B9" s="122" t="s">
        <v>16</v>
      </c>
      <c r="C9" s="122" t="s">
        <v>16</v>
      </c>
      <c r="D9" s="122" t="s">
        <v>161</v>
      </c>
      <c r="E9" s="106">
        <f t="shared" si="0"/>
        <v>795750</v>
      </c>
      <c r="F9" s="106">
        <f t="shared" si="1"/>
        <v>795750</v>
      </c>
      <c r="G9" s="106">
        <f t="shared" si="2"/>
        <v>795750</v>
      </c>
      <c r="H9" s="106">
        <v>795750</v>
      </c>
      <c r="I9" s="106">
        <v>0</v>
      </c>
      <c r="J9" s="106">
        <f t="shared" si="3"/>
        <v>0</v>
      </c>
      <c r="K9" s="106">
        <v>0</v>
      </c>
      <c r="L9" s="106">
        <v>0</v>
      </c>
      <c r="M9" s="106">
        <f t="shared" si="4"/>
        <v>0</v>
      </c>
      <c r="N9" s="106" t="s">
        <v>16</v>
      </c>
      <c r="O9" s="106" t="s">
        <v>16</v>
      </c>
      <c r="P9" s="106">
        <f t="shared" si="5"/>
        <v>0</v>
      </c>
      <c r="Q9" s="106">
        <f t="shared" si="6"/>
        <v>0</v>
      </c>
      <c r="R9" s="106" t="s">
        <v>16</v>
      </c>
      <c r="S9" s="106" t="s">
        <v>16</v>
      </c>
      <c r="T9" s="106">
        <f t="shared" si="7"/>
        <v>0</v>
      </c>
      <c r="U9" s="106" t="s">
        <v>16</v>
      </c>
      <c r="V9" s="106" t="s">
        <v>16</v>
      </c>
      <c r="W9" s="106">
        <f t="shared" si="8"/>
        <v>0</v>
      </c>
      <c r="X9" s="106" t="s">
        <v>16</v>
      </c>
      <c r="Y9" s="106"/>
      <c r="Z9" s="106">
        <f t="shared" si="9"/>
        <v>0</v>
      </c>
      <c r="AA9" s="106">
        <f t="shared" si="10"/>
        <v>0</v>
      </c>
      <c r="AB9" s="106">
        <v>0</v>
      </c>
      <c r="AC9" s="106">
        <v>0</v>
      </c>
      <c r="AD9" s="106">
        <f t="shared" si="11"/>
        <v>0</v>
      </c>
      <c r="AE9" s="106">
        <v>0</v>
      </c>
      <c r="AF9" s="106">
        <v>0</v>
      </c>
      <c r="AG9" s="106">
        <f t="shared" si="12"/>
        <v>0</v>
      </c>
      <c r="AH9" s="106" t="s">
        <v>16</v>
      </c>
      <c r="AI9" s="106"/>
    </row>
    <row r="10" ht="20.1" customHeight="1" spans="1:35">
      <c r="A10" s="122" t="s">
        <v>162</v>
      </c>
      <c r="B10" s="122" t="s">
        <v>86</v>
      </c>
      <c r="C10" s="122" t="s">
        <v>87</v>
      </c>
      <c r="D10" s="122" t="s">
        <v>163</v>
      </c>
      <c r="E10" s="106">
        <f t="shared" si="0"/>
        <v>496940</v>
      </c>
      <c r="F10" s="106">
        <f t="shared" si="1"/>
        <v>496940</v>
      </c>
      <c r="G10" s="106">
        <f t="shared" si="2"/>
        <v>496940</v>
      </c>
      <c r="H10" s="106">
        <v>496940</v>
      </c>
      <c r="I10" s="106">
        <v>0</v>
      </c>
      <c r="J10" s="106">
        <f t="shared" si="3"/>
        <v>0</v>
      </c>
      <c r="K10" s="106">
        <v>0</v>
      </c>
      <c r="L10" s="106">
        <v>0</v>
      </c>
      <c r="M10" s="106">
        <f t="shared" si="4"/>
        <v>0</v>
      </c>
      <c r="N10" s="106" t="s">
        <v>16</v>
      </c>
      <c r="O10" s="106" t="s">
        <v>16</v>
      </c>
      <c r="P10" s="106">
        <f t="shared" si="5"/>
        <v>0</v>
      </c>
      <c r="Q10" s="106">
        <f t="shared" si="6"/>
        <v>0</v>
      </c>
      <c r="R10" s="106" t="s">
        <v>16</v>
      </c>
      <c r="S10" s="106" t="s">
        <v>16</v>
      </c>
      <c r="T10" s="106">
        <f t="shared" si="7"/>
        <v>0</v>
      </c>
      <c r="U10" s="106" t="s">
        <v>16</v>
      </c>
      <c r="V10" s="106" t="s">
        <v>16</v>
      </c>
      <c r="W10" s="106">
        <f t="shared" si="8"/>
        <v>0</v>
      </c>
      <c r="X10" s="106" t="s">
        <v>16</v>
      </c>
      <c r="Y10" s="106"/>
      <c r="Z10" s="106">
        <f t="shared" si="9"/>
        <v>0</v>
      </c>
      <c r="AA10" s="106">
        <f t="shared" si="10"/>
        <v>0</v>
      </c>
      <c r="AB10" s="106">
        <v>0</v>
      </c>
      <c r="AC10" s="106">
        <v>0</v>
      </c>
      <c r="AD10" s="106">
        <f t="shared" si="11"/>
        <v>0</v>
      </c>
      <c r="AE10" s="106">
        <v>0</v>
      </c>
      <c r="AF10" s="106">
        <v>0</v>
      </c>
      <c r="AG10" s="106">
        <f t="shared" si="12"/>
        <v>0</v>
      </c>
      <c r="AH10" s="106" t="s">
        <v>16</v>
      </c>
      <c r="AI10" s="106"/>
    </row>
    <row r="11" ht="20.1" customHeight="1" spans="1:35">
      <c r="A11" s="122" t="s">
        <v>162</v>
      </c>
      <c r="B11" s="122" t="s">
        <v>99</v>
      </c>
      <c r="C11" s="122" t="s">
        <v>87</v>
      </c>
      <c r="D11" s="122" t="s">
        <v>164</v>
      </c>
      <c r="E11" s="106">
        <f t="shared" si="0"/>
        <v>214078</v>
      </c>
      <c r="F11" s="106">
        <f t="shared" si="1"/>
        <v>214078</v>
      </c>
      <c r="G11" s="106">
        <f t="shared" si="2"/>
        <v>214078</v>
      </c>
      <c r="H11" s="106">
        <v>214078</v>
      </c>
      <c r="I11" s="106">
        <v>0</v>
      </c>
      <c r="J11" s="106">
        <f t="shared" si="3"/>
        <v>0</v>
      </c>
      <c r="K11" s="106">
        <v>0</v>
      </c>
      <c r="L11" s="106">
        <v>0</v>
      </c>
      <c r="M11" s="106">
        <f t="shared" si="4"/>
        <v>0</v>
      </c>
      <c r="N11" s="106" t="s">
        <v>16</v>
      </c>
      <c r="O11" s="106" t="s">
        <v>16</v>
      </c>
      <c r="P11" s="106">
        <f t="shared" si="5"/>
        <v>0</v>
      </c>
      <c r="Q11" s="106">
        <f t="shared" si="6"/>
        <v>0</v>
      </c>
      <c r="R11" s="106" t="s">
        <v>16</v>
      </c>
      <c r="S11" s="106" t="s">
        <v>16</v>
      </c>
      <c r="T11" s="106">
        <f t="shared" si="7"/>
        <v>0</v>
      </c>
      <c r="U11" s="106" t="s">
        <v>16</v>
      </c>
      <c r="V11" s="106" t="s">
        <v>16</v>
      </c>
      <c r="W11" s="106">
        <f t="shared" si="8"/>
        <v>0</v>
      </c>
      <c r="X11" s="106" t="s">
        <v>16</v>
      </c>
      <c r="Y11" s="106"/>
      <c r="Z11" s="106">
        <f t="shared" si="9"/>
        <v>0</v>
      </c>
      <c r="AA11" s="106">
        <f t="shared" si="10"/>
        <v>0</v>
      </c>
      <c r="AB11" s="106">
        <v>0</v>
      </c>
      <c r="AC11" s="106">
        <v>0</v>
      </c>
      <c r="AD11" s="106">
        <f t="shared" si="11"/>
        <v>0</v>
      </c>
      <c r="AE11" s="106">
        <v>0</v>
      </c>
      <c r="AF11" s="106">
        <v>0</v>
      </c>
      <c r="AG11" s="106">
        <f t="shared" si="12"/>
        <v>0</v>
      </c>
      <c r="AH11" s="106" t="s">
        <v>16</v>
      </c>
      <c r="AI11" s="106"/>
    </row>
    <row r="12" ht="20.1" customHeight="1" spans="1:35">
      <c r="A12" s="122" t="s">
        <v>162</v>
      </c>
      <c r="B12" s="122" t="s">
        <v>85</v>
      </c>
      <c r="C12" s="122" t="s">
        <v>87</v>
      </c>
      <c r="D12" s="122" t="s">
        <v>165</v>
      </c>
      <c r="E12" s="106">
        <f t="shared" si="0"/>
        <v>84732</v>
      </c>
      <c r="F12" s="106">
        <f t="shared" si="1"/>
        <v>84732</v>
      </c>
      <c r="G12" s="106">
        <f t="shared" si="2"/>
        <v>84732</v>
      </c>
      <c r="H12" s="106">
        <v>84732</v>
      </c>
      <c r="I12" s="106">
        <v>0</v>
      </c>
      <c r="J12" s="106">
        <f t="shared" si="3"/>
        <v>0</v>
      </c>
      <c r="K12" s="106">
        <v>0</v>
      </c>
      <c r="L12" s="106">
        <v>0</v>
      </c>
      <c r="M12" s="106">
        <f t="shared" si="4"/>
        <v>0</v>
      </c>
      <c r="N12" s="106" t="s">
        <v>16</v>
      </c>
      <c r="O12" s="106" t="s">
        <v>16</v>
      </c>
      <c r="P12" s="106">
        <f t="shared" si="5"/>
        <v>0</v>
      </c>
      <c r="Q12" s="106">
        <f t="shared" si="6"/>
        <v>0</v>
      </c>
      <c r="R12" s="106" t="s">
        <v>16</v>
      </c>
      <c r="S12" s="106" t="s">
        <v>16</v>
      </c>
      <c r="T12" s="106">
        <f t="shared" si="7"/>
        <v>0</v>
      </c>
      <c r="U12" s="106" t="s">
        <v>16</v>
      </c>
      <c r="V12" s="106" t="s">
        <v>16</v>
      </c>
      <c r="W12" s="106">
        <f t="shared" si="8"/>
        <v>0</v>
      </c>
      <c r="X12" s="106" t="s">
        <v>16</v>
      </c>
      <c r="Y12" s="106"/>
      <c r="Z12" s="106">
        <f t="shared" si="9"/>
        <v>0</v>
      </c>
      <c r="AA12" s="106">
        <f t="shared" si="10"/>
        <v>0</v>
      </c>
      <c r="AB12" s="106">
        <v>0</v>
      </c>
      <c r="AC12" s="106">
        <v>0</v>
      </c>
      <c r="AD12" s="106">
        <f t="shared" si="11"/>
        <v>0</v>
      </c>
      <c r="AE12" s="106">
        <v>0</v>
      </c>
      <c r="AF12" s="106">
        <v>0</v>
      </c>
      <c r="AG12" s="106">
        <f t="shared" si="12"/>
        <v>0</v>
      </c>
      <c r="AH12" s="106" t="s">
        <v>16</v>
      </c>
      <c r="AI12" s="106"/>
    </row>
    <row r="13" ht="20.1" customHeight="1" spans="1:35">
      <c r="A13" s="122" t="s">
        <v>166</v>
      </c>
      <c r="B13" s="122" t="s">
        <v>16</v>
      </c>
      <c r="C13" s="122" t="s">
        <v>16</v>
      </c>
      <c r="D13" s="122" t="s">
        <v>167</v>
      </c>
      <c r="E13" s="106">
        <f t="shared" si="0"/>
        <v>170000</v>
      </c>
      <c r="F13" s="106">
        <f t="shared" si="1"/>
        <v>170000</v>
      </c>
      <c r="G13" s="106">
        <f t="shared" si="2"/>
        <v>170000</v>
      </c>
      <c r="H13" s="106">
        <v>170000</v>
      </c>
      <c r="I13" s="106">
        <v>0</v>
      </c>
      <c r="J13" s="106">
        <f t="shared" si="3"/>
        <v>0</v>
      </c>
      <c r="K13" s="106">
        <v>0</v>
      </c>
      <c r="L13" s="106">
        <v>0</v>
      </c>
      <c r="M13" s="106">
        <f t="shared" si="4"/>
        <v>0</v>
      </c>
      <c r="N13" s="106" t="s">
        <v>16</v>
      </c>
      <c r="O13" s="106" t="s">
        <v>16</v>
      </c>
      <c r="P13" s="106">
        <f t="shared" si="5"/>
        <v>0</v>
      </c>
      <c r="Q13" s="106">
        <f t="shared" si="6"/>
        <v>0</v>
      </c>
      <c r="R13" s="106" t="s">
        <v>16</v>
      </c>
      <c r="S13" s="106" t="s">
        <v>16</v>
      </c>
      <c r="T13" s="106">
        <f t="shared" si="7"/>
        <v>0</v>
      </c>
      <c r="U13" s="106" t="s">
        <v>16</v>
      </c>
      <c r="V13" s="106" t="s">
        <v>16</v>
      </c>
      <c r="W13" s="106">
        <f t="shared" si="8"/>
        <v>0</v>
      </c>
      <c r="X13" s="106" t="s">
        <v>16</v>
      </c>
      <c r="Y13" s="106"/>
      <c r="Z13" s="106">
        <f t="shared" si="9"/>
        <v>0</v>
      </c>
      <c r="AA13" s="106">
        <f t="shared" si="10"/>
        <v>0</v>
      </c>
      <c r="AB13" s="106">
        <v>0</v>
      </c>
      <c r="AC13" s="106">
        <v>0</v>
      </c>
      <c r="AD13" s="106">
        <f t="shared" si="11"/>
        <v>0</v>
      </c>
      <c r="AE13" s="106">
        <v>0</v>
      </c>
      <c r="AF13" s="106">
        <v>0</v>
      </c>
      <c r="AG13" s="106">
        <f t="shared" si="12"/>
        <v>0</v>
      </c>
      <c r="AH13" s="106" t="s">
        <v>16</v>
      </c>
      <c r="AI13" s="106"/>
    </row>
    <row r="14" ht="20.1" customHeight="1" spans="1:35">
      <c r="A14" s="122" t="s">
        <v>168</v>
      </c>
      <c r="B14" s="122" t="s">
        <v>86</v>
      </c>
      <c r="C14" s="122" t="s">
        <v>87</v>
      </c>
      <c r="D14" s="122" t="s">
        <v>169</v>
      </c>
      <c r="E14" s="106">
        <f t="shared" si="0"/>
        <v>114360</v>
      </c>
      <c r="F14" s="106">
        <f t="shared" si="1"/>
        <v>114360</v>
      </c>
      <c r="G14" s="106">
        <f t="shared" si="2"/>
        <v>114360</v>
      </c>
      <c r="H14" s="106">
        <v>114360</v>
      </c>
      <c r="I14" s="106">
        <v>0</v>
      </c>
      <c r="J14" s="106">
        <f t="shared" si="3"/>
        <v>0</v>
      </c>
      <c r="K14" s="106">
        <v>0</v>
      </c>
      <c r="L14" s="106">
        <v>0</v>
      </c>
      <c r="M14" s="106">
        <f t="shared" si="4"/>
        <v>0</v>
      </c>
      <c r="N14" s="106" t="s">
        <v>16</v>
      </c>
      <c r="O14" s="106" t="s">
        <v>16</v>
      </c>
      <c r="P14" s="106">
        <f t="shared" si="5"/>
        <v>0</v>
      </c>
      <c r="Q14" s="106">
        <f t="shared" si="6"/>
        <v>0</v>
      </c>
      <c r="R14" s="106" t="s">
        <v>16</v>
      </c>
      <c r="S14" s="106" t="s">
        <v>16</v>
      </c>
      <c r="T14" s="106">
        <f t="shared" si="7"/>
        <v>0</v>
      </c>
      <c r="U14" s="106" t="s">
        <v>16</v>
      </c>
      <c r="V14" s="106" t="s">
        <v>16</v>
      </c>
      <c r="W14" s="106">
        <f t="shared" si="8"/>
        <v>0</v>
      </c>
      <c r="X14" s="106" t="s">
        <v>16</v>
      </c>
      <c r="Y14" s="106"/>
      <c r="Z14" s="106">
        <f t="shared" si="9"/>
        <v>0</v>
      </c>
      <c r="AA14" s="106">
        <f t="shared" si="10"/>
        <v>0</v>
      </c>
      <c r="AB14" s="106">
        <v>0</v>
      </c>
      <c r="AC14" s="106">
        <v>0</v>
      </c>
      <c r="AD14" s="106">
        <f t="shared" si="11"/>
        <v>0</v>
      </c>
      <c r="AE14" s="106">
        <v>0</v>
      </c>
      <c r="AF14" s="106">
        <v>0</v>
      </c>
      <c r="AG14" s="106">
        <f t="shared" si="12"/>
        <v>0</v>
      </c>
      <c r="AH14" s="106" t="s">
        <v>16</v>
      </c>
      <c r="AI14" s="106"/>
    </row>
    <row r="15" ht="20.1" customHeight="1" spans="1:35">
      <c r="A15" s="122" t="s">
        <v>168</v>
      </c>
      <c r="B15" s="122" t="s">
        <v>85</v>
      </c>
      <c r="C15" s="122" t="s">
        <v>87</v>
      </c>
      <c r="D15" s="122" t="s">
        <v>170</v>
      </c>
      <c r="E15" s="106">
        <f t="shared" si="0"/>
        <v>2000</v>
      </c>
      <c r="F15" s="106">
        <f t="shared" si="1"/>
        <v>2000</v>
      </c>
      <c r="G15" s="106">
        <f t="shared" si="2"/>
        <v>2000</v>
      </c>
      <c r="H15" s="106">
        <v>2000</v>
      </c>
      <c r="I15" s="106">
        <v>0</v>
      </c>
      <c r="J15" s="106">
        <f t="shared" si="3"/>
        <v>0</v>
      </c>
      <c r="K15" s="106">
        <v>0</v>
      </c>
      <c r="L15" s="106">
        <v>0</v>
      </c>
      <c r="M15" s="106">
        <f t="shared" si="4"/>
        <v>0</v>
      </c>
      <c r="N15" s="106" t="s">
        <v>16</v>
      </c>
      <c r="O15" s="106" t="s">
        <v>16</v>
      </c>
      <c r="P15" s="106">
        <f t="shared" si="5"/>
        <v>0</v>
      </c>
      <c r="Q15" s="106">
        <f t="shared" si="6"/>
        <v>0</v>
      </c>
      <c r="R15" s="106" t="s">
        <v>16</v>
      </c>
      <c r="S15" s="106" t="s">
        <v>16</v>
      </c>
      <c r="T15" s="106">
        <f t="shared" si="7"/>
        <v>0</v>
      </c>
      <c r="U15" s="106" t="s">
        <v>16</v>
      </c>
      <c r="V15" s="106" t="s">
        <v>16</v>
      </c>
      <c r="W15" s="106">
        <f t="shared" si="8"/>
        <v>0</v>
      </c>
      <c r="X15" s="106" t="s">
        <v>16</v>
      </c>
      <c r="Y15" s="106"/>
      <c r="Z15" s="106">
        <f t="shared" si="9"/>
        <v>0</v>
      </c>
      <c r="AA15" s="106">
        <f t="shared" si="10"/>
        <v>0</v>
      </c>
      <c r="AB15" s="106">
        <v>0</v>
      </c>
      <c r="AC15" s="106">
        <v>0</v>
      </c>
      <c r="AD15" s="106">
        <f t="shared" si="11"/>
        <v>0</v>
      </c>
      <c r="AE15" s="106">
        <v>0</v>
      </c>
      <c r="AF15" s="106">
        <v>0</v>
      </c>
      <c r="AG15" s="106">
        <f t="shared" si="12"/>
        <v>0</v>
      </c>
      <c r="AH15" s="106" t="s">
        <v>16</v>
      </c>
      <c r="AI15" s="106"/>
    </row>
    <row r="16" ht="20.1" customHeight="1" spans="1:35">
      <c r="A16" s="122" t="s">
        <v>168</v>
      </c>
      <c r="B16" s="122" t="s">
        <v>90</v>
      </c>
      <c r="C16" s="122" t="s">
        <v>87</v>
      </c>
      <c r="D16" s="122" t="s">
        <v>171</v>
      </c>
      <c r="E16" s="106">
        <f t="shared" si="0"/>
        <v>3000</v>
      </c>
      <c r="F16" s="106">
        <f t="shared" si="1"/>
        <v>3000</v>
      </c>
      <c r="G16" s="106">
        <f t="shared" si="2"/>
        <v>3000</v>
      </c>
      <c r="H16" s="106">
        <v>3000</v>
      </c>
      <c r="I16" s="106">
        <v>0</v>
      </c>
      <c r="J16" s="106">
        <f t="shared" si="3"/>
        <v>0</v>
      </c>
      <c r="K16" s="106">
        <v>0</v>
      </c>
      <c r="L16" s="106">
        <v>0</v>
      </c>
      <c r="M16" s="106">
        <f t="shared" si="4"/>
        <v>0</v>
      </c>
      <c r="N16" s="106" t="s">
        <v>16</v>
      </c>
      <c r="O16" s="106" t="s">
        <v>16</v>
      </c>
      <c r="P16" s="106">
        <f t="shared" si="5"/>
        <v>0</v>
      </c>
      <c r="Q16" s="106">
        <f t="shared" si="6"/>
        <v>0</v>
      </c>
      <c r="R16" s="106" t="s">
        <v>16</v>
      </c>
      <c r="S16" s="106" t="s">
        <v>16</v>
      </c>
      <c r="T16" s="106">
        <f t="shared" si="7"/>
        <v>0</v>
      </c>
      <c r="U16" s="106" t="s">
        <v>16</v>
      </c>
      <c r="V16" s="106" t="s">
        <v>16</v>
      </c>
      <c r="W16" s="106">
        <f t="shared" si="8"/>
        <v>0</v>
      </c>
      <c r="X16" s="106" t="s">
        <v>16</v>
      </c>
      <c r="Y16" s="106"/>
      <c r="Z16" s="106">
        <f t="shared" si="9"/>
        <v>0</v>
      </c>
      <c r="AA16" s="106">
        <f t="shared" si="10"/>
        <v>0</v>
      </c>
      <c r="AB16" s="106">
        <v>0</v>
      </c>
      <c r="AC16" s="106">
        <v>0</v>
      </c>
      <c r="AD16" s="106">
        <f t="shared" si="11"/>
        <v>0</v>
      </c>
      <c r="AE16" s="106">
        <v>0</v>
      </c>
      <c r="AF16" s="106">
        <v>0</v>
      </c>
      <c r="AG16" s="106">
        <f t="shared" si="12"/>
        <v>0</v>
      </c>
      <c r="AH16" s="106" t="s">
        <v>16</v>
      </c>
      <c r="AI16" s="106"/>
    </row>
    <row r="17" ht="20.1" customHeight="1" spans="1:35">
      <c r="A17" s="122" t="s">
        <v>168</v>
      </c>
      <c r="B17" s="122" t="s">
        <v>92</v>
      </c>
      <c r="C17" s="122" t="s">
        <v>87</v>
      </c>
      <c r="D17" s="122" t="s">
        <v>172</v>
      </c>
      <c r="E17" s="106">
        <f t="shared" si="0"/>
        <v>640</v>
      </c>
      <c r="F17" s="106">
        <f t="shared" si="1"/>
        <v>640</v>
      </c>
      <c r="G17" s="106">
        <f t="shared" si="2"/>
        <v>640</v>
      </c>
      <c r="H17" s="106">
        <v>640</v>
      </c>
      <c r="I17" s="106">
        <v>0</v>
      </c>
      <c r="J17" s="106">
        <f t="shared" si="3"/>
        <v>0</v>
      </c>
      <c r="K17" s="106">
        <v>0</v>
      </c>
      <c r="L17" s="106">
        <v>0</v>
      </c>
      <c r="M17" s="106">
        <f t="shared" si="4"/>
        <v>0</v>
      </c>
      <c r="N17" s="106" t="s">
        <v>16</v>
      </c>
      <c r="O17" s="106" t="s">
        <v>16</v>
      </c>
      <c r="P17" s="106">
        <f t="shared" si="5"/>
        <v>0</v>
      </c>
      <c r="Q17" s="106">
        <f t="shared" si="6"/>
        <v>0</v>
      </c>
      <c r="R17" s="106" t="s">
        <v>16</v>
      </c>
      <c r="S17" s="106" t="s">
        <v>16</v>
      </c>
      <c r="T17" s="106">
        <f t="shared" si="7"/>
        <v>0</v>
      </c>
      <c r="U17" s="106" t="s">
        <v>16</v>
      </c>
      <c r="V17" s="106" t="s">
        <v>16</v>
      </c>
      <c r="W17" s="106">
        <f t="shared" si="8"/>
        <v>0</v>
      </c>
      <c r="X17" s="106" t="s">
        <v>16</v>
      </c>
      <c r="Y17" s="106"/>
      <c r="Z17" s="106">
        <f t="shared" si="9"/>
        <v>0</v>
      </c>
      <c r="AA17" s="106">
        <f t="shared" si="10"/>
        <v>0</v>
      </c>
      <c r="AB17" s="106">
        <v>0</v>
      </c>
      <c r="AC17" s="106">
        <v>0</v>
      </c>
      <c r="AD17" s="106">
        <f t="shared" si="11"/>
        <v>0</v>
      </c>
      <c r="AE17" s="106">
        <v>0</v>
      </c>
      <c r="AF17" s="106">
        <v>0</v>
      </c>
      <c r="AG17" s="106">
        <f t="shared" si="12"/>
        <v>0</v>
      </c>
      <c r="AH17" s="106" t="s">
        <v>16</v>
      </c>
      <c r="AI17" s="106"/>
    </row>
    <row r="18" ht="20.1" customHeight="1" spans="1:35">
      <c r="A18" s="122" t="s">
        <v>168</v>
      </c>
      <c r="B18" s="122" t="s">
        <v>173</v>
      </c>
      <c r="C18" s="122" t="s">
        <v>87</v>
      </c>
      <c r="D18" s="122" t="s">
        <v>174</v>
      </c>
      <c r="E18" s="106">
        <f t="shared" si="0"/>
        <v>50000</v>
      </c>
      <c r="F18" s="106">
        <f t="shared" si="1"/>
        <v>50000</v>
      </c>
      <c r="G18" s="106">
        <f t="shared" si="2"/>
        <v>50000</v>
      </c>
      <c r="H18" s="106">
        <v>50000</v>
      </c>
      <c r="I18" s="106">
        <v>0</v>
      </c>
      <c r="J18" s="106">
        <f t="shared" si="3"/>
        <v>0</v>
      </c>
      <c r="K18" s="106">
        <v>0</v>
      </c>
      <c r="L18" s="106">
        <v>0</v>
      </c>
      <c r="M18" s="106">
        <f t="shared" si="4"/>
        <v>0</v>
      </c>
      <c r="N18" s="106" t="s">
        <v>16</v>
      </c>
      <c r="O18" s="106" t="s">
        <v>16</v>
      </c>
      <c r="P18" s="106">
        <f t="shared" si="5"/>
        <v>0</v>
      </c>
      <c r="Q18" s="106">
        <f t="shared" si="6"/>
        <v>0</v>
      </c>
      <c r="R18" s="106" t="s">
        <v>16</v>
      </c>
      <c r="S18" s="106" t="s">
        <v>16</v>
      </c>
      <c r="T18" s="106">
        <f t="shared" si="7"/>
        <v>0</v>
      </c>
      <c r="U18" s="106" t="s">
        <v>16</v>
      </c>
      <c r="V18" s="106" t="s">
        <v>16</v>
      </c>
      <c r="W18" s="106">
        <f t="shared" si="8"/>
        <v>0</v>
      </c>
      <c r="X18" s="106" t="s">
        <v>16</v>
      </c>
      <c r="Y18" s="106"/>
      <c r="Z18" s="106">
        <f t="shared" si="9"/>
        <v>0</v>
      </c>
      <c r="AA18" s="106">
        <f t="shared" si="10"/>
        <v>0</v>
      </c>
      <c r="AB18" s="106">
        <v>0</v>
      </c>
      <c r="AC18" s="106">
        <v>0</v>
      </c>
      <c r="AD18" s="106">
        <f t="shared" si="11"/>
        <v>0</v>
      </c>
      <c r="AE18" s="106">
        <v>0</v>
      </c>
      <c r="AF18" s="106">
        <v>0</v>
      </c>
      <c r="AG18" s="106">
        <f t="shared" si="12"/>
        <v>0</v>
      </c>
      <c r="AH18" s="106" t="s">
        <v>16</v>
      </c>
      <c r="AI18" s="106"/>
    </row>
    <row r="19" ht="20.1" customHeight="1" spans="1:35">
      <c r="A19" s="122" t="s">
        <v>175</v>
      </c>
      <c r="B19" s="122" t="s">
        <v>16</v>
      </c>
      <c r="C19" s="122" t="s">
        <v>16</v>
      </c>
      <c r="D19" s="122" t="s">
        <v>176</v>
      </c>
      <c r="E19" s="106">
        <f t="shared" si="0"/>
        <v>5544</v>
      </c>
      <c r="F19" s="106">
        <f t="shared" si="1"/>
        <v>5544</v>
      </c>
      <c r="G19" s="106">
        <f t="shared" si="2"/>
        <v>5544</v>
      </c>
      <c r="H19" s="106">
        <v>5544</v>
      </c>
      <c r="I19" s="106">
        <v>0</v>
      </c>
      <c r="J19" s="106">
        <f t="shared" si="3"/>
        <v>0</v>
      </c>
      <c r="K19" s="106">
        <v>0</v>
      </c>
      <c r="L19" s="106">
        <v>0</v>
      </c>
      <c r="M19" s="106">
        <f t="shared" si="4"/>
        <v>0</v>
      </c>
      <c r="N19" s="106" t="s">
        <v>16</v>
      </c>
      <c r="O19" s="106" t="s">
        <v>16</v>
      </c>
      <c r="P19" s="106">
        <f t="shared" si="5"/>
        <v>0</v>
      </c>
      <c r="Q19" s="106">
        <f t="shared" si="6"/>
        <v>0</v>
      </c>
      <c r="R19" s="106" t="s">
        <v>16</v>
      </c>
      <c r="S19" s="106" t="s">
        <v>16</v>
      </c>
      <c r="T19" s="106">
        <f t="shared" si="7"/>
        <v>0</v>
      </c>
      <c r="U19" s="106" t="s">
        <v>16</v>
      </c>
      <c r="V19" s="106" t="s">
        <v>16</v>
      </c>
      <c r="W19" s="106">
        <f t="shared" si="8"/>
        <v>0</v>
      </c>
      <c r="X19" s="106" t="s">
        <v>16</v>
      </c>
      <c r="Y19" s="106"/>
      <c r="Z19" s="106">
        <f t="shared" si="9"/>
        <v>0</v>
      </c>
      <c r="AA19" s="106">
        <f t="shared" si="10"/>
        <v>0</v>
      </c>
      <c r="AB19" s="106">
        <v>0</v>
      </c>
      <c r="AC19" s="106">
        <v>0</v>
      </c>
      <c r="AD19" s="106">
        <f t="shared" si="11"/>
        <v>0</v>
      </c>
      <c r="AE19" s="106">
        <v>0</v>
      </c>
      <c r="AF19" s="106">
        <v>0</v>
      </c>
      <c r="AG19" s="106">
        <f t="shared" si="12"/>
        <v>0</v>
      </c>
      <c r="AH19" s="106" t="s">
        <v>16</v>
      </c>
      <c r="AI19" s="106"/>
    </row>
    <row r="20" ht="20.1" customHeight="1" spans="1:35">
      <c r="A20" s="122" t="s">
        <v>177</v>
      </c>
      <c r="B20" s="122" t="s">
        <v>86</v>
      </c>
      <c r="C20" s="122" t="s">
        <v>87</v>
      </c>
      <c r="D20" s="122" t="s">
        <v>178</v>
      </c>
      <c r="E20" s="106">
        <f t="shared" si="0"/>
        <v>5544</v>
      </c>
      <c r="F20" s="106">
        <f t="shared" si="1"/>
        <v>5544</v>
      </c>
      <c r="G20" s="106">
        <f t="shared" si="2"/>
        <v>5544</v>
      </c>
      <c r="H20" s="106">
        <v>5544</v>
      </c>
      <c r="I20" s="106">
        <v>0</v>
      </c>
      <c r="J20" s="106">
        <f t="shared" si="3"/>
        <v>0</v>
      </c>
      <c r="K20" s="106">
        <v>0</v>
      </c>
      <c r="L20" s="106">
        <v>0</v>
      </c>
      <c r="M20" s="106">
        <f t="shared" si="4"/>
        <v>0</v>
      </c>
      <c r="N20" s="106" t="s">
        <v>16</v>
      </c>
      <c r="O20" s="106" t="s">
        <v>16</v>
      </c>
      <c r="P20" s="106">
        <f t="shared" si="5"/>
        <v>0</v>
      </c>
      <c r="Q20" s="106">
        <f t="shared" si="6"/>
        <v>0</v>
      </c>
      <c r="R20" s="106" t="s">
        <v>16</v>
      </c>
      <c r="S20" s="106" t="s">
        <v>16</v>
      </c>
      <c r="T20" s="106">
        <f t="shared" si="7"/>
        <v>0</v>
      </c>
      <c r="U20" s="106" t="s">
        <v>16</v>
      </c>
      <c r="V20" s="106" t="s">
        <v>16</v>
      </c>
      <c r="W20" s="106">
        <f t="shared" si="8"/>
        <v>0</v>
      </c>
      <c r="X20" s="106" t="s">
        <v>16</v>
      </c>
      <c r="Y20" s="106"/>
      <c r="Z20" s="106">
        <f t="shared" si="9"/>
        <v>0</v>
      </c>
      <c r="AA20" s="106">
        <f t="shared" si="10"/>
        <v>0</v>
      </c>
      <c r="AB20" s="106">
        <v>0</v>
      </c>
      <c r="AC20" s="106">
        <v>0</v>
      </c>
      <c r="AD20" s="106">
        <f t="shared" si="11"/>
        <v>0</v>
      </c>
      <c r="AE20" s="106">
        <v>0</v>
      </c>
      <c r="AF20" s="106">
        <v>0</v>
      </c>
      <c r="AG20" s="106">
        <f t="shared" si="12"/>
        <v>0</v>
      </c>
      <c r="AH20" s="106" t="s">
        <v>16</v>
      </c>
      <c r="AI20" s="106"/>
    </row>
  </sheetData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scale="44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H21"/>
  <sheetViews>
    <sheetView showGridLines="0" showZeros="0" workbookViewId="0">
      <selection activeCell="A3" sqref="A3"/>
    </sheetView>
  </sheetViews>
  <sheetFormatPr defaultColWidth="12" defaultRowHeight="11.25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</cols>
  <sheetData>
    <row r="1" ht="20.1" customHeight="1" spans="1:11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123"/>
      <c r="AH1" s="123"/>
      <c r="DH1" s="128" t="s">
        <v>179</v>
      </c>
    </row>
    <row r="2" ht="20.1" customHeight="1" spans="1:112">
      <c r="A2" s="44" t="s">
        <v>180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</row>
    <row r="3" ht="20.1" customHeight="1" spans="1:112">
      <c r="A3" s="100" t="s">
        <v>5</v>
      </c>
      <c r="B3" s="45"/>
      <c r="C3" s="45"/>
      <c r="D3" s="45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47" t="s">
        <v>6</v>
      </c>
    </row>
    <row r="4" ht="20.1" customHeight="1" spans="1:112">
      <c r="A4" s="117" t="s">
        <v>58</v>
      </c>
      <c r="B4" s="117"/>
      <c r="C4" s="117"/>
      <c r="D4" s="117"/>
      <c r="E4" s="118" t="s">
        <v>59</v>
      </c>
      <c r="F4" s="119" t="s">
        <v>181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 t="s">
        <v>182</v>
      </c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24" t="s">
        <v>183</v>
      </c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5"/>
      <c r="BH4" s="124"/>
      <c r="BI4" s="124" t="s">
        <v>184</v>
      </c>
      <c r="BJ4" s="124"/>
      <c r="BK4" s="124"/>
      <c r="BL4" s="124"/>
      <c r="BM4" s="124"/>
      <c r="BN4" s="124" t="s">
        <v>185</v>
      </c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 t="s">
        <v>186</v>
      </c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 t="s">
        <v>187</v>
      </c>
      <c r="CS4" s="124"/>
      <c r="CT4" s="124"/>
      <c r="CU4" s="124" t="s">
        <v>188</v>
      </c>
      <c r="CV4" s="124"/>
      <c r="CW4" s="124"/>
      <c r="CX4" s="124"/>
      <c r="CY4" s="124"/>
      <c r="CZ4" s="124"/>
      <c r="DA4" s="124" t="s">
        <v>189</v>
      </c>
      <c r="DB4" s="124"/>
      <c r="DC4" s="124"/>
      <c r="DD4" s="124" t="s">
        <v>190</v>
      </c>
      <c r="DE4" s="124"/>
      <c r="DF4" s="124"/>
      <c r="DG4" s="124"/>
      <c r="DH4" s="124"/>
    </row>
    <row r="5" ht="20.1" customHeight="1" spans="1:112">
      <c r="A5" s="117" t="s">
        <v>67</v>
      </c>
      <c r="B5" s="117"/>
      <c r="C5" s="117"/>
      <c r="D5" s="118" t="s">
        <v>69</v>
      </c>
      <c r="E5" s="118"/>
      <c r="F5" s="118" t="s">
        <v>74</v>
      </c>
      <c r="G5" s="118" t="s">
        <v>191</v>
      </c>
      <c r="H5" s="118" t="s">
        <v>192</v>
      </c>
      <c r="I5" s="118" t="s">
        <v>193</v>
      </c>
      <c r="J5" s="118" t="s">
        <v>194</v>
      </c>
      <c r="K5" s="118" t="s">
        <v>195</v>
      </c>
      <c r="L5" s="118" t="s">
        <v>196</v>
      </c>
      <c r="M5" s="118" t="s">
        <v>197</v>
      </c>
      <c r="N5" s="118" t="s">
        <v>198</v>
      </c>
      <c r="O5" s="118" t="s">
        <v>199</v>
      </c>
      <c r="P5" s="118" t="s">
        <v>200</v>
      </c>
      <c r="Q5" s="118" t="s">
        <v>201</v>
      </c>
      <c r="R5" s="118" t="s">
        <v>202</v>
      </c>
      <c r="S5" s="118" t="s">
        <v>203</v>
      </c>
      <c r="T5" s="118" t="s">
        <v>74</v>
      </c>
      <c r="U5" s="118" t="s">
        <v>204</v>
      </c>
      <c r="V5" s="118" t="s">
        <v>205</v>
      </c>
      <c r="W5" s="118" t="s">
        <v>206</v>
      </c>
      <c r="X5" s="118" t="s">
        <v>207</v>
      </c>
      <c r="Y5" s="118" t="s">
        <v>208</v>
      </c>
      <c r="Z5" s="118" t="s">
        <v>209</v>
      </c>
      <c r="AA5" s="118" t="s">
        <v>210</v>
      </c>
      <c r="AB5" s="118" t="s">
        <v>211</v>
      </c>
      <c r="AC5" s="118" t="s">
        <v>212</v>
      </c>
      <c r="AD5" s="118" t="s">
        <v>213</v>
      </c>
      <c r="AE5" s="118" t="s">
        <v>214</v>
      </c>
      <c r="AF5" s="118" t="s">
        <v>215</v>
      </c>
      <c r="AG5" s="118" t="s">
        <v>216</v>
      </c>
      <c r="AH5" s="118" t="s">
        <v>217</v>
      </c>
      <c r="AI5" s="118" t="s">
        <v>218</v>
      </c>
      <c r="AJ5" s="118" t="s">
        <v>219</v>
      </c>
      <c r="AK5" s="118" t="s">
        <v>220</v>
      </c>
      <c r="AL5" s="118" t="s">
        <v>221</v>
      </c>
      <c r="AM5" s="118" t="s">
        <v>222</v>
      </c>
      <c r="AN5" s="118" t="s">
        <v>223</v>
      </c>
      <c r="AO5" s="118" t="s">
        <v>224</v>
      </c>
      <c r="AP5" s="118" t="s">
        <v>225</v>
      </c>
      <c r="AQ5" s="118" t="s">
        <v>226</v>
      </c>
      <c r="AR5" s="118" t="s">
        <v>227</v>
      </c>
      <c r="AS5" s="118" t="s">
        <v>228</v>
      </c>
      <c r="AT5" s="118" t="s">
        <v>229</v>
      </c>
      <c r="AU5" s="118" t="s">
        <v>230</v>
      </c>
      <c r="AV5" s="118" t="s">
        <v>74</v>
      </c>
      <c r="AW5" s="118" t="s">
        <v>231</v>
      </c>
      <c r="AX5" s="118" t="s">
        <v>232</v>
      </c>
      <c r="AY5" s="118" t="s">
        <v>233</v>
      </c>
      <c r="AZ5" s="118" t="s">
        <v>234</v>
      </c>
      <c r="BA5" s="118" t="s">
        <v>235</v>
      </c>
      <c r="BB5" s="118" t="s">
        <v>236</v>
      </c>
      <c r="BC5" s="118" t="s">
        <v>202</v>
      </c>
      <c r="BD5" s="118" t="s">
        <v>237</v>
      </c>
      <c r="BE5" s="118" t="s">
        <v>238</v>
      </c>
      <c r="BF5" s="126" t="s">
        <v>239</v>
      </c>
      <c r="BG5" s="118" t="s">
        <v>240</v>
      </c>
      <c r="BH5" s="127" t="s">
        <v>241</v>
      </c>
      <c r="BI5" s="118" t="s">
        <v>74</v>
      </c>
      <c r="BJ5" s="118" t="s">
        <v>242</v>
      </c>
      <c r="BK5" s="118" t="s">
        <v>243</v>
      </c>
      <c r="BL5" s="118" t="s">
        <v>244</v>
      </c>
      <c r="BM5" s="118" t="s">
        <v>245</v>
      </c>
      <c r="BN5" s="118" t="s">
        <v>74</v>
      </c>
      <c r="BO5" s="118" t="s">
        <v>246</v>
      </c>
      <c r="BP5" s="118" t="s">
        <v>247</v>
      </c>
      <c r="BQ5" s="118" t="s">
        <v>248</v>
      </c>
      <c r="BR5" s="118" t="s">
        <v>249</v>
      </c>
      <c r="BS5" s="118" t="s">
        <v>250</v>
      </c>
      <c r="BT5" s="118" t="s">
        <v>251</v>
      </c>
      <c r="BU5" s="118" t="s">
        <v>252</v>
      </c>
      <c r="BV5" s="118" t="s">
        <v>253</v>
      </c>
      <c r="BW5" s="118" t="s">
        <v>254</v>
      </c>
      <c r="BX5" s="118" t="s">
        <v>255</v>
      </c>
      <c r="BY5" s="118" t="s">
        <v>256</v>
      </c>
      <c r="BZ5" s="118" t="s">
        <v>257</v>
      </c>
      <c r="CA5" s="118" t="s">
        <v>74</v>
      </c>
      <c r="CB5" s="118" t="s">
        <v>246</v>
      </c>
      <c r="CC5" s="118" t="s">
        <v>247</v>
      </c>
      <c r="CD5" s="118" t="s">
        <v>248</v>
      </c>
      <c r="CE5" s="118" t="s">
        <v>249</v>
      </c>
      <c r="CF5" s="118" t="s">
        <v>250</v>
      </c>
      <c r="CG5" s="118" t="s">
        <v>251</v>
      </c>
      <c r="CH5" s="118" t="s">
        <v>252</v>
      </c>
      <c r="CI5" s="118" t="s">
        <v>258</v>
      </c>
      <c r="CJ5" s="118" t="s">
        <v>259</v>
      </c>
      <c r="CK5" s="118" t="s">
        <v>260</v>
      </c>
      <c r="CL5" s="118" t="s">
        <v>261</v>
      </c>
      <c r="CM5" s="118" t="s">
        <v>253</v>
      </c>
      <c r="CN5" s="118" t="s">
        <v>254</v>
      </c>
      <c r="CO5" s="118" t="s">
        <v>262</v>
      </c>
      <c r="CP5" s="118" t="s">
        <v>256</v>
      </c>
      <c r="CQ5" s="118" t="s">
        <v>186</v>
      </c>
      <c r="CR5" s="118" t="s">
        <v>74</v>
      </c>
      <c r="CS5" s="118" t="s">
        <v>263</v>
      </c>
      <c r="CT5" s="118" t="s">
        <v>264</v>
      </c>
      <c r="CU5" s="118" t="s">
        <v>74</v>
      </c>
      <c r="CV5" s="118" t="s">
        <v>263</v>
      </c>
      <c r="CW5" s="118" t="s">
        <v>265</v>
      </c>
      <c r="CX5" s="118" t="s">
        <v>266</v>
      </c>
      <c r="CY5" s="118" t="s">
        <v>267</v>
      </c>
      <c r="CZ5" s="118" t="s">
        <v>264</v>
      </c>
      <c r="DA5" s="118" t="s">
        <v>74</v>
      </c>
      <c r="DB5" s="118" t="s">
        <v>189</v>
      </c>
      <c r="DC5" s="118" t="s">
        <v>268</v>
      </c>
      <c r="DD5" s="118" t="s">
        <v>74</v>
      </c>
      <c r="DE5" s="118" t="s">
        <v>269</v>
      </c>
      <c r="DF5" s="118" t="s">
        <v>270</v>
      </c>
      <c r="DG5" s="118" t="s">
        <v>271</v>
      </c>
      <c r="DH5" s="118" t="s">
        <v>190</v>
      </c>
    </row>
    <row r="6" ht="30.75" customHeight="1" spans="1:112">
      <c r="A6" s="120" t="s">
        <v>79</v>
      </c>
      <c r="B6" s="121" t="s">
        <v>80</v>
      </c>
      <c r="C6" s="120" t="s">
        <v>81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 t="s">
        <v>272</v>
      </c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26"/>
      <c r="BG6" s="118"/>
      <c r="BH6" s="127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</row>
    <row r="7" ht="20.1" customHeight="1" spans="1:112">
      <c r="A7" s="122" t="s">
        <v>16</v>
      </c>
      <c r="B7" s="122" t="s">
        <v>16</v>
      </c>
      <c r="C7" s="122" t="s">
        <v>16</v>
      </c>
      <c r="D7" s="122" t="s">
        <v>59</v>
      </c>
      <c r="E7" s="106">
        <f t="shared" ref="E7:E21" si="0">SUM(F7,T7,AV7,BI7,BN7,CA7,CR7,CU7,DA7,DD7)</f>
        <v>971294</v>
      </c>
      <c r="F7" s="106">
        <v>795750</v>
      </c>
      <c r="G7" s="106">
        <v>202200</v>
      </c>
      <c r="H7" s="106">
        <v>277890</v>
      </c>
      <c r="I7" s="106">
        <v>16850</v>
      </c>
      <c r="J7" s="106">
        <v>0</v>
      </c>
      <c r="K7" s="106">
        <v>0</v>
      </c>
      <c r="L7" s="106">
        <v>87461</v>
      </c>
      <c r="M7" s="106">
        <v>43731</v>
      </c>
      <c r="N7" s="106">
        <v>51878</v>
      </c>
      <c r="O7" s="106">
        <v>20497</v>
      </c>
      <c r="P7" s="106">
        <v>10511</v>
      </c>
      <c r="Q7" s="106">
        <v>84732</v>
      </c>
      <c r="R7" s="106">
        <v>0</v>
      </c>
      <c r="S7" s="106">
        <v>0</v>
      </c>
      <c r="T7" s="106">
        <v>170000</v>
      </c>
      <c r="U7" s="106">
        <v>67000</v>
      </c>
      <c r="V7" s="106">
        <v>0</v>
      </c>
      <c r="W7" s="106">
        <v>0</v>
      </c>
      <c r="X7" s="106">
        <v>0</v>
      </c>
      <c r="Y7" s="106">
        <v>0</v>
      </c>
      <c r="Z7" s="106">
        <v>3000</v>
      </c>
      <c r="AA7" s="106">
        <v>6000</v>
      </c>
      <c r="AB7" s="106">
        <v>0</v>
      </c>
      <c r="AC7" s="106">
        <v>0</v>
      </c>
      <c r="AD7" s="106">
        <v>38360</v>
      </c>
      <c r="AE7" s="106">
        <v>0</v>
      </c>
      <c r="AF7" s="106">
        <v>0</v>
      </c>
      <c r="AG7" s="106">
        <v>0</v>
      </c>
      <c r="AH7" s="106">
        <v>0</v>
      </c>
      <c r="AI7" s="106">
        <v>2000</v>
      </c>
      <c r="AJ7" s="106">
        <v>640</v>
      </c>
      <c r="AK7" s="106">
        <v>0</v>
      </c>
      <c r="AL7" s="106">
        <v>0</v>
      </c>
      <c r="AM7" s="106">
        <v>0</v>
      </c>
      <c r="AN7" s="106">
        <v>3000</v>
      </c>
      <c r="AO7" s="106">
        <v>0</v>
      </c>
      <c r="AP7" s="106">
        <v>0</v>
      </c>
      <c r="AQ7" s="106">
        <v>0</v>
      </c>
      <c r="AR7" s="106">
        <v>50000</v>
      </c>
      <c r="AS7" s="106">
        <v>0</v>
      </c>
      <c r="AT7" s="106">
        <v>0</v>
      </c>
      <c r="AU7" s="106">
        <v>0</v>
      </c>
      <c r="AV7" s="106">
        <v>5544</v>
      </c>
      <c r="AW7" s="106">
        <v>0</v>
      </c>
      <c r="AX7" s="106">
        <v>0</v>
      </c>
      <c r="AY7" s="106">
        <v>0</v>
      </c>
      <c r="AZ7" s="106">
        <v>0</v>
      </c>
      <c r="BA7" s="106">
        <v>0</v>
      </c>
      <c r="BB7" s="106">
        <v>0</v>
      </c>
      <c r="BC7" s="106">
        <v>5400</v>
      </c>
      <c r="BD7" s="106">
        <v>0</v>
      </c>
      <c r="BE7" s="106">
        <v>144</v>
      </c>
      <c r="BF7" s="96">
        <v>0</v>
      </c>
      <c r="BG7" s="106">
        <v>0</v>
      </c>
      <c r="BH7" s="99">
        <v>0</v>
      </c>
      <c r="BI7" s="106">
        <v>0</v>
      </c>
      <c r="BJ7" s="106">
        <v>0</v>
      </c>
      <c r="BK7" s="106">
        <v>0</v>
      </c>
      <c r="BL7" s="106">
        <v>0</v>
      </c>
      <c r="BM7" s="106">
        <v>0</v>
      </c>
      <c r="BN7" s="106">
        <v>0</v>
      </c>
      <c r="BO7" s="106">
        <v>0</v>
      </c>
      <c r="BP7" s="106">
        <v>0</v>
      </c>
      <c r="BQ7" s="106">
        <v>0</v>
      </c>
      <c r="BR7" s="106">
        <v>0</v>
      </c>
      <c r="BS7" s="106">
        <v>0</v>
      </c>
      <c r="BT7" s="106">
        <v>0</v>
      </c>
      <c r="BU7" s="106">
        <v>0</v>
      </c>
      <c r="BV7" s="106">
        <v>0</v>
      </c>
      <c r="BW7" s="106">
        <v>0</v>
      </c>
      <c r="BX7" s="106">
        <v>0</v>
      </c>
      <c r="BY7" s="106">
        <v>0</v>
      </c>
      <c r="BZ7" s="106">
        <v>0</v>
      </c>
      <c r="CA7" s="106">
        <v>0</v>
      </c>
      <c r="CB7" s="106">
        <v>0</v>
      </c>
      <c r="CC7" s="106">
        <v>0</v>
      </c>
      <c r="CD7" s="106">
        <v>0</v>
      </c>
      <c r="CE7" s="106">
        <v>0</v>
      </c>
      <c r="CF7" s="106">
        <v>0</v>
      </c>
      <c r="CG7" s="106">
        <v>0</v>
      </c>
      <c r="CH7" s="106">
        <v>0</v>
      </c>
      <c r="CI7" s="106">
        <v>0</v>
      </c>
      <c r="CJ7" s="106">
        <v>0</v>
      </c>
      <c r="CK7" s="106">
        <v>0</v>
      </c>
      <c r="CL7" s="106">
        <v>0</v>
      </c>
      <c r="CM7" s="106">
        <v>0</v>
      </c>
      <c r="CN7" s="106">
        <v>0</v>
      </c>
      <c r="CO7" s="106">
        <v>0</v>
      </c>
      <c r="CP7" s="106">
        <v>0</v>
      </c>
      <c r="CQ7" s="106">
        <v>0</v>
      </c>
      <c r="CR7" s="106">
        <v>0</v>
      </c>
      <c r="CS7" s="106">
        <v>0</v>
      </c>
      <c r="CT7" s="106">
        <v>0</v>
      </c>
      <c r="CU7" s="106">
        <v>0</v>
      </c>
      <c r="CV7" s="106">
        <v>0</v>
      </c>
      <c r="CW7" s="106">
        <v>0</v>
      </c>
      <c r="CX7" s="106">
        <v>0</v>
      </c>
      <c r="CY7" s="106">
        <v>0</v>
      </c>
      <c r="CZ7" s="106">
        <v>0</v>
      </c>
      <c r="DA7" s="106">
        <v>0</v>
      </c>
      <c r="DB7" s="106">
        <v>0</v>
      </c>
      <c r="DC7" s="106">
        <v>0</v>
      </c>
      <c r="DD7" s="106">
        <v>0</v>
      </c>
      <c r="DE7" s="106">
        <v>0</v>
      </c>
      <c r="DF7" s="106">
        <v>0</v>
      </c>
      <c r="DG7" s="106">
        <v>0</v>
      </c>
      <c r="DH7" s="106">
        <v>0</v>
      </c>
    </row>
    <row r="8" ht="20.1" customHeight="1" spans="1:112">
      <c r="A8" s="122" t="s">
        <v>16</v>
      </c>
      <c r="B8" s="122" t="s">
        <v>16</v>
      </c>
      <c r="C8" s="122" t="s">
        <v>16</v>
      </c>
      <c r="D8" s="122" t="s">
        <v>273</v>
      </c>
      <c r="E8" s="106">
        <f t="shared" si="0"/>
        <v>682995</v>
      </c>
      <c r="F8" s="106">
        <v>507451</v>
      </c>
      <c r="G8" s="106">
        <v>202200</v>
      </c>
      <c r="H8" s="106">
        <v>277890</v>
      </c>
      <c r="I8" s="106">
        <v>16850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10511</v>
      </c>
      <c r="Q8" s="106">
        <v>0</v>
      </c>
      <c r="R8" s="106">
        <v>0</v>
      </c>
      <c r="S8" s="106">
        <v>0</v>
      </c>
      <c r="T8" s="106">
        <v>170000</v>
      </c>
      <c r="U8" s="106">
        <v>67000</v>
      </c>
      <c r="V8" s="106">
        <v>0</v>
      </c>
      <c r="W8" s="106">
        <v>0</v>
      </c>
      <c r="X8" s="106">
        <v>0</v>
      </c>
      <c r="Y8" s="106">
        <v>0</v>
      </c>
      <c r="Z8" s="106">
        <v>3000</v>
      </c>
      <c r="AA8" s="106">
        <v>6000</v>
      </c>
      <c r="AB8" s="106">
        <v>0</v>
      </c>
      <c r="AC8" s="106">
        <v>0</v>
      </c>
      <c r="AD8" s="106">
        <v>38360</v>
      </c>
      <c r="AE8" s="106">
        <v>0</v>
      </c>
      <c r="AF8" s="106">
        <v>0</v>
      </c>
      <c r="AG8" s="106">
        <v>0</v>
      </c>
      <c r="AH8" s="106">
        <v>0</v>
      </c>
      <c r="AI8" s="106">
        <v>2000</v>
      </c>
      <c r="AJ8" s="106">
        <v>640</v>
      </c>
      <c r="AK8" s="106">
        <v>0</v>
      </c>
      <c r="AL8" s="106">
        <v>0</v>
      </c>
      <c r="AM8" s="106">
        <v>0</v>
      </c>
      <c r="AN8" s="106">
        <v>3000</v>
      </c>
      <c r="AO8" s="106">
        <v>0</v>
      </c>
      <c r="AP8" s="106">
        <v>0</v>
      </c>
      <c r="AQ8" s="106">
        <v>0</v>
      </c>
      <c r="AR8" s="106">
        <v>50000</v>
      </c>
      <c r="AS8" s="106">
        <v>0</v>
      </c>
      <c r="AT8" s="106">
        <v>0</v>
      </c>
      <c r="AU8" s="106">
        <v>0</v>
      </c>
      <c r="AV8" s="106">
        <v>5544</v>
      </c>
      <c r="AW8" s="106">
        <v>0</v>
      </c>
      <c r="AX8" s="106">
        <v>0</v>
      </c>
      <c r="AY8" s="106">
        <v>0</v>
      </c>
      <c r="AZ8" s="106">
        <v>0</v>
      </c>
      <c r="BA8" s="106">
        <v>0</v>
      </c>
      <c r="BB8" s="106">
        <v>0</v>
      </c>
      <c r="BC8" s="106">
        <v>5400</v>
      </c>
      <c r="BD8" s="106">
        <v>0</v>
      </c>
      <c r="BE8" s="106">
        <v>144</v>
      </c>
      <c r="BF8" s="96">
        <v>0</v>
      </c>
      <c r="BG8" s="106">
        <v>0</v>
      </c>
      <c r="BH8" s="99">
        <v>0</v>
      </c>
      <c r="BI8" s="106">
        <v>0</v>
      </c>
      <c r="BJ8" s="106">
        <v>0</v>
      </c>
      <c r="BK8" s="106">
        <v>0</v>
      </c>
      <c r="BL8" s="106">
        <v>0</v>
      </c>
      <c r="BM8" s="106">
        <v>0</v>
      </c>
      <c r="BN8" s="106">
        <v>0</v>
      </c>
      <c r="BO8" s="106">
        <v>0</v>
      </c>
      <c r="BP8" s="106">
        <v>0</v>
      </c>
      <c r="BQ8" s="106">
        <v>0</v>
      </c>
      <c r="BR8" s="106">
        <v>0</v>
      </c>
      <c r="BS8" s="106">
        <v>0</v>
      </c>
      <c r="BT8" s="106">
        <v>0</v>
      </c>
      <c r="BU8" s="106">
        <v>0</v>
      </c>
      <c r="BV8" s="106">
        <v>0</v>
      </c>
      <c r="BW8" s="106">
        <v>0</v>
      </c>
      <c r="BX8" s="106">
        <v>0</v>
      </c>
      <c r="BY8" s="106">
        <v>0</v>
      </c>
      <c r="BZ8" s="106">
        <v>0</v>
      </c>
      <c r="CA8" s="106">
        <v>0</v>
      </c>
      <c r="CB8" s="106">
        <v>0</v>
      </c>
      <c r="CC8" s="106">
        <v>0</v>
      </c>
      <c r="CD8" s="106">
        <v>0</v>
      </c>
      <c r="CE8" s="106">
        <v>0</v>
      </c>
      <c r="CF8" s="106">
        <v>0</v>
      </c>
      <c r="CG8" s="106">
        <v>0</v>
      </c>
      <c r="CH8" s="106">
        <v>0</v>
      </c>
      <c r="CI8" s="106">
        <v>0</v>
      </c>
      <c r="CJ8" s="106">
        <v>0</v>
      </c>
      <c r="CK8" s="106">
        <v>0</v>
      </c>
      <c r="CL8" s="106">
        <v>0</v>
      </c>
      <c r="CM8" s="106">
        <v>0</v>
      </c>
      <c r="CN8" s="106">
        <v>0</v>
      </c>
      <c r="CO8" s="106">
        <v>0</v>
      </c>
      <c r="CP8" s="106">
        <v>0</v>
      </c>
      <c r="CQ8" s="106">
        <v>0</v>
      </c>
      <c r="CR8" s="106">
        <v>0</v>
      </c>
      <c r="CS8" s="106">
        <v>0</v>
      </c>
      <c r="CT8" s="106">
        <v>0</v>
      </c>
      <c r="CU8" s="106">
        <v>0</v>
      </c>
      <c r="CV8" s="106">
        <v>0</v>
      </c>
      <c r="CW8" s="106">
        <v>0</v>
      </c>
      <c r="CX8" s="106">
        <v>0</v>
      </c>
      <c r="CY8" s="106">
        <v>0</v>
      </c>
      <c r="CZ8" s="106">
        <v>0</v>
      </c>
      <c r="DA8" s="106">
        <v>0</v>
      </c>
      <c r="DB8" s="106">
        <v>0</v>
      </c>
      <c r="DC8" s="106">
        <v>0</v>
      </c>
      <c r="DD8" s="106">
        <v>0</v>
      </c>
      <c r="DE8" s="106">
        <v>0</v>
      </c>
      <c r="DF8" s="106">
        <v>0</v>
      </c>
      <c r="DG8" s="106">
        <v>0</v>
      </c>
      <c r="DH8" s="106">
        <v>0</v>
      </c>
    </row>
    <row r="9" ht="20.1" customHeight="1" spans="1:112">
      <c r="A9" s="122" t="s">
        <v>16</v>
      </c>
      <c r="B9" s="122" t="s">
        <v>16</v>
      </c>
      <c r="C9" s="122" t="s">
        <v>16</v>
      </c>
      <c r="D9" s="122" t="s">
        <v>274</v>
      </c>
      <c r="E9" s="106">
        <f t="shared" si="0"/>
        <v>682995</v>
      </c>
      <c r="F9" s="106">
        <v>507451</v>
      </c>
      <c r="G9" s="106">
        <v>202200</v>
      </c>
      <c r="H9" s="106">
        <v>277890</v>
      </c>
      <c r="I9" s="106">
        <v>16850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10511</v>
      </c>
      <c r="Q9" s="106">
        <v>0</v>
      </c>
      <c r="R9" s="106">
        <v>0</v>
      </c>
      <c r="S9" s="106">
        <v>0</v>
      </c>
      <c r="T9" s="106">
        <v>170000</v>
      </c>
      <c r="U9" s="106">
        <v>67000</v>
      </c>
      <c r="V9" s="106">
        <v>0</v>
      </c>
      <c r="W9" s="106">
        <v>0</v>
      </c>
      <c r="X9" s="106">
        <v>0</v>
      </c>
      <c r="Y9" s="106">
        <v>0</v>
      </c>
      <c r="Z9" s="106">
        <v>3000</v>
      </c>
      <c r="AA9" s="106">
        <v>6000</v>
      </c>
      <c r="AB9" s="106">
        <v>0</v>
      </c>
      <c r="AC9" s="106">
        <v>0</v>
      </c>
      <c r="AD9" s="106">
        <v>38360</v>
      </c>
      <c r="AE9" s="106">
        <v>0</v>
      </c>
      <c r="AF9" s="106">
        <v>0</v>
      </c>
      <c r="AG9" s="106">
        <v>0</v>
      </c>
      <c r="AH9" s="106">
        <v>0</v>
      </c>
      <c r="AI9" s="106">
        <v>2000</v>
      </c>
      <c r="AJ9" s="106">
        <v>640</v>
      </c>
      <c r="AK9" s="106">
        <v>0</v>
      </c>
      <c r="AL9" s="106">
        <v>0</v>
      </c>
      <c r="AM9" s="106">
        <v>0</v>
      </c>
      <c r="AN9" s="106">
        <v>3000</v>
      </c>
      <c r="AO9" s="106">
        <v>0</v>
      </c>
      <c r="AP9" s="106">
        <v>0</v>
      </c>
      <c r="AQ9" s="106">
        <v>0</v>
      </c>
      <c r="AR9" s="106">
        <v>50000</v>
      </c>
      <c r="AS9" s="106">
        <v>0</v>
      </c>
      <c r="AT9" s="106">
        <v>0</v>
      </c>
      <c r="AU9" s="106">
        <v>0</v>
      </c>
      <c r="AV9" s="106">
        <v>5544</v>
      </c>
      <c r="AW9" s="106">
        <v>0</v>
      </c>
      <c r="AX9" s="106">
        <v>0</v>
      </c>
      <c r="AY9" s="106">
        <v>0</v>
      </c>
      <c r="AZ9" s="106">
        <v>0</v>
      </c>
      <c r="BA9" s="106">
        <v>0</v>
      </c>
      <c r="BB9" s="106">
        <v>0</v>
      </c>
      <c r="BC9" s="106">
        <v>5400</v>
      </c>
      <c r="BD9" s="106">
        <v>0</v>
      </c>
      <c r="BE9" s="106">
        <v>144</v>
      </c>
      <c r="BF9" s="96">
        <v>0</v>
      </c>
      <c r="BG9" s="106">
        <v>0</v>
      </c>
      <c r="BH9" s="99">
        <v>0</v>
      </c>
      <c r="BI9" s="106">
        <v>0</v>
      </c>
      <c r="BJ9" s="106">
        <v>0</v>
      </c>
      <c r="BK9" s="106">
        <v>0</v>
      </c>
      <c r="BL9" s="106">
        <v>0</v>
      </c>
      <c r="BM9" s="106">
        <v>0</v>
      </c>
      <c r="BN9" s="106">
        <v>0</v>
      </c>
      <c r="BO9" s="106">
        <v>0</v>
      </c>
      <c r="BP9" s="106">
        <v>0</v>
      </c>
      <c r="BQ9" s="106">
        <v>0</v>
      </c>
      <c r="BR9" s="106">
        <v>0</v>
      </c>
      <c r="BS9" s="106">
        <v>0</v>
      </c>
      <c r="BT9" s="106">
        <v>0</v>
      </c>
      <c r="BU9" s="106">
        <v>0</v>
      </c>
      <c r="BV9" s="106">
        <v>0</v>
      </c>
      <c r="BW9" s="106">
        <v>0</v>
      </c>
      <c r="BX9" s="106">
        <v>0</v>
      </c>
      <c r="BY9" s="106">
        <v>0</v>
      </c>
      <c r="BZ9" s="106">
        <v>0</v>
      </c>
      <c r="CA9" s="106">
        <v>0</v>
      </c>
      <c r="CB9" s="106">
        <v>0</v>
      </c>
      <c r="CC9" s="106">
        <v>0</v>
      </c>
      <c r="CD9" s="106">
        <v>0</v>
      </c>
      <c r="CE9" s="106">
        <v>0</v>
      </c>
      <c r="CF9" s="106">
        <v>0</v>
      </c>
      <c r="CG9" s="106">
        <v>0</v>
      </c>
      <c r="CH9" s="106">
        <v>0</v>
      </c>
      <c r="CI9" s="106">
        <v>0</v>
      </c>
      <c r="CJ9" s="106">
        <v>0</v>
      </c>
      <c r="CK9" s="106">
        <v>0</v>
      </c>
      <c r="CL9" s="106">
        <v>0</v>
      </c>
      <c r="CM9" s="106">
        <v>0</v>
      </c>
      <c r="CN9" s="106">
        <v>0</v>
      </c>
      <c r="CO9" s="106">
        <v>0</v>
      </c>
      <c r="CP9" s="106">
        <v>0</v>
      </c>
      <c r="CQ9" s="106">
        <v>0</v>
      </c>
      <c r="CR9" s="106">
        <v>0</v>
      </c>
      <c r="CS9" s="106">
        <v>0</v>
      </c>
      <c r="CT9" s="106">
        <v>0</v>
      </c>
      <c r="CU9" s="106">
        <v>0</v>
      </c>
      <c r="CV9" s="106">
        <v>0</v>
      </c>
      <c r="CW9" s="106">
        <v>0</v>
      </c>
      <c r="CX9" s="106">
        <v>0</v>
      </c>
      <c r="CY9" s="106">
        <v>0</v>
      </c>
      <c r="CZ9" s="106">
        <v>0</v>
      </c>
      <c r="DA9" s="106">
        <v>0</v>
      </c>
      <c r="DB9" s="106">
        <v>0</v>
      </c>
      <c r="DC9" s="106">
        <v>0</v>
      </c>
      <c r="DD9" s="106">
        <v>0</v>
      </c>
      <c r="DE9" s="106">
        <v>0</v>
      </c>
      <c r="DF9" s="106">
        <v>0</v>
      </c>
      <c r="DG9" s="106">
        <v>0</v>
      </c>
      <c r="DH9" s="106">
        <v>0</v>
      </c>
    </row>
    <row r="10" ht="20.1" customHeight="1" spans="1:112">
      <c r="A10" s="122" t="s">
        <v>84</v>
      </c>
      <c r="B10" s="122" t="s">
        <v>85</v>
      </c>
      <c r="C10" s="122" t="s">
        <v>86</v>
      </c>
      <c r="D10" s="122" t="s">
        <v>275</v>
      </c>
      <c r="E10" s="106">
        <f t="shared" si="0"/>
        <v>682995</v>
      </c>
      <c r="F10" s="106">
        <v>507451</v>
      </c>
      <c r="G10" s="106">
        <v>202200</v>
      </c>
      <c r="H10" s="106">
        <v>277890</v>
      </c>
      <c r="I10" s="106">
        <v>16850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10511</v>
      </c>
      <c r="Q10" s="106">
        <v>0</v>
      </c>
      <c r="R10" s="106">
        <v>0</v>
      </c>
      <c r="S10" s="106">
        <v>0</v>
      </c>
      <c r="T10" s="106">
        <v>170000</v>
      </c>
      <c r="U10" s="106">
        <v>67000</v>
      </c>
      <c r="V10" s="106">
        <v>0</v>
      </c>
      <c r="W10" s="106">
        <v>0</v>
      </c>
      <c r="X10" s="106">
        <v>0</v>
      </c>
      <c r="Y10" s="106">
        <v>0</v>
      </c>
      <c r="Z10" s="106">
        <v>3000</v>
      </c>
      <c r="AA10" s="106">
        <v>6000</v>
      </c>
      <c r="AB10" s="106">
        <v>0</v>
      </c>
      <c r="AC10" s="106">
        <v>0</v>
      </c>
      <c r="AD10" s="106">
        <v>38360</v>
      </c>
      <c r="AE10" s="106">
        <v>0</v>
      </c>
      <c r="AF10" s="106">
        <v>0</v>
      </c>
      <c r="AG10" s="106">
        <v>0</v>
      </c>
      <c r="AH10" s="106">
        <v>0</v>
      </c>
      <c r="AI10" s="106">
        <v>2000</v>
      </c>
      <c r="AJ10" s="106">
        <v>640</v>
      </c>
      <c r="AK10" s="106">
        <v>0</v>
      </c>
      <c r="AL10" s="106">
        <v>0</v>
      </c>
      <c r="AM10" s="106">
        <v>0</v>
      </c>
      <c r="AN10" s="106">
        <v>3000</v>
      </c>
      <c r="AO10" s="106">
        <v>0</v>
      </c>
      <c r="AP10" s="106">
        <v>0</v>
      </c>
      <c r="AQ10" s="106">
        <v>0</v>
      </c>
      <c r="AR10" s="106">
        <v>50000</v>
      </c>
      <c r="AS10" s="106">
        <v>0</v>
      </c>
      <c r="AT10" s="106">
        <v>0</v>
      </c>
      <c r="AU10" s="106">
        <v>0</v>
      </c>
      <c r="AV10" s="106">
        <v>5544</v>
      </c>
      <c r="AW10" s="106">
        <v>0</v>
      </c>
      <c r="AX10" s="106">
        <v>0</v>
      </c>
      <c r="AY10" s="106">
        <v>0</v>
      </c>
      <c r="AZ10" s="106">
        <v>0</v>
      </c>
      <c r="BA10" s="106">
        <v>0</v>
      </c>
      <c r="BB10" s="106">
        <v>0</v>
      </c>
      <c r="BC10" s="106">
        <v>5400</v>
      </c>
      <c r="BD10" s="106">
        <v>0</v>
      </c>
      <c r="BE10" s="106">
        <v>144</v>
      </c>
      <c r="BF10" s="96">
        <v>0</v>
      </c>
      <c r="BG10" s="106">
        <v>0</v>
      </c>
      <c r="BH10" s="99">
        <v>0</v>
      </c>
      <c r="BI10" s="106">
        <v>0</v>
      </c>
      <c r="BJ10" s="106">
        <v>0</v>
      </c>
      <c r="BK10" s="106">
        <v>0</v>
      </c>
      <c r="BL10" s="106">
        <v>0</v>
      </c>
      <c r="BM10" s="106">
        <v>0</v>
      </c>
      <c r="BN10" s="106">
        <v>0</v>
      </c>
      <c r="BO10" s="106">
        <v>0</v>
      </c>
      <c r="BP10" s="106">
        <v>0</v>
      </c>
      <c r="BQ10" s="106">
        <v>0</v>
      </c>
      <c r="BR10" s="106">
        <v>0</v>
      </c>
      <c r="BS10" s="106">
        <v>0</v>
      </c>
      <c r="BT10" s="106">
        <v>0</v>
      </c>
      <c r="BU10" s="106">
        <v>0</v>
      </c>
      <c r="BV10" s="106">
        <v>0</v>
      </c>
      <c r="BW10" s="106">
        <v>0</v>
      </c>
      <c r="BX10" s="106">
        <v>0</v>
      </c>
      <c r="BY10" s="106">
        <v>0</v>
      </c>
      <c r="BZ10" s="106">
        <v>0</v>
      </c>
      <c r="CA10" s="106">
        <v>0</v>
      </c>
      <c r="CB10" s="106">
        <v>0</v>
      </c>
      <c r="CC10" s="106">
        <v>0</v>
      </c>
      <c r="CD10" s="106">
        <v>0</v>
      </c>
      <c r="CE10" s="106">
        <v>0</v>
      </c>
      <c r="CF10" s="106">
        <v>0</v>
      </c>
      <c r="CG10" s="106">
        <v>0</v>
      </c>
      <c r="CH10" s="106">
        <v>0</v>
      </c>
      <c r="CI10" s="106">
        <v>0</v>
      </c>
      <c r="CJ10" s="106">
        <v>0</v>
      </c>
      <c r="CK10" s="106">
        <v>0</v>
      </c>
      <c r="CL10" s="106">
        <v>0</v>
      </c>
      <c r="CM10" s="106">
        <v>0</v>
      </c>
      <c r="CN10" s="106">
        <v>0</v>
      </c>
      <c r="CO10" s="106">
        <v>0</v>
      </c>
      <c r="CP10" s="106">
        <v>0</v>
      </c>
      <c r="CQ10" s="106">
        <v>0</v>
      </c>
      <c r="CR10" s="106">
        <v>0</v>
      </c>
      <c r="CS10" s="106">
        <v>0</v>
      </c>
      <c r="CT10" s="106">
        <v>0</v>
      </c>
      <c r="CU10" s="106">
        <v>0</v>
      </c>
      <c r="CV10" s="106">
        <v>0</v>
      </c>
      <c r="CW10" s="106">
        <v>0</v>
      </c>
      <c r="CX10" s="106">
        <v>0</v>
      </c>
      <c r="CY10" s="106">
        <v>0</v>
      </c>
      <c r="CZ10" s="106">
        <v>0</v>
      </c>
      <c r="DA10" s="106">
        <v>0</v>
      </c>
      <c r="DB10" s="106">
        <v>0</v>
      </c>
      <c r="DC10" s="106">
        <v>0</v>
      </c>
      <c r="DD10" s="106">
        <v>0</v>
      </c>
      <c r="DE10" s="106">
        <v>0</v>
      </c>
      <c r="DF10" s="106">
        <v>0</v>
      </c>
      <c r="DG10" s="106">
        <v>0</v>
      </c>
      <c r="DH10" s="106">
        <v>0</v>
      </c>
    </row>
    <row r="11" ht="20.1" customHeight="1" spans="1:112">
      <c r="A11" s="122" t="s">
        <v>16</v>
      </c>
      <c r="B11" s="122" t="s">
        <v>16</v>
      </c>
      <c r="C11" s="122" t="s">
        <v>16</v>
      </c>
      <c r="D11" s="122" t="s">
        <v>276</v>
      </c>
      <c r="E11" s="106">
        <f t="shared" si="0"/>
        <v>131192</v>
      </c>
      <c r="F11" s="106">
        <v>131192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87461</v>
      </c>
      <c r="M11" s="106">
        <v>43731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106">
        <v>0</v>
      </c>
      <c r="AB11" s="106">
        <v>0</v>
      </c>
      <c r="AC11" s="106">
        <v>0</v>
      </c>
      <c r="AD11" s="106">
        <v>0</v>
      </c>
      <c r="AE11" s="106">
        <v>0</v>
      </c>
      <c r="AF11" s="106">
        <v>0</v>
      </c>
      <c r="AG11" s="106">
        <v>0</v>
      </c>
      <c r="AH11" s="106">
        <v>0</v>
      </c>
      <c r="AI11" s="106">
        <v>0</v>
      </c>
      <c r="AJ11" s="106">
        <v>0</v>
      </c>
      <c r="AK11" s="106">
        <v>0</v>
      </c>
      <c r="AL11" s="106">
        <v>0</v>
      </c>
      <c r="AM11" s="106">
        <v>0</v>
      </c>
      <c r="AN11" s="106">
        <v>0</v>
      </c>
      <c r="AO11" s="106">
        <v>0</v>
      </c>
      <c r="AP11" s="106">
        <v>0</v>
      </c>
      <c r="AQ11" s="106">
        <v>0</v>
      </c>
      <c r="AR11" s="106">
        <v>0</v>
      </c>
      <c r="AS11" s="106">
        <v>0</v>
      </c>
      <c r="AT11" s="106">
        <v>0</v>
      </c>
      <c r="AU11" s="106">
        <v>0</v>
      </c>
      <c r="AV11" s="106">
        <v>0</v>
      </c>
      <c r="AW11" s="106">
        <v>0</v>
      </c>
      <c r="AX11" s="106">
        <v>0</v>
      </c>
      <c r="AY11" s="106">
        <v>0</v>
      </c>
      <c r="AZ11" s="106">
        <v>0</v>
      </c>
      <c r="BA11" s="106">
        <v>0</v>
      </c>
      <c r="BB11" s="106">
        <v>0</v>
      </c>
      <c r="BC11" s="106">
        <v>0</v>
      </c>
      <c r="BD11" s="106">
        <v>0</v>
      </c>
      <c r="BE11" s="106">
        <v>0</v>
      </c>
      <c r="BF11" s="96">
        <v>0</v>
      </c>
      <c r="BG11" s="106">
        <v>0</v>
      </c>
      <c r="BH11" s="99">
        <v>0</v>
      </c>
      <c r="BI11" s="106">
        <v>0</v>
      </c>
      <c r="BJ11" s="106">
        <v>0</v>
      </c>
      <c r="BK11" s="106">
        <v>0</v>
      </c>
      <c r="BL11" s="106">
        <v>0</v>
      </c>
      <c r="BM11" s="106">
        <v>0</v>
      </c>
      <c r="BN11" s="106">
        <v>0</v>
      </c>
      <c r="BO11" s="106">
        <v>0</v>
      </c>
      <c r="BP11" s="106">
        <v>0</v>
      </c>
      <c r="BQ11" s="106">
        <v>0</v>
      </c>
      <c r="BR11" s="106">
        <v>0</v>
      </c>
      <c r="BS11" s="106">
        <v>0</v>
      </c>
      <c r="BT11" s="106">
        <v>0</v>
      </c>
      <c r="BU11" s="106">
        <v>0</v>
      </c>
      <c r="BV11" s="106">
        <v>0</v>
      </c>
      <c r="BW11" s="106">
        <v>0</v>
      </c>
      <c r="BX11" s="106">
        <v>0</v>
      </c>
      <c r="BY11" s="106">
        <v>0</v>
      </c>
      <c r="BZ11" s="106">
        <v>0</v>
      </c>
      <c r="CA11" s="106">
        <v>0</v>
      </c>
      <c r="CB11" s="106">
        <v>0</v>
      </c>
      <c r="CC11" s="106">
        <v>0</v>
      </c>
      <c r="CD11" s="106">
        <v>0</v>
      </c>
      <c r="CE11" s="106">
        <v>0</v>
      </c>
      <c r="CF11" s="106">
        <v>0</v>
      </c>
      <c r="CG11" s="106">
        <v>0</v>
      </c>
      <c r="CH11" s="106">
        <v>0</v>
      </c>
      <c r="CI11" s="106">
        <v>0</v>
      </c>
      <c r="CJ11" s="106">
        <v>0</v>
      </c>
      <c r="CK11" s="106">
        <v>0</v>
      </c>
      <c r="CL11" s="106">
        <v>0</v>
      </c>
      <c r="CM11" s="106">
        <v>0</v>
      </c>
      <c r="CN11" s="106">
        <v>0</v>
      </c>
      <c r="CO11" s="106">
        <v>0</v>
      </c>
      <c r="CP11" s="106">
        <v>0</v>
      </c>
      <c r="CQ11" s="106">
        <v>0</v>
      </c>
      <c r="CR11" s="106">
        <v>0</v>
      </c>
      <c r="CS11" s="106">
        <v>0</v>
      </c>
      <c r="CT11" s="106">
        <v>0</v>
      </c>
      <c r="CU11" s="106">
        <v>0</v>
      </c>
      <c r="CV11" s="106">
        <v>0</v>
      </c>
      <c r="CW11" s="106">
        <v>0</v>
      </c>
      <c r="CX11" s="106">
        <v>0</v>
      </c>
      <c r="CY11" s="106">
        <v>0</v>
      </c>
      <c r="CZ11" s="106">
        <v>0</v>
      </c>
      <c r="DA11" s="106">
        <v>0</v>
      </c>
      <c r="DB11" s="106">
        <v>0</v>
      </c>
      <c r="DC11" s="106">
        <v>0</v>
      </c>
      <c r="DD11" s="106">
        <v>0</v>
      </c>
      <c r="DE11" s="106">
        <v>0</v>
      </c>
      <c r="DF11" s="106">
        <v>0</v>
      </c>
      <c r="DG11" s="106">
        <v>0</v>
      </c>
      <c r="DH11" s="106">
        <v>0</v>
      </c>
    </row>
    <row r="12" ht="20.1" customHeight="1" spans="1:112">
      <c r="A12" s="122" t="s">
        <v>16</v>
      </c>
      <c r="B12" s="122" t="s">
        <v>16</v>
      </c>
      <c r="C12" s="122" t="s">
        <v>16</v>
      </c>
      <c r="D12" s="122" t="s">
        <v>277</v>
      </c>
      <c r="E12" s="106">
        <f t="shared" si="0"/>
        <v>131192</v>
      </c>
      <c r="F12" s="106">
        <v>131192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87461</v>
      </c>
      <c r="M12" s="106">
        <v>43731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106">
        <v>0</v>
      </c>
      <c r="AB12" s="106">
        <v>0</v>
      </c>
      <c r="AC12" s="106">
        <v>0</v>
      </c>
      <c r="AD12" s="106">
        <v>0</v>
      </c>
      <c r="AE12" s="106">
        <v>0</v>
      </c>
      <c r="AF12" s="106">
        <v>0</v>
      </c>
      <c r="AG12" s="106">
        <v>0</v>
      </c>
      <c r="AH12" s="106">
        <v>0</v>
      </c>
      <c r="AI12" s="106">
        <v>0</v>
      </c>
      <c r="AJ12" s="106">
        <v>0</v>
      </c>
      <c r="AK12" s="106">
        <v>0</v>
      </c>
      <c r="AL12" s="106">
        <v>0</v>
      </c>
      <c r="AM12" s="106">
        <v>0</v>
      </c>
      <c r="AN12" s="106">
        <v>0</v>
      </c>
      <c r="AO12" s="106">
        <v>0</v>
      </c>
      <c r="AP12" s="106">
        <v>0</v>
      </c>
      <c r="AQ12" s="106">
        <v>0</v>
      </c>
      <c r="AR12" s="106">
        <v>0</v>
      </c>
      <c r="AS12" s="106">
        <v>0</v>
      </c>
      <c r="AT12" s="106">
        <v>0</v>
      </c>
      <c r="AU12" s="106">
        <v>0</v>
      </c>
      <c r="AV12" s="106">
        <v>0</v>
      </c>
      <c r="AW12" s="106">
        <v>0</v>
      </c>
      <c r="AX12" s="106">
        <v>0</v>
      </c>
      <c r="AY12" s="106">
        <v>0</v>
      </c>
      <c r="AZ12" s="106">
        <v>0</v>
      </c>
      <c r="BA12" s="106">
        <v>0</v>
      </c>
      <c r="BB12" s="106">
        <v>0</v>
      </c>
      <c r="BC12" s="106">
        <v>0</v>
      </c>
      <c r="BD12" s="106">
        <v>0</v>
      </c>
      <c r="BE12" s="106">
        <v>0</v>
      </c>
      <c r="BF12" s="96">
        <v>0</v>
      </c>
      <c r="BG12" s="106">
        <v>0</v>
      </c>
      <c r="BH12" s="99">
        <v>0</v>
      </c>
      <c r="BI12" s="106">
        <v>0</v>
      </c>
      <c r="BJ12" s="106">
        <v>0</v>
      </c>
      <c r="BK12" s="106">
        <v>0</v>
      </c>
      <c r="BL12" s="106">
        <v>0</v>
      </c>
      <c r="BM12" s="106">
        <v>0</v>
      </c>
      <c r="BN12" s="106">
        <v>0</v>
      </c>
      <c r="BO12" s="106">
        <v>0</v>
      </c>
      <c r="BP12" s="106">
        <v>0</v>
      </c>
      <c r="BQ12" s="106">
        <v>0</v>
      </c>
      <c r="BR12" s="106">
        <v>0</v>
      </c>
      <c r="BS12" s="106">
        <v>0</v>
      </c>
      <c r="BT12" s="106">
        <v>0</v>
      </c>
      <c r="BU12" s="106">
        <v>0</v>
      </c>
      <c r="BV12" s="106">
        <v>0</v>
      </c>
      <c r="BW12" s="106">
        <v>0</v>
      </c>
      <c r="BX12" s="106">
        <v>0</v>
      </c>
      <c r="BY12" s="106">
        <v>0</v>
      </c>
      <c r="BZ12" s="106">
        <v>0</v>
      </c>
      <c r="CA12" s="106">
        <v>0</v>
      </c>
      <c r="CB12" s="106">
        <v>0</v>
      </c>
      <c r="CC12" s="106">
        <v>0</v>
      </c>
      <c r="CD12" s="106">
        <v>0</v>
      </c>
      <c r="CE12" s="106">
        <v>0</v>
      </c>
      <c r="CF12" s="106">
        <v>0</v>
      </c>
      <c r="CG12" s="106">
        <v>0</v>
      </c>
      <c r="CH12" s="106">
        <v>0</v>
      </c>
      <c r="CI12" s="106">
        <v>0</v>
      </c>
      <c r="CJ12" s="106">
        <v>0</v>
      </c>
      <c r="CK12" s="106">
        <v>0</v>
      </c>
      <c r="CL12" s="106">
        <v>0</v>
      </c>
      <c r="CM12" s="106">
        <v>0</v>
      </c>
      <c r="CN12" s="106">
        <v>0</v>
      </c>
      <c r="CO12" s="106">
        <v>0</v>
      </c>
      <c r="CP12" s="106">
        <v>0</v>
      </c>
      <c r="CQ12" s="106">
        <v>0</v>
      </c>
      <c r="CR12" s="106">
        <v>0</v>
      </c>
      <c r="CS12" s="106">
        <v>0</v>
      </c>
      <c r="CT12" s="106">
        <v>0</v>
      </c>
      <c r="CU12" s="106">
        <v>0</v>
      </c>
      <c r="CV12" s="106">
        <v>0</v>
      </c>
      <c r="CW12" s="106">
        <v>0</v>
      </c>
      <c r="CX12" s="106">
        <v>0</v>
      </c>
      <c r="CY12" s="106">
        <v>0</v>
      </c>
      <c r="CZ12" s="106">
        <v>0</v>
      </c>
      <c r="DA12" s="106">
        <v>0</v>
      </c>
      <c r="DB12" s="106">
        <v>0</v>
      </c>
      <c r="DC12" s="106">
        <v>0</v>
      </c>
      <c r="DD12" s="106">
        <v>0</v>
      </c>
      <c r="DE12" s="106">
        <v>0</v>
      </c>
      <c r="DF12" s="106">
        <v>0</v>
      </c>
      <c r="DG12" s="106">
        <v>0</v>
      </c>
      <c r="DH12" s="106">
        <v>0</v>
      </c>
    </row>
    <row r="13" ht="20.1" customHeight="1" spans="1:112">
      <c r="A13" s="122" t="s">
        <v>89</v>
      </c>
      <c r="B13" s="122" t="s">
        <v>90</v>
      </c>
      <c r="C13" s="122" t="s">
        <v>90</v>
      </c>
      <c r="D13" s="122" t="s">
        <v>278</v>
      </c>
      <c r="E13" s="106">
        <f t="shared" si="0"/>
        <v>87461</v>
      </c>
      <c r="F13" s="106">
        <v>87461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87461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106">
        <v>0</v>
      </c>
      <c r="AB13" s="106">
        <v>0</v>
      </c>
      <c r="AC13" s="106">
        <v>0</v>
      </c>
      <c r="AD13" s="106">
        <v>0</v>
      </c>
      <c r="AE13" s="106">
        <v>0</v>
      </c>
      <c r="AF13" s="106">
        <v>0</v>
      </c>
      <c r="AG13" s="106">
        <v>0</v>
      </c>
      <c r="AH13" s="106">
        <v>0</v>
      </c>
      <c r="AI13" s="106">
        <v>0</v>
      </c>
      <c r="AJ13" s="106">
        <v>0</v>
      </c>
      <c r="AK13" s="106">
        <v>0</v>
      </c>
      <c r="AL13" s="106">
        <v>0</v>
      </c>
      <c r="AM13" s="106">
        <v>0</v>
      </c>
      <c r="AN13" s="106">
        <v>0</v>
      </c>
      <c r="AO13" s="106">
        <v>0</v>
      </c>
      <c r="AP13" s="106">
        <v>0</v>
      </c>
      <c r="AQ13" s="106">
        <v>0</v>
      </c>
      <c r="AR13" s="106">
        <v>0</v>
      </c>
      <c r="AS13" s="106">
        <v>0</v>
      </c>
      <c r="AT13" s="106">
        <v>0</v>
      </c>
      <c r="AU13" s="106">
        <v>0</v>
      </c>
      <c r="AV13" s="106">
        <v>0</v>
      </c>
      <c r="AW13" s="106">
        <v>0</v>
      </c>
      <c r="AX13" s="106">
        <v>0</v>
      </c>
      <c r="AY13" s="106">
        <v>0</v>
      </c>
      <c r="AZ13" s="106">
        <v>0</v>
      </c>
      <c r="BA13" s="106">
        <v>0</v>
      </c>
      <c r="BB13" s="106">
        <v>0</v>
      </c>
      <c r="BC13" s="106">
        <v>0</v>
      </c>
      <c r="BD13" s="106">
        <v>0</v>
      </c>
      <c r="BE13" s="106">
        <v>0</v>
      </c>
      <c r="BF13" s="96">
        <v>0</v>
      </c>
      <c r="BG13" s="106">
        <v>0</v>
      </c>
      <c r="BH13" s="99">
        <v>0</v>
      </c>
      <c r="BI13" s="106">
        <v>0</v>
      </c>
      <c r="BJ13" s="106">
        <v>0</v>
      </c>
      <c r="BK13" s="106">
        <v>0</v>
      </c>
      <c r="BL13" s="106">
        <v>0</v>
      </c>
      <c r="BM13" s="106">
        <v>0</v>
      </c>
      <c r="BN13" s="106">
        <v>0</v>
      </c>
      <c r="BO13" s="106">
        <v>0</v>
      </c>
      <c r="BP13" s="106">
        <v>0</v>
      </c>
      <c r="BQ13" s="106">
        <v>0</v>
      </c>
      <c r="BR13" s="106">
        <v>0</v>
      </c>
      <c r="BS13" s="106">
        <v>0</v>
      </c>
      <c r="BT13" s="106">
        <v>0</v>
      </c>
      <c r="BU13" s="106">
        <v>0</v>
      </c>
      <c r="BV13" s="106">
        <v>0</v>
      </c>
      <c r="BW13" s="106">
        <v>0</v>
      </c>
      <c r="BX13" s="106">
        <v>0</v>
      </c>
      <c r="BY13" s="106">
        <v>0</v>
      </c>
      <c r="BZ13" s="106">
        <v>0</v>
      </c>
      <c r="CA13" s="106">
        <v>0</v>
      </c>
      <c r="CB13" s="106">
        <v>0</v>
      </c>
      <c r="CC13" s="106">
        <v>0</v>
      </c>
      <c r="CD13" s="106">
        <v>0</v>
      </c>
      <c r="CE13" s="106">
        <v>0</v>
      </c>
      <c r="CF13" s="106">
        <v>0</v>
      </c>
      <c r="CG13" s="106">
        <v>0</v>
      </c>
      <c r="CH13" s="106">
        <v>0</v>
      </c>
      <c r="CI13" s="106">
        <v>0</v>
      </c>
      <c r="CJ13" s="106">
        <v>0</v>
      </c>
      <c r="CK13" s="106">
        <v>0</v>
      </c>
      <c r="CL13" s="106">
        <v>0</v>
      </c>
      <c r="CM13" s="106">
        <v>0</v>
      </c>
      <c r="CN13" s="106">
        <v>0</v>
      </c>
      <c r="CO13" s="106">
        <v>0</v>
      </c>
      <c r="CP13" s="106">
        <v>0</v>
      </c>
      <c r="CQ13" s="106">
        <v>0</v>
      </c>
      <c r="CR13" s="106">
        <v>0</v>
      </c>
      <c r="CS13" s="106">
        <v>0</v>
      </c>
      <c r="CT13" s="106">
        <v>0</v>
      </c>
      <c r="CU13" s="106">
        <v>0</v>
      </c>
      <c r="CV13" s="106">
        <v>0</v>
      </c>
      <c r="CW13" s="106">
        <v>0</v>
      </c>
      <c r="CX13" s="106">
        <v>0</v>
      </c>
      <c r="CY13" s="106">
        <v>0</v>
      </c>
      <c r="CZ13" s="106">
        <v>0</v>
      </c>
      <c r="DA13" s="106">
        <v>0</v>
      </c>
      <c r="DB13" s="106">
        <v>0</v>
      </c>
      <c r="DC13" s="106">
        <v>0</v>
      </c>
      <c r="DD13" s="106">
        <v>0</v>
      </c>
      <c r="DE13" s="106">
        <v>0</v>
      </c>
      <c r="DF13" s="106">
        <v>0</v>
      </c>
      <c r="DG13" s="106">
        <v>0</v>
      </c>
      <c r="DH13" s="106">
        <v>0</v>
      </c>
    </row>
    <row r="14" ht="20.1" customHeight="1" spans="1:112">
      <c r="A14" s="122" t="s">
        <v>89</v>
      </c>
      <c r="B14" s="122" t="s">
        <v>90</v>
      </c>
      <c r="C14" s="122" t="s">
        <v>92</v>
      </c>
      <c r="D14" s="122" t="s">
        <v>279</v>
      </c>
      <c r="E14" s="106">
        <f t="shared" si="0"/>
        <v>43731</v>
      </c>
      <c r="F14" s="106">
        <v>43731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43731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106">
        <v>0</v>
      </c>
      <c r="AB14" s="106">
        <v>0</v>
      </c>
      <c r="AC14" s="106">
        <v>0</v>
      </c>
      <c r="AD14" s="106">
        <v>0</v>
      </c>
      <c r="AE14" s="106">
        <v>0</v>
      </c>
      <c r="AF14" s="106">
        <v>0</v>
      </c>
      <c r="AG14" s="106">
        <v>0</v>
      </c>
      <c r="AH14" s="106">
        <v>0</v>
      </c>
      <c r="AI14" s="106">
        <v>0</v>
      </c>
      <c r="AJ14" s="106">
        <v>0</v>
      </c>
      <c r="AK14" s="106">
        <v>0</v>
      </c>
      <c r="AL14" s="106">
        <v>0</v>
      </c>
      <c r="AM14" s="106">
        <v>0</v>
      </c>
      <c r="AN14" s="106">
        <v>0</v>
      </c>
      <c r="AO14" s="106">
        <v>0</v>
      </c>
      <c r="AP14" s="106">
        <v>0</v>
      </c>
      <c r="AQ14" s="106">
        <v>0</v>
      </c>
      <c r="AR14" s="106">
        <v>0</v>
      </c>
      <c r="AS14" s="106">
        <v>0</v>
      </c>
      <c r="AT14" s="106">
        <v>0</v>
      </c>
      <c r="AU14" s="106">
        <v>0</v>
      </c>
      <c r="AV14" s="106">
        <v>0</v>
      </c>
      <c r="AW14" s="106">
        <v>0</v>
      </c>
      <c r="AX14" s="106">
        <v>0</v>
      </c>
      <c r="AY14" s="106">
        <v>0</v>
      </c>
      <c r="AZ14" s="106">
        <v>0</v>
      </c>
      <c r="BA14" s="106">
        <v>0</v>
      </c>
      <c r="BB14" s="106">
        <v>0</v>
      </c>
      <c r="BC14" s="106">
        <v>0</v>
      </c>
      <c r="BD14" s="106">
        <v>0</v>
      </c>
      <c r="BE14" s="106">
        <v>0</v>
      </c>
      <c r="BF14" s="96">
        <v>0</v>
      </c>
      <c r="BG14" s="106">
        <v>0</v>
      </c>
      <c r="BH14" s="99">
        <v>0</v>
      </c>
      <c r="BI14" s="106">
        <v>0</v>
      </c>
      <c r="BJ14" s="106">
        <v>0</v>
      </c>
      <c r="BK14" s="106">
        <v>0</v>
      </c>
      <c r="BL14" s="106">
        <v>0</v>
      </c>
      <c r="BM14" s="106">
        <v>0</v>
      </c>
      <c r="BN14" s="106">
        <v>0</v>
      </c>
      <c r="BO14" s="106">
        <v>0</v>
      </c>
      <c r="BP14" s="106">
        <v>0</v>
      </c>
      <c r="BQ14" s="106">
        <v>0</v>
      </c>
      <c r="BR14" s="106">
        <v>0</v>
      </c>
      <c r="BS14" s="106">
        <v>0</v>
      </c>
      <c r="BT14" s="106">
        <v>0</v>
      </c>
      <c r="BU14" s="106">
        <v>0</v>
      </c>
      <c r="BV14" s="106">
        <v>0</v>
      </c>
      <c r="BW14" s="106">
        <v>0</v>
      </c>
      <c r="BX14" s="106">
        <v>0</v>
      </c>
      <c r="BY14" s="106">
        <v>0</v>
      </c>
      <c r="BZ14" s="106">
        <v>0</v>
      </c>
      <c r="CA14" s="106">
        <v>0</v>
      </c>
      <c r="CB14" s="106">
        <v>0</v>
      </c>
      <c r="CC14" s="106">
        <v>0</v>
      </c>
      <c r="CD14" s="106">
        <v>0</v>
      </c>
      <c r="CE14" s="106">
        <v>0</v>
      </c>
      <c r="CF14" s="106">
        <v>0</v>
      </c>
      <c r="CG14" s="106">
        <v>0</v>
      </c>
      <c r="CH14" s="106">
        <v>0</v>
      </c>
      <c r="CI14" s="106">
        <v>0</v>
      </c>
      <c r="CJ14" s="106">
        <v>0</v>
      </c>
      <c r="CK14" s="106">
        <v>0</v>
      </c>
      <c r="CL14" s="106">
        <v>0</v>
      </c>
      <c r="CM14" s="106">
        <v>0</v>
      </c>
      <c r="CN14" s="106">
        <v>0</v>
      </c>
      <c r="CO14" s="106">
        <v>0</v>
      </c>
      <c r="CP14" s="106">
        <v>0</v>
      </c>
      <c r="CQ14" s="106">
        <v>0</v>
      </c>
      <c r="CR14" s="106">
        <v>0</v>
      </c>
      <c r="CS14" s="106">
        <v>0</v>
      </c>
      <c r="CT14" s="106">
        <v>0</v>
      </c>
      <c r="CU14" s="106">
        <v>0</v>
      </c>
      <c r="CV14" s="106">
        <v>0</v>
      </c>
      <c r="CW14" s="106">
        <v>0</v>
      </c>
      <c r="CX14" s="106">
        <v>0</v>
      </c>
      <c r="CY14" s="106">
        <v>0</v>
      </c>
      <c r="CZ14" s="106">
        <v>0</v>
      </c>
      <c r="DA14" s="106">
        <v>0</v>
      </c>
      <c r="DB14" s="106">
        <v>0</v>
      </c>
      <c r="DC14" s="106">
        <v>0</v>
      </c>
      <c r="DD14" s="106">
        <v>0</v>
      </c>
      <c r="DE14" s="106">
        <v>0</v>
      </c>
      <c r="DF14" s="106">
        <v>0</v>
      </c>
      <c r="DG14" s="106">
        <v>0</v>
      </c>
      <c r="DH14" s="106">
        <v>0</v>
      </c>
    </row>
    <row r="15" ht="20.1" customHeight="1" spans="1:112">
      <c r="A15" s="122" t="s">
        <v>16</v>
      </c>
      <c r="B15" s="122" t="s">
        <v>16</v>
      </c>
      <c r="C15" s="122" t="s">
        <v>16</v>
      </c>
      <c r="D15" s="122" t="s">
        <v>280</v>
      </c>
      <c r="E15" s="106">
        <f t="shared" si="0"/>
        <v>72375</v>
      </c>
      <c r="F15" s="106">
        <v>72375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51878</v>
      </c>
      <c r="O15" s="106">
        <v>20497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v>0</v>
      </c>
      <c r="V15" s="106">
        <v>0</v>
      </c>
      <c r="W15" s="106">
        <v>0</v>
      </c>
      <c r="X15" s="106">
        <v>0</v>
      </c>
      <c r="Y15" s="106">
        <v>0</v>
      </c>
      <c r="Z15" s="106">
        <v>0</v>
      </c>
      <c r="AA15" s="106">
        <v>0</v>
      </c>
      <c r="AB15" s="106">
        <v>0</v>
      </c>
      <c r="AC15" s="106">
        <v>0</v>
      </c>
      <c r="AD15" s="106">
        <v>0</v>
      </c>
      <c r="AE15" s="106">
        <v>0</v>
      </c>
      <c r="AF15" s="106">
        <v>0</v>
      </c>
      <c r="AG15" s="106">
        <v>0</v>
      </c>
      <c r="AH15" s="106">
        <v>0</v>
      </c>
      <c r="AI15" s="106">
        <v>0</v>
      </c>
      <c r="AJ15" s="106">
        <v>0</v>
      </c>
      <c r="AK15" s="106">
        <v>0</v>
      </c>
      <c r="AL15" s="106">
        <v>0</v>
      </c>
      <c r="AM15" s="106">
        <v>0</v>
      </c>
      <c r="AN15" s="106">
        <v>0</v>
      </c>
      <c r="AO15" s="106">
        <v>0</v>
      </c>
      <c r="AP15" s="106">
        <v>0</v>
      </c>
      <c r="AQ15" s="106">
        <v>0</v>
      </c>
      <c r="AR15" s="106">
        <v>0</v>
      </c>
      <c r="AS15" s="106">
        <v>0</v>
      </c>
      <c r="AT15" s="106">
        <v>0</v>
      </c>
      <c r="AU15" s="106">
        <v>0</v>
      </c>
      <c r="AV15" s="106">
        <v>0</v>
      </c>
      <c r="AW15" s="106">
        <v>0</v>
      </c>
      <c r="AX15" s="106">
        <v>0</v>
      </c>
      <c r="AY15" s="106">
        <v>0</v>
      </c>
      <c r="AZ15" s="106">
        <v>0</v>
      </c>
      <c r="BA15" s="106">
        <v>0</v>
      </c>
      <c r="BB15" s="106">
        <v>0</v>
      </c>
      <c r="BC15" s="106">
        <v>0</v>
      </c>
      <c r="BD15" s="106">
        <v>0</v>
      </c>
      <c r="BE15" s="106">
        <v>0</v>
      </c>
      <c r="BF15" s="96">
        <v>0</v>
      </c>
      <c r="BG15" s="106">
        <v>0</v>
      </c>
      <c r="BH15" s="99">
        <v>0</v>
      </c>
      <c r="BI15" s="106">
        <v>0</v>
      </c>
      <c r="BJ15" s="106">
        <v>0</v>
      </c>
      <c r="BK15" s="106">
        <v>0</v>
      </c>
      <c r="BL15" s="106">
        <v>0</v>
      </c>
      <c r="BM15" s="106">
        <v>0</v>
      </c>
      <c r="BN15" s="106">
        <v>0</v>
      </c>
      <c r="BO15" s="106">
        <v>0</v>
      </c>
      <c r="BP15" s="106">
        <v>0</v>
      </c>
      <c r="BQ15" s="106">
        <v>0</v>
      </c>
      <c r="BR15" s="106">
        <v>0</v>
      </c>
      <c r="BS15" s="106">
        <v>0</v>
      </c>
      <c r="BT15" s="106">
        <v>0</v>
      </c>
      <c r="BU15" s="106">
        <v>0</v>
      </c>
      <c r="BV15" s="106">
        <v>0</v>
      </c>
      <c r="BW15" s="106">
        <v>0</v>
      </c>
      <c r="BX15" s="106">
        <v>0</v>
      </c>
      <c r="BY15" s="106">
        <v>0</v>
      </c>
      <c r="BZ15" s="106">
        <v>0</v>
      </c>
      <c r="CA15" s="106">
        <v>0</v>
      </c>
      <c r="CB15" s="106">
        <v>0</v>
      </c>
      <c r="CC15" s="106">
        <v>0</v>
      </c>
      <c r="CD15" s="106">
        <v>0</v>
      </c>
      <c r="CE15" s="106">
        <v>0</v>
      </c>
      <c r="CF15" s="106">
        <v>0</v>
      </c>
      <c r="CG15" s="106">
        <v>0</v>
      </c>
      <c r="CH15" s="106">
        <v>0</v>
      </c>
      <c r="CI15" s="106">
        <v>0</v>
      </c>
      <c r="CJ15" s="106">
        <v>0</v>
      </c>
      <c r="CK15" s="106">
        <v>0</v>
      </c>
      <c r="CL15" s="106">
        <v>0</v>
      </c>
      <c r="CM15" s="106">
        <v>0</v>
      </c>
      <c r="CN15" s="106">
        <v>0</v>
      </c>
      <c r="CO15" s="106">
        <v>0</v>
      </c>
      <c r="CP15" s="106">
        <v>0</v>
      </c>
      <c r="CQ15" s="106">
        <v>0</v>
      </c>
      <c r="CR15" s="106">
        <v>0</v>
      </c>
      <c r="CS15" s="106">
        <v>0</v>
      </c>
      <c r="CT15" s="106">
        <v>0</v>
      </c>
      <c r="CU15" s="106">
        <v>0</v>
      </c>
      <c r="CV15" s="106">
        <v>0</v>
      </c>
      <c r="CW15" s="106">
        <v>0</v>
      </c>
      <c r="CX15" s="106">
        <v>0</v>
      </c>
      <c r="CY15" s="106">
        <v>0</v>
      </c>
      <c r="CZ15" s="106">
        <v>0</v>
      </c>
      <c r="DA15" s="106">
        <v>0</v>
      </c>
      <c r="DB15" s="106">
        <v>0</v>
      </c>
      <c r="DC15" s="106">
        <v>0</v>
      </c>
      <c r="DD15" s="106">
        <v>0</v>
      </c>
      <c r="DE15" s="106">
        <v>0</v>
      </c>
      <c r="DF15" s="106">
        <v>0</v>
      </c>
      <c r="DG15" s="106">
        <v>0</v>
      </c>
      <c r="DH15" s="106">
        <v>0</v>
      </c>
    </row>
    <row r="16" ht="20.1" customHeight="1" spans="1:112">
      <c r="A16" s="122" t="s">
        <v>16</v>
      </c>
      <c r="B16" s="122" t="s">
        <v>16</v>
      </c>
      <c r="C16" s="122" t="s">
        <v>16</v>
      </c>
      <c r="D16" s="122" t="s">
        <v>281</v>
      </c>
      <c r="E16" s="106">
        <f t="shared" si="0"/>
        <v>72375</v>
      </c>
      <c r="F16" s="106">
        <v>72375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51878</v>
      </c>
      <c r="O16" s="106">
        <v>20497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06">
        <v>0</v>
      </c>
      <c r="AG16" s="106">
        <v>0</v>
      </c>
      <c r="AH16" s="106">
        <v>0</v>
      </c>
      <c r="AI16" s="106">
        <v>0</v>
      </c>
      <c r="AJ16" s="106">
        <v>0</v>
      </c>
      <c r="AK16" s="106">
        <v>0</v>
      </c>
      <c r="AL16" s="106">
        <v>0</v>
      </c>
      <c r="AM16" s="106">
        <v>0</v>
      </c>
      <c r="AN16" s="106">
        <v>0</v>
      </c>
      <c r="AO16" s="106">
        <v>0</v>
      </c>
      <c r="AP16" s="106">
        <v>0</v>
      </c>
      <c r="AQ16" s="106">
        <v>0</v>
      </c>
      <c r="AR16" s="106">
        <v>0</v>
      </c>
      <c r="AS16" s="106">
        <v>0</v>
      </c>
      <c r="AT16" s="106">
        <v>0</v>
      </c>
      <c r="AU16" s="106">
        <v>0</v>
      </c>
      <c r="AV16" s="106">
        <v>0</v>
      </c>
      <c r="AW16" s="106">
        <v>0</v>
      </c>
      <c r="AX16" s="106">
        <v>0</v>
      </c>
      <c r="AY16" s="106">
        <v>0</v>
      </c>
      <c r="AZ16" s="106">
        <v>0</v>
      </c>
      <c r="BA16" s="106">
        <v>0</v>
      </c>
      <c r="BB16" s="106">
        <v>0</v>
      </c>
      <c r="BC16" s="106">
        <v>0</v>
      </c>
      <c r="BD16" s="106">
        <v>0</v>
      </c>
      <c r="BE16" s="106">
        <v>0</v>
      </c>
      <c r="BF16" s="96">
        <v>0</v>
      </c>
      <c r="BG16" s="106">
        <v>0</v>
      </c>
      <c r="BH16" s="99">
        <v>0</v>
      </c>
      <c r="BI16" s="106">
        <v>0</v>
      </c>
      <c r="BJ16" s="106">
        <v>0</v>
      </c>
      <c r="BK16" s="106">
        <v>0</v>
      </c>
      <c r="BL16" s="106">
        <v>0</v>
      </c>
      <c r="BM16" s="106">
        <v>0</v>
      </c>
      <c r="BN16" s="106">
        <v>0</v>
      </c>
      <c r="BO16" s="106">
        <v>0</v>
      </c>
      <c r="BP16" s="106">
        <v>0</v>
      </c>
      <c r="BQ16" s="106">
        <v>0</v>
      </c>
      <c r="BR16" s="106">
        <v>0</v>
      </c>
      <c r="BS16" s="106">
        <v>0</v>
      </c>
      <c r="BT16" s="106">
        <v>0</v>
      </c>
      <c r="BU16" s="106">
        <v>0</v>
      </c>
      <c r="BV16" s="106">
        <v>0</v>
      </c>
      <c r="BW16" s="106">
        <v>0</v>
      </c>
      <c r="BX16" s="106">
        <v>0</v>
      </c>
      <c r="BY16" s="106">
        <v>0</v>
      </c>
      <c r="BZ16" s="106">
        <v>0</v>
      </c>
      <c r="CA16" s="106">
        <v>0</v>
      </c>
      <c r="CB16" s="106">
        <v>0</v>
      </c>
      <c r="CC16" s="106">
        <v>0</v>
      </c>
      <c r="CD16" s="106">
        <v>0</v>
      </c>
      <c r="CE16" s="106">
        <v>0</v>
      </c>
      <c r="CF16" s="106">
        <v>0</v>
      </c>
      <c r="CG16" s="106">
        <v>0</v>
      </c>
      <c r="CH16" s="106">
        <v>0</v>
      </c>
      <c r="CI16" s="106">
        <v>0</v>
      </c>
      <c r="CJ16" s="106">
        <v>0</v>
      </c>
      <c r="CK16" s="106">
        <v>0</v>
      </c>
      <c r="CL16" s="106">
        <v>0</v>
      </c>
      <c r="CM16" s="106">
        <v>0</v>
      </c>
      <c r="CN16" s="106">
        <v>0</v>
      </c>
      <c r="CO16" s="106">
        <v>0</v>
      </c>
      <c r="CP16" s="106">
        <v>0</v>
      </c>
      <c r="CQ16" s="106">
        <v>0</v>
      </c>
      <c r="CR16" s="106">
        <v>0</v>
      </c>
      <c r="CS16" s="106">
        <v>0</v>
      </c>
      <c r="CT16" s="106">
        <v>0</v>
      </c>
      <c r="CU16" s="106">
        <v>0</v>
      </c>
      <c r="CV16" s="106">
        <v>0</v>
      </c>
      <c r="CW16" s="106">
        <v>0</v>
      </c>
      <c r="CX16" s="106">
        <v>0</v>
      </c>
      <c r="CY16" s="106">
        <v>0</v>
      </c>
      <c r="CZ16" s="106">
        <v>0</v>
      </c>
      <c r="DA16" s="106">
        <v>0</v>
      </c>
      <c r="DB16" s="106">
        <v>0</v>
      </c>
      <c r="DC16" s="106">
        <v>0</v>
      </c>
      <c r="DD16" s="106">
        <v>0</v>
      </c>
      <c r="DE16" s="106">
        <v>0</v>
      </c>
      <c r="DF16" s="106">
        <v>0</v>
      </c>
      <c r="DG16" s="106">
        <v>0</v>
      </c>
      <c r="DH16" s="106">
        <v>0</v>
      </c>
    </row>
    <row r="17" ht="20.1" customHeight="1" spans="1:112">
      <c r="A17" s="122" t="s">
        <v>94</v>
      </c>
      <c r="B17" s="122" t="s">
        <v>95</v>
      </c>
      <c r="C17" s="122" t="s">
        <v>86</v>
      </c>
      <c r="D17" s="122" t="s">
        <v>282</v>
      </c>
      <c r="E17" s="106">
        <f t="shared" si="0"/>
        <v>51878</v>
      </c>
      <c r="F17" s="106">
        <v>51878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51878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06">
        <v>0</v>
      </c>
      <c r="AG17" s="106">
        <v>0</v>
      </c>
      <c r="AH17" s="106">
        <v>0</v>
      </c>
      <c r="AI17" s="106">
        <v>0</v>
      </c>
      <c r="AJ17" s="106">
        <v>0</v>
      </c>
      <c r="AK17" s="106">
        <v>0</v>
      </c>
      <c r="AL17" s="106">
        <v>0</v>
      </c>
      <c r="AM17" s="106">
        <v>0</v>
      </c>
      <c r="AN17" s="106">
        <v>0</v>
      </c>
      <c r="AO17" s="106">
        <v>0</v>
      </c>
      <c r="AP17" s="106">
        <v>0</v>
      </c>
      <c r="AQ17" s="106">
        <v>0</v>
      </c>
      <c r="AR17" s="106">
        <v>0</v>
      </c>
      <c r="AS17" s="106">
        <v>0</v>
      </c>
      <c r="AT17" s="106">
        <v>0</v>
      </c>
      <c r="AU17" s="106">
        <v>0</v>
      </c>
      <c r="AV17" s="106">
        <v>0</v>
      </c>
      <c r="AW17" s="106">
        <v>0</v>
      </c>
      <c r="AX17" s="106">
        <v>0</v>
      </c>
      <c r="AY17" s="106">
        <v>0</v>
      </c>
      <c r="AZ17" s="106">
        <v>0</v>
      </c>
      <c r="BA17" s="106">
        <v>0</v>
      </c>
      <c r="BB17" s="106">
        <v>0</v>
      </c>
      <c r="BC17" s="106">
        <v>0</v>
      </c>
      <c r="BD17" s="106">
        <v>0</v>
      </c>
      <c r="BE17" s="106">
        <v>0</v>
      </c>
      <c r="BF17" s="96">
        <v>0</v>
      </c>
      <c r="BG17" s="106">
        <v>0</v>
      </c>
      <c r="BH17" s="99">
        <v>0</v>
      </c>
      <c r="BI17" s="106">
        <v>0</v>
      </c>
      <c r="BJ17" s="106">
        <v>0</v>
      </c>
      <c r="BK17" s="106">
        <v>0</v>
      </c>
      <c r="BL17" s="106">
        <v>0</v>
      </c>
      <c r="BM17" s="106">
        <v>0</v>
      </c>
      <c r="BN17" s="106">
        <v>0</v>
      </c>
      <c r="BO17" s="106">
        <v>0</v>
      </c>
      <c r="BP17" s="106">
        <v>0</v>
      </c>
      <c r="BQ17" s="106">
        <v>0</v>
      </c>
      <c r="BR17" s="106">
        <v>0</v>
      </c>
      <c r="BS17" s="106">
        <v>0</v>
      </c>
      <c r="BT17" s="106">
        <v>0</v>
      </c>
      <c r="BU17" s="106">
        <v>0</v>
      </c>
      <c r="BV17" s="106">
        <v>0</v>
      </c>
      <c r="BW17" s="106">
        <v>0</v>
      </c>
      <c r="BX17" s="106">
        <v>0</v>
      </c>
      <c r="BY17" s="106">
        <v>0</v>
      </c>
      <c r="BZ17" s="106">
        <v>0</v>
      </c>
      <c r="CA17" s="106">
        <v>0</v>
      </c>
      <c r="CB17" s="106">
        <v>0</v>
      </c>
      <c r="CC17" s="106">
        <v>0</v>
      </c>
      <c r="CD17" s="106">
        <v>0</v>
      </c>
      <c r="CE17" s="106">
        <v>0</v>
      </c>
      <c r="CF17" s="106">
        <v>0</v>
      </c>
      <c r="CG17" s="106">
        <v>0</v>
      </c>
      <c r="CH17" s="106">
        <v>0</v>
      </c>
      <c r="CI17" s="106">
        <v>0</v>
      </c>
      <c r="CJ17" s="106">
        <v>0</v>
      </c>
      <c r="CK17" s="106">
        <v>0</v>
      </c>
      <c r="CL17" s="106">
        <v>0</v>
      </c>
      <c r="CM17" s="106">
        <v>0</v>
      </c>
      <c r="CN17" s="106">
        <v>0</v>
      </c>
      <c r="CO17" s="106">
        <v>0</v>
      </c>
      <c r="CP17" s="106">
        <v>0</v>
      </c>
      <c r="CQ17" s="106">
        <v>0</v>
      </c>
      <c r="CR17" s="106">
        <v>0</v>
      </c>
      <c r="CS17" s="106">
        <v>0</v>
      </c>
      <c r="CT17" s="106">
        <v>0</v>
      </c>
      <c r="CU17" s="106">
        <v>0</v>
      </c>
      <c r="CV17" s="106">
        <v>0</v>
      </c>
      <c r="CW17" s="106">
        <v>0</v>
      </c>
      <c r="CX17" s="106">
        <v>0</v>
      </c>
      <c r="CY17" s="106">
        <v>0</v>
      </c>
      <c r="CZ17" s="106">
        <v>0</v>
      </c>
      <c r="DA17" s="106">
        <v>0</v>
      </c>
      <c r="DB17" s="106">
        <v>0</v>
      </c>
      <c r="DC17" s="106">
        <v>0</v>
      </c>
      <c r="DD17" s="106">
        <v>0</v>
      </c>
      <c r="DE17" s="106">
        <v>0</v>
      </c>
      <c r="DF17" s="106">
        <v>0</v>
      </c>
      <c r="DG17" s="106">
        <v>0</v>
      </c>
      <c r="DH17" s="106">
        <v>0</v>
      </c>
    </row>
    <row r="18" ht="20.1" customHeight="1" spans="1:112">
      <c r="A18" s="122" t="s">
        <v>94</v>
      </c>
      <c r="B18" s="122" t="s">
        <v>95</v>
      </c>
      <c r="C18" s="122" t="s">
        <v>85</v>
      </c>
      <c r="D18" s="122" t="s">
        <v>283</v>
      </c>
      <c r="E18" s="106">
        <f t="shared" si="0"/>
        <v>20497</v>
      </c>
      <c r="F18" s="106">
        <v>20497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20497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0</v>
      </c>
      <c r="AJ18" s="106">
        <v>0</v>
      </c>
      <c r="AK18" s="106">
        <v>0</v>
      </c>
      <c r="AL18" s="106">
        <v>0</v>
      </c>
      <c r="AM18" s="106">
        <v>0</v>
      </c>
      <c r="AN18" s="106">
        <v>0</v>
      </c>
      <c r="AO18" s="106">
        <v>0</v>
      </c>
      <c r="AP18" s="106">
        <v>0</v>
      </c>
      <c r="AQ18" s="106">
        <v>0</v>
      </c>
      <c r="AR18" s="106">
        <v>0</v>
      </c>
      <c r="AS18" s="106">
        <v>0</v>
      </c>
      <c r="AT18" s="106">
        <v>0</v>
      </c>
      <c r="AU18" s="106">
        <v>0</v>
      </c>
      <c r="AV18" s="106">
        <v>0</v>
      </c>
      <c r="AW18" s="106">
        <v>0</v>
      </c>
      <c r="AX18" s="106">
        <v>0</v>
      </c>
      <c r="AY18" s="106">
        <v>0</v>
      </c>
      <c r="AZ18" s="106">
        <v>0</v>
      </c>
      <c r="BA18" s="106">
        <v>0</v>
      </c>
      <c r="BB18" s="106">
        <v>0</v>
      </c>
      <c r="BC18" s="106">
        <v>0</v>
      </c>
      <c r="BD18" s="106">
        <v>0</v>
      </c>
      <c r="BE18" s="106">
        <v>0</v>
      </c>
      <c r="BF18" s="96">
        <v>0</v>
      </c>
      <c r="BG18" s="106">
        <v>0</v>
      </c>
      <c r="BH18" s="99">
        <v>0</v>
      </c>
      <c r="BI18" s="106">
        <v>0</v>
      </c>
      <c r="BJ18" s="106">
        <v>0</v>
      </c>
      <c r="BK18" s="106">
        <v>0</v>
      </c>
      <c r="BL18" s="106">
        <v>0</v>
      </c>
      <c r="BM18" s="106">
        <v>0</v>
      </c>
      <c r="BN18" s="106">
        <v>0</v>
      </c>
      <c r="BO18" s="106">
        <v>0</v>
      </c>
      <c r="BP18" s="106">
        <v>0</v>
      </c>
      <c r="BQ18" s="106">
        <v>0</v>
      </c>
      <c r="BR18" s="106">
        <v>0</v>
      </c>
      <c r="BS18" s="106">
        <v>0</v>
      </c>
      <c r="BT18" s="106">
        <v>0</v>
      </c>
      <c r="BU18" s="106">
        <v>0</v>
      </c>
      <c r="BV18" s="106">
        <v>0</v>
      </c>
      <c r="BW18" s="106">
        <v>0</v>
      </c>
      <c r="BX18" s="106">
        <v>0</v>
      </c>
      <c r="BY18" s="106">
        <v>0</v>
      </c>
      <c r="BZ18" s="106">
        <v>0</v>
      </c>
      <c r="CA18" s="106">
        <v>0</v>
      </c>
      <c r="CB18" s="106">
        <v>0</v>
      </c>
      <c r="CC18" s="106">
        <v>0</v>
      </c>
      <c r="CD18" s="106">
        <v>0</v>
      </c>
      <c r="CE18" s="106">
        <v>0</v>
      </c>
      <c r="CF18" s="106">
        <v>0</v>
      </c>
      <c r="CG18" s="106">
        <v>0</v>
      </c>
      <c r="CH18" s="106">
        <v>0</v>
      </c>
      <c r="CI18" s="106">
        <v>0</v>
      </c>
      <c r="CJ18" s="106">
        <v>0</v>
      </c>
      <c r="CK18" s="106">
        <v>0</v>
      </c>
      <c r="CL18" s="106">
        <v>0</v>
      </c>
      <c r="CM18" s="106">
        <v>0</v>
      </c>
      <c r="CN18" s="106">
        <v>0</v>
      </c>
      <c r="CO18" s="106">
        <v>0</v>
      </c>
      <c r="CP18" s="106">
        <v>0</v>
      </c>
      <c r="CQ18" s="106">
        <v>0</v>
      </c>
      <c r="CR18" s="106">
        <v>0</v>
      </c>
      <c r="CS18" s="106">
        <v>0</v>
      </c>
      <c r="CT18" s="106">
        <v>0</v>
      </c>
      <c r="CU18" s="106">
        <v>0</v>
      </c>
      <c r="CV18" s="106">
        <v>0</v>
      </c>
      <c r="CW18" s="106">
        <v>0</v>
      </c>
      <c r="CX18" s="106">
        <v>0</v>
      </c>
      <c r="CY18" s="106">
        <v>0</v>
      </c>
      <c r="CZ18" s="106">
        <v>0</v>
      </c>
      <c r="DA18" s="106">
        <v>0</v>
      </c>
      <c r="DB18" s="106">
        <v>0</v>
      </c>
      <c r="DC18" s="106">
        <v>0</v>
      </c>
      <c r="DD18" s="106">
        <v>0</v>
      </c>
      <c r="DE18" s="106">
        <v>0</v>
      </c>
      <c r="DF18" s="106">
        <v>0</v>
      </c>
      <c r="DG18" s="106">
        <v>0</v>
      </c>
      <c r="DH18" s="106">
        <v>0</v>
      </c>
    </row>
    <row r="19" ht="20.1" customHeight="1" spans="1:112">
      <c r="A19" s="122" t="s">
        <v>16</v>
      </c>
      <c r="B19" s="122" t="s">
        <v>16</v>
      </c>
      <c r="C19" s="122" t="s">
        <v>16</v>
      </c>
      <c r="D19" s="122" t="s">
        <v>284</v>
      </c>
      <c r="E19" s="106">
        <f t="shared" si="0"/>
        <v>84732</v>
      </c>
      <c r="F19" s="106">
        <v>84732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84732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0</v>
      </c>
      <c r="AJ19" s="106">
        <v>0</v>
      </c>
      <c r="AK19" s="106">
        <v>0</v>
      </c>
      <c r="AL19" s="106">
        <v>0</v>
      </c>
      <c r="AM19" s="106">
        <v>0</v>
      </c>
      <c r="AN19" s="106">
        <v>0</v>
      </c>
      <c r="AO19" s="106">
        <v>0</v>
      </c>
      <c r="AP19" s="106">
        <v>0</v>
      </c>
      <c r="AQ19" s="106">
        <v>0</v>
      </c>
      <c r="AR19" s="106">
        <v>0</v>
      </c>
      <c r="AS19" s="106">
        <v>0</v>
      </c>
      <c r="AT19" s="106">
        <v>0</v>
      </c>
      <c r="AU19" s="106">
        <v>0</v>
      </c>
      <c r="AV19" s="106">
        <v>0</v>
      </c>
      <c r="AW19" s="106">
        <v>0</v>
      </c>
      <c r="AX19" s="106">
        <v>0</v>
      </c>
      <c r="AY19" s="106">
        <v>0</v>
      </c>
      <c r="AZ19" s="106">
        <v>0</v>
      </c>
      <c r="BA19" s="106">
        <v>0</v>
      </c>
      <c r="BB19" s="106">
        <v>0</v>
      </c>
      <c r="BC19" s="106">
        <v>0</v>
      </c>
      <c r="BD19" s="106">
        <v>0</v>
      </c>
      <c r="BE19" s="106">
        <v>0</v>
      </c>
      <c r="BF19" s="96">
        <v>0</v>
      </c>
      <c r="BG19" s="106">
        <v>0</v>
      </c>
      <c r="BH19" s="99">
        <v>0</v>
      </c>
      <c r="BI19" s="106">
        <v>0</v>
      </c>
      <c r="BJ19" s="106">
        <v>0</v>
      </c>
      <c r="BK19" s="106">
        <v>0</v>
      </c>
      <c r="BL19" s="106">
        <v>0</v>
      </c>
      <c r="BM19" s="106">
        <v>0</v>
      </c>
      <c r="BN19" s="106">
        <v>0</v>
      </c>
      <c r="BO19" s="106">
        <v>0</v>
      </c>
      <c r="BP19" s="106">
        <v>0</v>
      </c>
      <c r="BQ19" s="106">
        <v>0</v>
      </c>
      <c r="BR19" s="106">
        <v>0</v>
      </c>
      <c r="BS19" s="106">
        <v>0</v>
      </c>
      <c r="BT19" s="106">
        <v>0</v>
      </c>
      <c r="BU19" s="106">
        <v>0</v>
      </c>
      <c r="BV19" s="106">
        <v>0</v>
      </c>
      <c r="BW19" s="106">
        <v>0</v>
      </c>
      <c r="BX19" s="106">
        <v>0</v>
      </c>
      <c r="BY19" s="106">
        <v>0</v>
      </c>
      <c r="BZ19" s="106">
        <v>0</v>
      </c>
      <c r="CA19" s="106">
        <v>0</v>
      </c>
      <c r="CB19" s="106">
        <v>0</v>
      </c>
      <c r="CC19" s="106">
        <v>0</v>
      </c>
      <c r="CD19" s="106">
        <v>0</v>
      </c>
      <c r="CE19" s="106">
        <v>0</v>
      </c>
      <c r="CF19" s="106">
        <v>0</v>
      </c>
      <c r="CG19" s="106">
        <v>0</v>
      </c>
      <c r="CH19" s="106">
        <v>0</v>
      </c>
      <c r="CI19" s="106">
        <v>0</v>
      </c>
      <c r="CJ19" s="106">
        <v>0</v>
      </c>
      <c r="CK19" s="106">
        <v>0</v>
      </c>
      <c r="CL19" s="106">
        <v>0</v>
      </c>
      <c r="CM19" s="106">
        <v>0</v>
      </c>
      <c r="CN19" s="106">
        <v>0</v>
      </c>
      <c r="CO19" s="106">
        <v>0</v>
      </c>
      <c r="CP19" s="106">
        <v>0</v>
      </c>
      <c r="CQ19" s="106">
        <v>0</v>
      </c>
      <c r="CR19" s="106">
        <v>0</v>
      </c>
      <c r="CS19" s="106">
        <v>0</v>
      </c>
      <c r="CT19" s="106">
        <v>0</v>
      </c>
      <c r="CU19" s="106">
        <v>0</v>
      </c>
      <c r="CV19" s="106">
        <v>0</v>
      </c>
      <c r="CW19" s="106">
        <v>0</v>
      </c>
      <c r="CX19" s="106">
        <v>0</v>
      </c>
      <c r="CY19" s="106">
        <v>0</v>
      </c>
      <c r="CZ19" s="106">
        <v>0</v>
      </c>
      <c r="DA19" s="106">
        <v>0</v>
      </c>
      <c r="DB19" s="106">
        <v>0</v>
      </c>
      <c r="DC19" s="106">
        <v>0</v>
      </c>
      <c r="DD19" s="106">
        <v>0</v>
      </c>
      <c r="DE19" s="106">
        <v>0</v>
      </c>
      <c r="DF19" s="106">
        <v>0</v>
      </c>
      <c r="DG19" s="106">
        <v>0</v>
      </c>
      <c r="DH19" s="106">
        <v>0</v>
      </c>
    </row>
    <row r="20" ht="20.1" customHeight="1" spans="1:112">
      <c r="A20" s="122" t="s">
        <v>16</v>
      </c>
      <c r="B20" s="122" t="s">
        <v>16</v>
      </c>
      <c r="C20" s="122" t="s">
        <v>16</v>
      </c>
      <c r="D20" s="122" t="s">
        <v>285</v>
      </c>
      <c r="E20" s="106">
        <f t="shared" si="0"/>
        <v>84732</v>
      </c>
      <c r="F20" s="106">
        <v>84732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84732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0</v>
      </c>
      <c r="AJ20" s="106">
        <v>0</v>
      </c>
      <c r="AK20" s="106">
        <v>0</v>
      </c>
      <c r="AL20" s="106">
        <v>0</v>
      </c>
      <c r="AM20" s="106">
        <v>0</v>
      </c>
      <c r="AN20" s="106">
        <v>0</v>
      </c>
      <c r="AO20" s="106">
        <v>0</v>
      </c>
      <c r="AP20" s="106">
        <v>0</v>
      </c>
      <c r="AQ20" s="106">
        <v>0</v>
      </c>
      <c r="AR20" s="106">
        <v>0</v>
      </c>
      <c r="AS20" s="106">
        <v>0</v>
      </c>
      <c r="AT20" s="106">
        <v>0</v>
      </c>
      <c r="AU20" s="106">
        <v>0</v>
      </c>
      <c r="AV20" s="106">
        <v>0</v>
      </c>
      <c r="AW20" s="106">
        <v>0</v>
      </c>
      <c r="AX20" s="106">
        <v>0</v>
      </c>
      <c r="AY20" s="106">
        <v>0</v>
      </c>
      <c r="AZ20" s="106">
        <v>0</v>
      </c>
      <c r="BA20" s="106">
        <v>0</v>
      </c>
      <c r="BB20" s="106">
        <v>0</v>
      </c>
      <c r="BC20" s="106">
        <v>0</v>
      </c>
      <c r="BD20" s="106">
        <v>0</v>
      </c>
      <c r="BE20" s="106">
        <v>0</v>
      </c>
      <c r="BF20" s="96">
        <v>0</v>
      </c>
      <c r="BG20" s="106">
        <v>0</v>
      </c>
      <c r="BH20" s="99">
        <v>0</v>
      </c>
      <c r="BI20" s="106">
        <v>0</v>
      </c>
      <c r="BJ20" s="106">
        <v>0</v>
      </c>
      <c r="BK20" s="106">
        <v>0</v>
      </c>
      <c r="BL20" s="106">
        <v>0</v>
      </c>
      <c r="BM20" s="106">
        <v>0</v>
      </c>
      <c r="BN20" s="106">
        <v>0</v>
      </c>
      <c r="BO20" s="106">
        <v>0</v>
      </c>
      <c r="BP20" s="106">
        <v>0</v>
      </c>
      <c r="BQ20" s="106">
        <v>0</v>
      </c>
      <c r="BR20" s="106">
        <v>0</v>
      </c>
      <c r="BS20" s="106">
        <v>0</v>
      </c>
      <c r="BT20" s="106">
        <v>0</v>
      </c>
      <c r="BU20" s="106">
        <v>0</v>
      </c>
      <c r="BV20" s="106">
        <v>0</v>
      </c>
      <c r="BW20" s="106">
        <v>0</v>
      </c>
      <c r="BX20" s="106">
        <v>0</v>
      </c>
      <c r="BY20" s="106">
        <v>0</v>
      </c>
      <c r="BZ20" s="106">
        <v>0</v>
      </c>
      <c r="CA20" s="106">
        <v>0</v>
      </c>
      <c r="CB20" s="106">
        <v>0</v>
      </c>
      <c r="CC20" s="106">
        <v>0</v>
      </c>
      <c r="CD20" s="106">
        <v>0</v>
      </c>
      <c r="CE20" s="106">
        <v>0</v>
      </c>
      <c r="CF20" s="106">
        <v>0</v>
      </c>
      <c r="CG20" s="106">
        <v>0</v>
      </c>
      <c r="CH20" s="106">
        <v>0</v>
      </c>
      <c r="CI20" s="106">
        <v>0</v>
      </c>
      <c r="CJ20" s="106">
        <v>0</v>
      </c>
      <c r="CK20" s="106">
        <v>0</v>
      </c>
      <c r="CL20" s="106">
        <v>0</v>
      </c>
      <c r="CM20" s="106">
        <v>0</v>
      </c>
      <c r="CN20" s="106">
        <v>0</v>
      </c>
      <c r="CO20" s="106">
        <v>0</v>
      </c>
      <c r="CP20" s="106">
        <v>0</v>
      </c>
      <c r="CQ20" s="106">
        <v>0</v>
      </c>
      <c r="CR20" s="106">
        <v>0</v>
      </c>
      <c r="CS20" s="106">
        <v>0</v>
      </c>
      <c r="CT20" s="106">
        <v>0</v>
      </c>
      <c r="CU20" s="106">
        <v>0</v>
      </c>
      <c r="CV20" s="106">
        <v>0</v>
      </c>
      <c r="CW20" s="106">
        <v>0</v>
      </c>
      <c r="CX20" s="106">
        <v>0</v>
      </c>
      <c r="CY20" s="106">
        <v>0</v>
      </c>
      <c r="CZ20" s="106">
        <v>0</v>
      </c>
      <c r="DA20" s="106">
        <v>0</v>
      </c>
      <c r="DB20" s="106">
        <v>0</v>
      </c>
      <c r="DC20" s="106">
        <v>0</v>
      </c>
      <c r="DD20" s="106">
        <v>0</v>
      </c>
      <c r="DE20" s="106">
        <v>0</v>
      </c>
      <c r="DF20" s="106">
        <v>0</v>
      </c>
      <c r="DG20" s="106">
        <v>0</v>
      </c>
      <c r="DH20" s="106">
        <v>0</v>
      </c>
    </row>
    <row r="21" ht="20.1" customHeight="1" spans="1:112">
      <c r="A21" s="122" t="s">
        <v>98</v>
      </c>
      <c r="B21" s="122" t="s">
        <v>99</v>
      </c>
      <c r="C21" s="122" t="s">
        <v>86</v>
      </c>
      <c r="D21" s="122" t="s">
        <v>165</v>
      </c>
      <c r="E21" s="106">
        <f t="shared" si="0"/>
        <v>84732</v>
      </c>
      <c r="F21" s="106">
        <v>84732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84732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06">
        <v>0</v>
      </c>
      <c r="AF21" s="106">
        <v>0</v>
      </c>
      <c r="AG21" s="106">
        <v>0</v>
      </c>
      <c r="AH21" s="106">
        <v>0</v>
      </c>
      <c r="AI21" s="106">
        <v>0</v>
      </c>
      <c r="AJ21" s="106">
        <v>0</v>
      </c>
      <c r="AK21" s="106">
        <v>0</v>
      </c>
      <c r="AL21" s="106">
        <v>0</v>
      </c>
      <c r="AM21" s="106">
        <v>0</v>
      </c>
      <c r="AN21" s="106">
        <v>0</v>
      </c>
      <c r="AO21" s="106">
        <v>0</v>
      </c>
      <c r="AP21" s="106">
        <v>0</v>
      </c>
      <c r="AQ21" s="106">
        <v>0</v>
      </c>
      <c r="AR21" s="106">
        <v>0</v>
      </c>
      <c r="AS21" s="106">
        <v>0</v>
      </c>
      <c r="AT21" s="106">
        <v>0</v>
      </c>
      <c r="AU21" s="106">
        <v>0</v>
      </c>
      <c r="AV21" s="106">
        <v>0</v>
      </c>
      <c r="AW21" s="106">
        <v>0</v>
      </c>
      <c r="AX21" s="106">
        <v>0</v>
      </c>
      <c r="AY21" s="106">
        <v>0</v>
      </c>
      <c r="AZ21" s="106">
        <v>0</v>
      </c>
      <c r="BA21" s="106">
        <v>0</v>
      </c>
      <c r="BB21" s="106">
        <v>0</v>
      </c>
      <c r="BC21" s="106">
        <v>0</v>
      </c>
      <c r="BD21" s="106">
        <v>0</v>
      </c>
      <c r="BE21" s="106">
        <v>0</v>
      </c>
      <c r="BF21" s="96">
        <v>0</v>
      </c>
      <c r="BG21" s="106">
        <v>0</v>
      </c>
      <c r="BH21" s="99">
        <v>0</v>
      </c>
      <c r="BI21" s="106">
        <v>0</v>
      </c>
      <c r="BJ21" s="106">
        <v>0</v>
      </c>
      <c r="BK21" s="106">
        <v>0</v>
      </c>
      <c r="BL21" s="106">
        <v>0</v>
      </c>
      <c r="BM21" s="106">
        <v>0</v>
      </c>
      <c r="BN21" s="106">
        <v>0</v>
      </c>
      <c r="BO21" s="106">
        <v>0</v>
      </c>
      <c r="BP21" s="106">
        <v>0</v>
      </c>
      <c r="BQ21" s="106">
        <v>0</v>
      </c>
      <c r="BR21" s="106">
        <v>0</v>
      </c>
      <c r="BS21" s="106">
        <v>0</v>
      </c>
      <c r="BT21" s="106">
        <v>0</v>
      </c>
      <c r="BU21" s="106">
        <v>0</v>
      </c>
      <c r="BV21" s="106">
        <v>0</v>
      </c>
      <c r="BW21" s="106">
        <v>0</v>
      </c>
      <c r="BX21" s="106">
        <v>0</v>
      </c>
      <c r="BY21" s="106">
        <v>0</v>
      </c>
      <c r="BZ21" s="106">
        <v>0</v>
      </c>
      <c r="CA21" s="106">
        <v>0</v>
      </c>
      <c r="CB21" s="106">
        <v>0</v>
      </c>
      <c r="CC21" s="106">
        <v>0</v>
      </c>
      <c r="CD21" s="106">
        <v>0</v>
      </c>
      <c r="CE21" s="106">
        <v>0</v>
      </c>
      <c r="CF21" s="106">
        <v>0</v>
      </c>
      <c r="CG21" s="106">
        <v>0</v>
      </c>
      <c r="CH21" s="106">
        <v>0</v>
      </c>
      <c r="CI21" s="106">
        <v>0</v>
      </c>
      <c r="CJ21" s="106">
        <v>0</v>
      </c>
      <c r="CK21" s="106">
        <v>0</v>
      </c>
      <c r="CL21" s="106">
        <v>0</v>
      </c>
      <c r="CM21" s="106">
        <v>0</v>
      </c>
      <c r="CN21" s="106">
        <v>0</v>
      </c>
      <c r="CO21" s="106">
        <v>0</v>
      </c>
      <c r="CP21" s="106">
        <v>0</v>
      </c>
      <c r="CQ21" s="106">
        <v>0</v>
      </c>
      <c r="CR21" s="106">
        <v>0</v>
      </c>
      <c r="CS21" s="106">
        <v>0</v>
      </c>
      <c r="CT21" s="106">
        <v>0</v>
      </c>
      <c r="CU21" s="106">
        <v>0</v>
      </c>
      <c r="CV21" s="106">
        <v>0</v>
      </c>
      <c r="CW21" s="106">
        <v>0</v>
      </c>
      <c r="CX21" s="106">
        <v>0</v>
      </c>
      <c r="CY21" s="106">
        <v>0</v>
      </c>
      <c r="CZ21" s="106">
        <v>0</v>
      </c>
      <c r="DA21" s="106">
        <v>0</v>
      </c>
      <c r="DB21" s="106">
        <v>0</v>
      </c>
      <c r="DC21" s="106">
        <v>0</v>
      </c>
      <c r="DD21" s="106">
        <v>0</v>
      </c>
      <c r="DE21" s="106">
        <v>0</v>
      </c>
      <c r="DF21" s="106">
        <v>0</v>
      </c>
      <c r="DG21" s="106">
        <v>0</v>
      </c>
      <c r="DH21" s="106">
        <v>0</v>
      </c>
    </row>
  </sheetData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" right="0.39375" top="0.7875" bottom="0.39375" header="0" footer="0"/>
  <pageSetup paperSize="66" scale="21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A3" sqref="A3"/>
    </sheetView>
  </sheetViews>
  <sheetFormatPr defaultColWidth="12" defaultRowHeight="11.25" outlineLevelCol="6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</cols>
  <sheetData>
    <row r="1" ht="20.1" customHeight="1" spans="1:7">
      <c r="A1" s="81"/>
      <c r="B1" s="81"/>
      <c r="C1" s="81"/>
      <c r="D1" s="82"/>
      <c r="E1" s="81"/>
      <c r="F1" s="81"/>
      <c r="G1" s="47" t="s">
        <v>286</v>
      </c>
    </row>
    <row r="2" ht="25.5" customHeight="1" spans="1:7">
      <c r="A2" s="44" t="s">
        <v>287</v>
      </c>
      <c r="B2" s="44"/>
      <c r="C2" s="44"/>
      <c r="D2" s="44"/>
      <c r="E2" s="44"/>
      <c r="F2" s="44"/>
      <c r="G2" s="44"/>
    </row>
    <row r="3" ht="20.1" customHeight="1" spans="1:7">
      <c r="A3" s="100" t="s">
        <v>5</v>
      </c>
      <c r="B3" s="45"/>
      <c r="C3" s="45"/>
      <c r="D3" s="45"/>
      <c r="E3" s="84"/>
      <c r="F3" s="84"/>
      <c r="G3" s="47" t="s">
        <v>6</v>
      </c>
    </row>
    <row r="4" ht="20.1" customHeight="1" spans="1:7">
      <c r="A4" s="87" t="s">
        <v>288</v>
      </c>
      <c r="B4" s="88"/>
      <c r="C4" s="88"/>
      <c r="D4" s="89"/>
      <c r="E4" s="107" t="s">
        <v>103</v>
      </c>
      <c r="F4" s="55"/>
      <c r="G4" s="55"/>
    </row>
    <row r="5" ht="20.1" customHeight="1" spans="1:7">
      <c r="A5" s="48" t="s">
        <v>67</v>
      </c>
      <c r="B5" s="50"/>
      <c r="C5" s="108" t="s">
        <v>68</v>
      </c>
      <c r="D5" s="109" t="s">
        <v>289</v>
      </c>
      <c r="E5" s="55" t="s">
        <v>59</v>
      </c>
      <c r="F5" s="52" t="s">
        <v>290</v>
      </c>
      <c r="G5" s="110" t="s">
        <v>291</v>
      </c>
    </row>
    <row r="6" ht="33.75" customHeight="1" spans="1:7">
      <c r="A6" s="57" t="s">
        <v>79</v>
      </c>
      <c r="B6" s="58" t="s">
        <v>80</v>
      </c>
      <c r="C6" s="111"/>
      <c r="D6" s="112"/>
      <c r="E6" s="61"/>
      <c r="F6" s="62"/>
      <c r="G6" s="95"/>
    </row>
    <row r="7" ht="20.1" customHeight="1" spans="1:7">
      <c r="A7" s="63" t="s">
        <v>16</v>
      </c>
      <c r="B7" s="104" t="s">
        <v>16</v>
      </c>
      <c r="C7" s="113" t="s">
        <v>16</v>
      </c>
      <c r="D7" s="63" t="s">
        <v>59</v>
      </c>
      <c r="E7" s="114">
        <v>971294</v>
      </c>
      <c r="F7" s="115">
        <v>801294</v>
      </c>
      <c r="G7" s="106">
        <v>170000</v>
      </c>
    </row>
    <row r="8" ht="20.1" customHeight="1" spans="1:7">
      <c r="A8" s="63" t="s">
        <v>16</v>
      </c>
      <c r="B8" s="104" t="s">
        <v>16</v>
      </c>
      <c r="C8" s="113" t="s">
        <v>82</v>
      </c>
      <c r="D8" s="63" t="s">
        <v>83</v>
      </c>
      <c r="E8" s="114">
        <v>971294</v>
      </c>
      <c r="F8" s="115">
        <v>801294</v>
      </c>
      <c r="G8" s="106">
        <v>170000</v>
      </c>
    </row>
    <row r="9" ht="20.1" customHeight="1" spans="1:7">
      <c r="A9" s="63" t="s">
        <v>292</v>
      </c>
      <c r="B9" s="104" t="s">
        <v>16</v>
      </c>
      <c r="C9" s="113" t="s">
        <v>16</v>
      </c>
      <c r="D9" s="63" t="s">
        <v>293</v>
      </c>
      <c r="E9" s="114">
        <v>795750</v>
      </c>
      <c r="F9" s="115">
        <v>795750</v>
      </c>
      <c r="G9" s="106">
        <v>0</v>
      </c>
    </row>
    <row r="10" ht="20.1" customHeight="1" spans="1:7">
      <c r="A10" s="63" t="s">
        <v>294</v>
      </c>
      <c r="B10" s="104" t="s">
        <v>86</v>
      </c>
      <c r="C10" s="113" t="s">
        <v>87</v>
      </c>
      <c r="D10" s="63" t="s">
        <v>295</v>
      </c>
      <c r="E10" s="114">
        <v>202200</v>
      </c>
      <c r="F10" s="115">
        <v>202200</v>
      </c>
      <c r="G10" s="106">
        <v>0</v>
      </c>
    </row>
    <row r="11" ht="20.1" customHeight="1" spans="1:7">
      <c r="A11" s="63" t="s">
        <v>294</v>
      </c>
      <c r="B11" s="104" t="s">
        <v>99</v>
      </c>
      <c r="C11" s="113" t="s">
        <v>87</v>
      </c>
      <c r="D11" s="63" t="s">
        <v>296</v>
      </c>
      <c r="E11" s="114">
        <v>277890</v>
      </c>
      <c r="F11" s="115">
        <v>277890</v>
      </c>
      <c r="G11" s="106">
        <v>0</v>
      </c>
    </row>
    <row r="12" ht="20.1" customHeight="1" spans="1:7">
      <c r="A12" s="63" t="s">
        <v>294</v>
      </c>
      <c r="B12" s="104" t="s">
        <v>85</v>
      </c>
      <c r="C12" s="113" t="s">
        <v>87</v>
      </c>
      <c r="D12" s="63" t="s">
        <v>297</v>
      </c>
      <c r="E12" s="114">
        <v>16850</v>
      </c>
      <c r="F12" s="115">
        <v>16850</v>
      </c>
      <c r="G12" s="106">
        <v>0</v>
      </c>
    </row>
    <row r="13" ht="20.1" customHeight="1" spans="1:7">
      <c r="A13" s="63" t="s">
        <v>294</v>
      </c>
      <c r="B13" s="104" t="s">
        <v>173</v>
      </c>
      <c r="C13" s="113" t="s">
        <v>87</v>
      </c>
      <c r="D13" s="63" t="s">
        <v>298</v>
      </c>
      <c r="E13" s="114">
        <v>87461</v>
      </c>
      <c r="F13" s="115">
        <v>87461</v>
      </c>
      <c r="G13" s="106">
        <v>0</v>
      </c>
    </row>
    <row r="14" ht="20.1" customHeight="1" spans="1:7">
      <c r="A14" s="63" t="s">
        <v>294</v>
      </c>
      <c r="B14" s="104" t="s">
        <v>299</v>
      </c>
      <c r="C14" s="113" t="s">
        <v>87</v>
      </c>
      <c r="D14" s="63" t="s">
        <v>300</v>
      </c>
      <c r="E14" s="114">
        <v>43731</v>
      </c>
      <c r="F14" s="115">
        <v>43731</v>
      </c>
      <c r="G14" s="106">
        <v>0</v>
      </c>
    </row>
    <row r="15" ht="20.1" customHeight="1" spans="1:7">
      <c r="A15" s="63" t="s">
        <v>294</v>
      </c>
      <c r="B15" s="104" t="s">
        <v>301</v>
      </c>
      <c r="C15" s="113" t="s">
        <v>87</v>
      </c>
      <c r="D15" s="63" t="s">
        <v>302</v>
      </c>
      <c r="E15" s="114">
        <v>51878</v>
      </c>
      <c r="F15" s="115">
        <v>51878</v>
      </c>
      <c r="G15" s="106">
        <v>0</v>
      </c>
    </row>
    <row r="16" ht="20.1" customHeight="1" spans="1:7">
      <c r="A16" s="63" t="s">
        <v>294</v>
      </c>
      <c r="B16" s="104" t="s">
        <v>95</v>
      </c>
      <c r="C16" s="113" t="s">
        <v>87</v>
      </c>
      <c r="D16" s="63" t="s">
        <v>303</v>
      </c>
      <c r="E16" s="114">
        <v>20497</v>
      </c>
      <c r="F16" s="115">
        <v>20497</v>
      </c>
      <c r="G16" s="106">
        <v>0</v>
      </c>
    </row>
    <row r="17" ht="20.1" customHeight="1" spans="1:7">
      <c r="A17" s="63" t="s">
        <v>294</v>
      </c>
      <c r="B17" s="104" t="s">
        <v>304</v>
      </c>
      <c r="C17" s="113" t="s">
        <v>87</v>
      </c>
      <c r="D17" s="63" t="s">
        <v>305</v>
      </c>
      <c r="E17" s="114">
        <v>10511</v>
      </c>
      <c r="F17" s="115">
        <v>10511</v>
      </c>
      <c r="G17" s="106">
        <v>0</v>
      </c>
    </row>
    <row r="18" ht="20.1" customHeight="1" spans="1:7">
      <c r="A18" s="63" t="s">
        <v>294</v>
      </c>
      <c r="B18" s="104" t="s">
        <v>306</v>
      </c>
      <c r="C18" s="113" t="s">
        <v>87</v>
      </c>
      <c r="D18" s="63" t="s">
        <v>165</v>
      </c>
      <c r="E18" s="114">
        <v>84732</v>
      </c>
      <c r="F18" s="115">
        <v>84732</v>
      </c>
      <c r="G18" s="106">
        <v>0</v>
      </c>
    </row>
    <row r="19" ht="20.1" customHeight="1" spans="1:7">
      <c r="A19" s="63" t="s">
        <v>307</v>
      </c>
      <c r="B19" s="104" t="s">
        <v>16</v>
      </c>
      <c r="C19" s="113" t="s">
        <v>16</v>
      </c>
      <c r="D19" s="63" t="s">
        <v>308</v>
      </c>
      <c r="E19" s="114">
        <v>170000</v>
      </c>
      <c r="F19" s="115">
        <v>0</v>
      </c>
      <c r="G19" s="106">
        <v>170000</v>
      </c>
    </row>
    <row r="20" ht="20.1" customHeight="1" spans="1:7">
      <c r="A20" s="63" t="s">
        <v>309</v>
      </c>
      <c r="B20" s="104" t="s">
        <v>86</v>
      </c>
      <c r="C20" s="113" t="s">
        <v>87</v>
      </c>
      <c r="D20" s="63" t="s">
        <v>310</v>
      </c>
      <c r="E20" s="114">
        <v>67000</v>
      </c>
      <c r="F20" s="115">
        <v>0</v>
      </c>
      <c r="G20" s="106">
        <v>67000</v>
      </c>
    </row>
    <row r="21" ht="20.1" customHeight="1" spans="1:7">
      <c r="A21" s="63" t="s">
        <v>309</v>
      </c>
      <c r="B21" s="104" t="s">
        <v>92</v>
      </c>
      <c r="C21" s="113" t="s">
        <v>87</v>
      </c>
      <c r="D21" s="63" t="s">
        <v>311</v>
      </c>
      <c r="E21" s="114">
        <v>3000</v>
      </c>
      <c r="F21" s="115">
        <v>0</v>
      </c>
      <c r="G21" s="106">
        <v>3000</v>
      </c>
    </row>
    <row r="22" ht="20.1" customHeight="1" spans="1:7">
      <c r="A22" s="63" t="s">
        <v>309</v>
      </c>
      <c r="B22" s="104" t="s">
        <v>312</v>
      </c>
      <c r="C22" s="113" t="s">
        <v>87</v>
      </c>
      <c r="D22" s="63" t="s">
        <v>313</v>
      </c>
      <c r="E22" s="114">
        <v>6000</v>
      </c>
      <c r="F22" s="115">
        <v>0</v>
      </c>
      <c r="G22" s="106">
        <v>6000</v>
      </c>
    </row>
    <row r="23" ht="20.1" customHeight="1" spans="1:7">
      <c r="A23" s="63" t="s">
        <v>309</v>
      </c>
      <c r="B23" s="104" t="s">
        <v>95</v>
      </c>
      <c r="C23" s="113" t="s">
        <v>87</v>
      </c>
      <c r="D23" s="63" t="s">
        <v>314</v>
      </c>
      <c r="E23" s="114">
        <v>38360</v>
      </c>
      <c r="F23" s="115">
        <v>0</v>
      </c>
      <c r="G23" s="106">
        <v>38360</v>
      </c>
    </row>
    <row r="24" ht="20.1" customHeight="1" spans="1:7">
      <c r="A24" s="63" t="s">
        <v>309</v>
      </c>
      <c r="B24" s="104" t="s">
        <v>315</v>
      </c>
      <c r="C24" s="113" t="s">
        <v>87</v>
      </c>
      <c r="D24" s="63" t="s">
        <v>170</v>
      </c>
      <c r="E24" s="114">
        <v>2000</v>
      </c>
      <c r="F24" s="115">
        <v>0</v>
      </c>
      <c r="G24" s="106">
        <v>2000</v>
      </c>
    </row>
    <row r="25" ht="20.1" customHeight="1" spans="1:7">
      <c r="A25" s="63" t="s">
        <v>309</v>
      </c>
      <c r="B25" s="104" t="s">
        <v>316</v>
      </c>
      <c r="C25" s="113" t="s">
        <v>87</v>
      </c>
      <c r="D25" s="63" t="s">
        <v>172</v>
      </c>
      <c r="E25" s="114">
        <v>640</v>
      </c>
      <c r="F25" s="115">
        <v>0</v>
      </c>
      <c r="G25" s="106">
        <v>640</v>
      </c>
    </row>
    <row r="26" ht="20.1" customHeight="1" spans="1:7">
      <c r="A26" s="63" t="s">
        <v>309</v>
      </c>
      <c r="B26" s="104" t="s">
        <v>317</v>
      </c>
      <c r="C26" s="113" t="s">
        <v>87</v>
      </c>
      <c r="D26" s="63" t="s">
        <v>318</v>
      </c>
      <c r="E26" s="114">
        <v>3000</v>
      </c>
      <c r="F26" s="115">
        <v>0</v>
      </c>
      <c r="G26" s="106">
        <v>3000</v>
      </c>
    </row>
    <row r="27" ht="20.1" customHeight="1" spans="1:7">
      <c r="A27" s="63" t="s">
        <v>309</v>
      </c>
      <c r="B27" s="104" t="s">
        <v>319</v>
      </c>
      <c r="C27" s="113" t="s">
        <v>87</v>
      </c>
      <c r="D27" s="63" t="s">
        <v>174</v>
      </c>
      <c r="E27" s="114">
        <v>50000</v>
      </c>
      <c r="F27" s="115">
        <v>0</v>
      </c>
      <c r="G27" s="106">
        <v>50000</v>
      </c>
    </row>
    <row r="28" ht="20.1" customHeight="1" spans="1:7">
      <c r="A28" s="63" t="s">
        <v>320</v>
      </c>
      <c r="B28" s="104" t="s">
        <v>16</v>
      </c>
      <c r="C28" s="113" t="s">
        <v>16</v>
      </c>
      <c r="D28" s="63" t="s">
        <v>321</v>
      </c>
      <c r="E28" s="114">
        <v>5544</v>
      </c>
      <c r="F28" s="115">
        <v>5544</v>
      </c>
      <c r="G28" s="106">
        <v>0</v>
      </c>
    </row>
    <row r="29" ht="20.1" customHeight="1" spans="1:7">
      <c r="A29" s="63" t="s">
        <v>322</v>
      </c>
      <c r="B29" s="104" t="s">
        <v>312</v>
      </c>
      <c r="C29" s="113" t="s">
        <v>87</v>
      </c>
      <c r="D29" s="63" t="s">
        <v>323</v>
      </c>
      <c r="E29" s="114">
        <v>5400</v>
      </c>
      <c r="F29" s="115">
        <v>5400</v>
      </c>
      <c r="G29" s="106">
        <v>0</v>
      </c>
    </row>
    <row r="30" ht="20.1" customHeight="1" spans="1:7">
      <c r="A30" s="63" t="s">
        <v>322</v>
      </c>
      <c r="B30" s="104" t="s">
        <v>299</v>
      </c>
      <c r="C30" s="113" t="s">
        <v>87</v>
      </c>
      <c r="D30" s="63" t="s">
        <v>324</v>
      </c>
      <c r="E30" s="114">
        <v>144</v>
      </c>
      <c r="F30" s="115">
        <v>144</v>
      </c>
      <c r="G30" s="106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showGridLines="0" showZeros="0" workbookViewId="0">
      <selection activeCell="A3" sqref="A3"/>
    </sheetView>
  </sheetViews>
  <sheetFormatPr defaultColWidth="12" defaultRowHeight="11.25" outlineLevelCol="5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6">
      <c r="A1" s="41"/>
      <c r="B1" s="42"/>
      <c r="C1" s="42"/>
      <c r="D1" s="42"/>
      <c r="E1" s="42"/>
      <c r="F1" s="43" t="s">
        <v>325</v>
      </c>
    </row>
    <row r="2" ht="20.1" customHeight="1" spans="1:6">
      <c r="A2" s="44" t="s">
        <v>326</v>
      </c>
      <c r="B2" s="44"/>
      <c r="C2" s="44"/>
      <c r="D2" s="44"/>
      <c r="E2" s="44"/>
      <c r="F2" s="44"/>
    </row>
    <row r="3" ht="20.1" customHeight="1" spans="1:6">
      <c r="A3" s="100" t="s">
        <v>5</v>
      </c>
      <c r="B3" s="45"/>
      <c r="C3" s="45"/>
      <c r="D3" s="101"/>
      <c r="E3" s="101"/>
      <c r="F3" s="47" t="s">
        <v>6</v>
      </c>
    </row>
    <row r="4" ht="20.1" customHeight="1" spans="1:6">
      <c r="A4" s="48" t="s">
        <v>67</v>
      </c>
      <c r="B4" s="49"/>
      <c r="C4" s="50"/>
      <c r="D4" s="102" t="s">
        <v>68</v>
      </c>
      <c r="E4" s="85" t="s">
        <v>327</v>
      </c>
      <c r="F4" s="52" t="s">
        <v>72</v>
      </c>
    </row>
    <row r="5" ht="20.1" customHeight="1" spans="1:6">
      <c r="A5" s="56" t="s">
        <v>79</v>
      </c>
      <c r="B5" s="57" t="s">
        <v>80</v>
      </c>
      <c r="C5" s="58" t="s">
        <v>81</v>
      </c>
      <c r="D5" s="103"/>
      <c r="E5" s="85"/>
      <c r="F5" s="62"/>
    </row>
    <row r="6" ht="20.1" customHeight="1" spans="1:6">
      <c r="A6" s="104" t="s">
        <v>16</v>
      </c>
      <c r="B6" s="104" t="s">
        <v>16</v>
      </c>
      <c r="C6" s="104" t="s">
        <v>16</v>
      </c>
      <c r="D6" s="105" t="s">
        <v>16</v>
      </c>
      <c r="E6" s="105" t="s">
        <v>16</v>
      </c>
      <c r="F6" s="106" t="s">
        <v>16</v>
      </c>
    </row>
    <row r="7" ht="20.1" customHeight="1" spans="1:6">
      <c r="A7" s="104" t="s">
        <v>16</v>
      </c>
      <c r="B7" s="104" t="s">
        <v>16</v>
      </c>
      <c r="C7" s="104" t="s">
        <v>16</v>
      </c>
      <c r="D7" s="105" t="s">
        <v>16</v>
      </c>
      <c r="E7" s="105" t="s">
        <v>16</v>
      </c>
      <c r="F7" s="106" t="s">
        <v>16</v>
      </c>
    </row>
    <row r="8" ht="20.1" customHeight="1" spans="1:6">
      <c r="A8" s="104" t="s">
        <v>16</v>
      </c>
      <c r="B8" s="104" t="s">
        <v>16</v>
      </c>
      <c r="C8" s="104" t="s">
        <v>16</v>
      </c>
      <c r="D8" s="105" t="s">
        <v>16</v>
      </c>
      <c r="E8" s="105" t="s">
        <v>16</v>
      </c>
      <c r="F8" s="106" t="s">
        <v>16</v>
      </c>
    </row>
    <row r="9" ht="20.1" customHeight="1" spans="1:6">
      <c r="A9" s="104" t="s">
        <v>16</v>
      </c>
      <c r="B9" s="104" t="s">
        <v>16</v>
      </c>
      <c r="C9" s="104" t="s">
        <v>16</v>
      </c>
      <c r="D9" s="105" t="s">
        <v>16</v>
      </c>
      <c r="E9" s="105" t="s">
        <v>16</v>
      </c>
      <c r="F9" s="106" t="s">
        <v>16</v>
      </c>
    </row>
    <row r="10" ht="20.1" customHeight="1" spans="1:6">
      <c r="A10" s="104" t="s">
        <v>16</v>
      </c>
      <c r="B10" s="104" t="s">
        <v>16</v>
      </c>
      <c r="C10" s="104" t="s">
        <v>16</v>
      </c>
      <c r="D10" s="105" t="s">
        <v>16</v>
      </c>
      <c r="E10" s="105" t="s">
        <v>16</v>
      </c>
      <c r="F10" s="106" t="s">
        <v>16</v>
      </c>
    </row>
    <row r="11" ht="20.1" customHeight="1" spans="1:6">
      <c r="A11" s="104" t="s">
        <v>16</v>
      </c>
      <c r="B11" s="104" t="s">
        <v>16</v>
      </c>
      <c r="C11" s="104" t="s">
        <v>16</v>
      </c>
      <c r="D11" s="105" t="s">
        <v>16</v>
      </c>
      <c r="E11" s="105" t="s">
        <v>16</v>
      </c>
      <c r="F11" s="106" t="s">
        <v>16</v>
      </c>
    </row>
    <row r="12" ht="20.1" customHeight="1" spans="1:6">
      <c r="A12" s="104" t="s">
        <v>16</v>
      </c>
      <c r="B12" s="104" t="s">
        <v>16</v>
      </c>
      <c r="C12" s="104" t="s">
        <v>16</v>
      </c>
      <c r="D12" s="105" t="s">
        <v>16</v>
      </c>
      <c r="E12" s="105" t="s">
        <v>16</v>
      </c>
      <c r="F12" s="106" t="s">
        <v>16</v>
      </c>
    </row>
    <row r="13" ht="20.1" customHeight="1" spans="1:6">
      <c r="A13" s="104" t="s">
        <v>16</v>
      </c>
      <c r="B13" s="104" t="s">
        <v>16</v>
      </c>
      <c r="C13" s="104" t="s">
        <v>16</v>
      </c>
      <c r="D13" s="105" t="s">
        <v>16</v>
      </c>
      <c r="E13" s="105" t="s">
        <v>16</v>
      </c>
      <c r="F13" s="106" t="s">
        <v>16</v>
      </c>
    </row>
    <row r="14" ht="20.1" customHeight="1" spans="1:6">
      <c r="A14" s="104" t="s">
        <v>16</v>
      </c>
      <c r="B14" s="104" t="s">
        <v>16</v>
      </c>
      <c r="C14" s="104" t="s">
        <v>16</v>
      </c>
      <c r="D14" s="105" t="s">
        <v>16</v>
      </c>
      <c r="E14" s="105" t="s">
        <v>16</v>
      </c>
      <c r="F14" s="106" t="s">
        <v>16</v>
      </c>
    </row>
    <row r="15" ht="20.1" customHeight="1" spans="1:6">
      <c r="A15" s="104" t="s">
        <v>16</v>
      </c>
      <c r="B15" s="104" t="s">
        <v>16</v>
      </c>
      <c r="C15" s="104" t="s">
        <v>16</v>
      </c>
      <c r="D15" s="105" t="s">
        <v>16</v>
      </c>
      <c r="E15" s="105" t="s">
        <v>16</v>
      </c>
      <c r="F15" s="106" t="s">
        <v>16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࿂จุ๊บ卷耳</cp:lastModifiedBy>
  <dcterms:created xsi:type="dcterms:W3CDTF">2020-05-08T00:43:00Z</dcterms:created>
  <dcterms:modified xsi:type="dcterms:W3CDTF">2020-05-08T09:06:14Z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