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915" windowHeight="9450" tabRatio="763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  <sheet name="Sheet1" sheetId="16" r:id="rId16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2">'5'!$A$7:$H$7</definedName>
    <definedName name="e">#N/A</definedName>
    <definedName name="f">#N/A</definedName>
    <definedName name="g">#N/A</definedName>
    <definedName name="h">#N/A</definedName>
    <definedName name="HEADERRANGE" localSheetId="12">'5'!$A$1:$H$6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Area" localSheetId="5">'2-1'!$A$1:$AI$20</definedName>
    <definedName name="_xlnm.Print_Area" localSheetId="6">'3'!$A$1:$DH$21</definedName>
    <definedName name="_xlnm.Print_Area" localSheetId="7">'3-1'!$A$1:$G$31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'5'!$A$1:$H$7</definedName>
    <definedName name="_xlnm.Print_Area" localSheetId="13">部门预算项目绩效目标!$A$1:$L$16</definedName>
    <definedName name="_xlnm.Print_Area" localSheetId="14">部门整体绩效目标申报表!$A$1:$H$26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部门整体绩效目标申报表!$1:$15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G12" i="15"/>
  <c r="F11"/>
  <c r="F10"/>
  <c r="D16" i="14"/>
  <c r="D15"/>
  <c r="D14"/>
  <c r="D13"/>
  <c r="D12"/>
  <c r="D11"/>
  <c r="D10"/>
  <c r="D9"/>
  <c r="D8"/>
  <c r="D7"/>
  <c r="E16" i="12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F16" i="11"/>
  <c r="F15"/>
  <c r="F14"/>
  <c r="F13"/>
  <c r="F12"/>
  <c r="F11"/>
  <c r="F10"/>
  <c r="F9"/>
  <c r="F8"/>
  <c r="F7"/>
  <c r="E8" i="10"/>
  <c r="C8"/>
  <c r="E7"/>
  <c r="C7"/>
  <c r="E21" i="7"/>
  <c r="E20"/>
  <c r="E19"/>
  <c r="E18"/>
  <c r="E17"/>
  <c r="E16"/>
  <c r="E15"/>
  <c r="E14"/>
  <c r="E13"/>
  <c r="E12"/>
  <c r="E11"/>
  <c r="E10"/>
  <c r="E9"/>
  <c r="E8"/>
  <c r="E7"/>
  <c r="AG20" i="6"/>
  <c r="AD20"/>
  <c r="AA20"/>
  <c r="Z20"/>
  <c r="W20"/>
  <c r="T20"/>
  <c r="Q20"/>
  <c r="P20"/>
  <c r="M20"/>
  <c r="J20"/>
  <c r="G20"/>
  <c r="F20"/>
  <c r="E20"/>
  <c r="AG19"/>
  <c r="AD19"/>
  <c r="AA19"/>
  <c r="Z19"/>
  <c r="W19"/>
  <c r="T19"/>
  <c r="Q19"/>
  <c r="P19"/>
  <c r="M19"/>
  <c r="J19"/>
  <c r="G19"/>
  <c r="F19"/>
  <c r="E19"/>
  <c r="AG18"/>
  <c r="AD18"/>
  <c r="AA18"/>
  <c r="Z18"/>
  <c r="W18"/>
  <c r="T18"/>
  <c r="Q18"/>
  <c r="P18"/>
  <c r="M18"/>
  <c r="J18"/>
  <c r="G18"/>
  <c r="F18"/>
  <c r="E18"/>
  <c r="AG17"/>
  <c r="AD17"/>
  <c r="AA17"/>
  <c r="Z17"/>
  <c r="W17"/>
  <c r="T17"/>
  <c r="Q17"/>
  <c r="P17"/>
  <c r="M17"/>
  <c r="J17"/>
  <c r="G17"/>
  <c r="F17"/>
  <c r="E17"/>
  <c r="AG16"/>
  <c r="AD16"/>
  <c r="AA16"/>
  <c r="Z16"/>
  <c r="W16"/>
  <c r="T16"/>
  <c r="Q16"/>
  <c r="P16"/>
  <c r="M16"/>
  <c r="J16"/>
  <c r="G16"/>
  <c r="F16"/>
  <c r="E16"/>
  <c r="AG15"/>
  <c r="AD15"/>
  <c r="AA15"/>
  <c r="Z15"/>
  <c r="W15"/>
  <c r="T15"/>
  <c r="Q15"/>
  <c r="P15"/>
  <c r="M15"/>
  <c r="J15"/>
  <c r="G15"/>
  <c r="F15"/>
  <c r="E15"/>
  <c r="AG14"/>
  <c r="AD14"/>
  <c r="AA14"/>
  <c r="Z14"/>
  <c r="W14"/>
  <c r="T14"/>
  <c r="Q14"/>
  <c r="P14"/>
  <c r="M14"/>
  <c r="J14"/>
  <c r="G14"/>
  <c r="F14"/>
  <c r="E14"/>
  <c r="AG13"/>
  <c r="AD13"/>
  <c r="AA13"/>
  <c r="Z13"/>
  <c r="W13"/>
  <c r="T13"/>
  <c r="Q13"/>
  <c r="P13"/>
  <c r="M13"/>
  <c r="J13"/>
  <c r="G13"/>
  <c r="F13"/>
  <c r="E13"/>
  <c r="AG12"/>
  <c r="AD12"/>
  <c r="AA12"/>
  <c r="Z12"/>
  <c r="W12"/>
  <c r="T12"/>
  <c r="Q12"/>
  <c r="P12"/>
  <c r="M12"/>
  <c r="J12"/>
  <c r="G12"/>
  <c r="F12"/>
  <c r="E12"/>
  <c r="AG11"/>
  <c r="AD11"/>
  <c r="AA11"/>
  <c r="Z11"/>
  <c r="W11"/>
  <c r="T11"/>
  <c r="Q11"/>
  <c r="P11"/>
  <c r="M11"/>
  <c r="J11"/>
  <c r="G11"/>
  <c r="F11"/>
  <c r="E11"/>
  <c r="AG10"/>
  <c r="AD10"/>
  <c r="AA10"/>
  <c r="Z10"/>
  <c r="W10"/>
  <c r="T10"/>
  <c r="Q10"/>
  <c r="P10"/>
  <c r="M10"/>
  <c r="J10"/>
  <c r="G10"/>
  <c r="F10"/>
  <c r="E10"/>
  <c r="AG9"/>
  <c r="AD9"/>
  <c r="AA9"/>
  <c r="Z9"/>
  <c r="W9"/>
  <c r="T9"/>
  <c r="Q9"/>
  <c r="P9"/>
  <c r="M9"/>
  <c r="J9"/>
  <c r="G9"/>
  <c r="F9"/>
  <c r="E9"/>
  <c r="AG8"/>
  <c r="AD8"/>
  <c r="AA8"/>
  <c r="Z8"/>
  <c r="W8"/>
  <c r="T8"/>
  <c r="Q8"/>
  <c r="P8"/>
  <c r="M8"/>
  <c r="J8"/>
  <c r="G8"/>
  <c r="F8"/>
  <c r="E8"/>
  <c r="AG7"/>
  <c r="AD7"/>
  <c r="AA7"/>
  <c r="Z7"/>
  <c r="W7"/>
  <c r="T7"/>
  <c r="Q7"/>
  <c r="P7"/>
  <c r="M7"/>
  <c r="J7"/>
  <c r="G7"/>
  <c r="F7"/>
  <c r="E7"/>
  <c r="H39" i="5"/>
  <c r="G39"/>
  <c r="F39"/>
  <c r="E39"/>
  <c r="D39"/>
  <c r="B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G6"/>
  <c r="F6"/>
  <c r="E6"/>
  <c r="D6"/>
  <c r="B6"/>
  <c r="F14" i="4"/>
  <c r="F13"/>
  <c r="F12"/>
  <c r="F11"/>
  <c r="F10"/>
  <c r="F9"/>
  <c r="F8"/>
  <c r="F7"/>
  <c r="D41" i="2"/>
  <c r="B41"/>
  <c r="D36"/>
  <c r="B36"/>
  <c r="F12" i="15" l="1"/>
</calcChain>
</file>

<file path=xl/sharedStrings.xml><?xml version="1.0" encoding="utf-8"?>
<sst xmlns="http://schemas.openxmlformats.org/spreadsheetml/2006/main" count="1378" uniqueCount="391">
  <si>
    <t>党史研究和地方志编纂中心</t>
  </si>
  <si>
    <t>2021年部门预算</t>
  </si>
  <si>
    <t>报送日期：   2021 年  4月 20 日</t>
  </si>
  <si>
    <t>表1</t>
  </si>
  <si>
    <t>部门收支总表</t>
  </si>
  <si>
    <t>单位名称： 党史研究和地方志编纂中心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</si>
  <si>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</si>
  <si>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</si>
  <si>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</si>
  <si>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</si>
  <si>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</si>
  <si>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</si>
  <si>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</si>
  <si>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</si>
  <si>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</si>
  <si>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</si>
  <si>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</si>
  <si>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</si>
  <si>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</si>
  <si>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</si>
  <si>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</si>
  <si>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</si>
  <si>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</si>
  <si>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</si>
  <si>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</si>
  <si>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</si>
  <si>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</si>
  <si>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</si>
  <si>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</si>
  <si>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</si>
  <si>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</si>
  <si>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</si>
  <si>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</si>
  <si>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</si>
  <si>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</si>
  <si>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</si>
  <si>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</si>
  <si>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</si>
  <si>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</si>
  <si>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</si>
  <si>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二十三、灾害防治及应急管理支出_x000D_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</si>
  <si>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</si>
  <si>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</si>
  <si>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</si>
  <si>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</si>
  <si>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</si>
  <si>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</si>
  <si>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</si>
  <si>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</si>
  <si>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</si>
  <si>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</si>
  <si>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</si>
  <si>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</si>
  <si>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</si>
  <si>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</si>
  <si>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</si>
  <si>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</si>
  <si>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</si>
  <si>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</si>
  <si>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</si>
  <si>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</si>
  <si>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</si>
  <si>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</si>
  <si>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</si>
  <si>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</si>
  <si>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</si>
  <si>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</si>
  <si>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</si>
  <si>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</si>
  <si>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</si>
  <si>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</si>
  <si>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</si>
  <si>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</si>
  <si>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</si>
  <si>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</si>
  <si>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</si>
  <si>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</si>
  <si>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</si>
  <si>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</si>
  <si>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</si>
  <si>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</si>
  <si>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</si>
  <si>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</si>
  <si>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140</t>
  </si>
  <si>
    <t>201</t>
  </si>
  <si>
    <t>03</t>
  </si>
  <si>
    <t>01</t>
  </si>
  <si>
    <t xml:space="preserve">  140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</si>
  <si>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</si>
  <si>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</si>
  <si>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</si>
  <si>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</si>
  <si>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</si>
  <si>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</si>
  <si>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</si>
  <si>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</si>
  <si>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</si>
  <si>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</si>
  <si>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</si>
  <si>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</si>
  <si>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</si>
  <si>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</si>
  <si>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</si>
  <si>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</si>
  <si>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</si>
  <si>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</si>
  <si>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</si>
  <si>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</si>
  <si>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</si>
  <si>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</si>
  <si>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</si>
  <si>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</si>
  <si>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</si>
  <si>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</si>
  <si>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</si>
  <si>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</si>
  <si>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</si>
  <si>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</si>
  <si>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</si>
  <si>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</si>
  <si>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</si>
  <si>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</si>
  <si>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</si>
  <si>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</si>
  <si>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</si>
  <si>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</si>
  <si>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</si>
  <si>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</si>
  <si>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</si>
  <si>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</si>
  <si>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</si>
  <si>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</si>
  <si>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</si>
  <si>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</si>
  <si>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</si>
  <si>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</si>
  <si>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</si>
  <si>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</si>
  <si>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</si>
  <si>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</si>
  <si>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</si>
  <si>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</si>
  <si>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</si>
  <si>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</si>
  <si>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</si>
  <si>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</si>
  <si>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</si>
  <si>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</si>
  <si>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</si>
  <si>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</si>
  <si>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</si>
  <si>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</si>
  <si>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</si>
  <si>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</si>
  <si>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</si>
  <si>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</si>
  <si>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</si>
  <si>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</si>
  <si>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</si>
  <si>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</si>
  <si>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</si>
  <si>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</si>
  <si>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</si>
  <si>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</si>
  <si>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</si>
  <si>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</si>
  <si>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</si>
  <si>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</si>
  <si>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</si>
  <si>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</si>
  <si>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</si>
  <si>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</si>
  <si>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</si>
  <si>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</si>
  <si>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</si>
  <si>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</si>
  <si>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</si>
  <si>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</si>
  <si>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</si>
  <si>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</si>
  <si>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</si>
  <si>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</si>
  <si>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</si>
  <si>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</si>
  <si>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</si>
  <si>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</si>
  <si>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</si>
  <si>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</si>
  <si>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</si>
  <si>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</si>
  <si>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</si>
  <si>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</si>
  <si>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</si>
  <si>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</si>
  <si>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</si>
  <si>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</si>
  <si>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</si>
  <si>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</si>
  <si>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</si>
  <si>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</si>
  <si>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</si>
  <si>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</si>
  <si>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</si>
  <si>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</si>
  <si>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</si>
  <si>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</si>
  <si>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</si>
  <si>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</si>
  <si>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</si>
  <si>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</si>
  <si>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</si>
  <si>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</si>
  <si>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</si>
  <si>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</si>
  <si>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</si>
  <si>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</si>
  <si>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</si>
  <si>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</si>
  <si>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</si>
  <si>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</si>
  <si>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</si>
  <si>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</si>
  <si>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</si>
  <si>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</si>
  <si>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</si>
  <si>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</si>
  <si>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</si>
  <si>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</si>
  <si>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</si>
  <si>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</si>
  <si>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</si>
  <si>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</si>
  <si>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</si>
  <si>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</si>
  <si>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</si>
  <si>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</si>
  <si>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</si>
  <si>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</si>
  <si>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</si>
  <si>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</si>
  <si>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</si>
  <si>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</si>
  <si>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</si>
  <si>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</si>
  <si>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</si>
  <si>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</si>
  <si>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</si>
  <si>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</si>
  <si>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</si>
  <si>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</si>
  <si>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</si>
  <si>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</si>
  <si>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</si>
  <si>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</si>
  <si>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</si>
  <si>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</si>
  <si>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</si>
  <si>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</si>
  <si>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</si>
  <si>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</si>
  <si>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</si>
  <si>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</si>
  <si>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</si>
  <si>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</si>
  <si>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</si>
  <si>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</si>
  <si>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</si>
  <si>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</si>
  <si>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</si>
  <si>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</si>
  <si>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</si>
  <si>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</si>
  <si>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</si>
  <si>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</si>
  <si>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</si>
  <si>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政府办公厅（室）及相关机构事务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</si>
  <si>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</si>
  <si>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</si>
  <si>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</si>
  <si>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</si>
  <si>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</si>
  <si>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</si>
  <si>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</si>
  <si>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</si>
  <si>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</si>
  <si>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</si>
  <si>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</si>
  <si>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</si>
  <si>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</si>
  <si>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</si>
  <si>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</si>
  <si>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</si>
  <si>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</si>
  <si>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</si>
  <si>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</si>
  <si>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</si>
  <si>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</si>
  <si>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</si>
  <si>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</si>
  <si>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</si>
  <si>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</si>
  <si>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</si>
  <si>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</si>
  <si>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</si>
  <si>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</si>
  <si>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</si>
  <si>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</si>
  <si>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</si>
  <si>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</si>
  <si>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</si>
  <si>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</si>
  <si>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</si>
  <si>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电费</t>
  </si>
  <si>
    <t>07</t>
  </si>
  <si>
    <t xml:space="preserve">    邮电费</t>
  </si>
  <si>
    <t xml:space="preserve">    差旅费</t>
  </si>
  <si>
    <t>16</t>
  </si>
  <si>
    <t>17</t>
  </si>
  <si>
    <t>26</t>
  </si>
  <si>
    <t xml:space="preserve">    劳务费</t>
  </si>
  <si>
    <t>31</t>
  </si>
  <si>
    <t>303</t>
  </si>
  <si>
    <t xml:space="preserve">  对个人和家庭的补助</t>
  </si>
  <si>
    <t xml:space="preserve">  303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</si>
  <si>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</si>
  <si>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</si>
  <si>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</si>
  <si>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</si>
  <si>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</si>
  <si>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</si>
  <si>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此页无数据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</si>
  <si>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</si>
  <si>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</si>
  <si>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</si>
  <si>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</si>
  <si>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</si>
  <si>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</si>
  <si>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</si>
  <si>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</si>
  <si>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</si>
  <si>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</si>
  <si>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</si>
  <si>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</si>
  <si>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</si>
  <si>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</si>
  <si>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</si>
  <si>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</si>
  <si>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</si>
  <si>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</si>
  <si>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</si>
  <si>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</si>
  <si>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</si>
  <si>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</si>
  <si>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</si>
  <si>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</si>
  <si>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</si>
  <si>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</si>
  <si>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</si>
  <si>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</si>
  <si>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</si>
  <si>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</si>
  <si>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部门整体支出绩效目标申报表</t>
  </si>
  <si>
    <t>（2021年度）</t>
  </si>
  <si>
    <t>年度
主要
任务</t>
  </si>
  <si>
    <t>任务名称</t>
  </si>
  <si>
    <t>主要内容</t>
  </si>
  <si>
    <t>预算金额（元）</t>
  </si>
  <si>
    <t>总额</t>
  </si>
  <si>
    <t>任务1</t>
  </si>
  <si>
    <t>保障人员经费（工资性支出、社会保障缴费、住房公积金、临时工工资、其他工资福利支出、离退休费、体检费、独子费、遗属补助）</t>
  </si>
  <si>
    <t>主要任务(任务一)</t>
  </si>
  <si>
    <t>任务2</t>
  </si>
  <si>
    <t>定额公用经费（日常公用经费或保障性公用经费+公车运行维护费）</t>
  </si>
  <si>
    <t>主要任务(任务二)</t>
  </si>
  <si>
    <t>任务3</t>
  </si>
  <si>
    <t>任务4</t>
  </si>
  <si>
    <t>主要任务(任务四)</t>
  </si>
  <si>
    <t>任务5</t>
  </si>
  <si>
    <t>主要任务(任务五)</t>
  </si>
  <si>
    <t>金额合计</t>
  </si>
  <si>
    <t>年度
总体
目标</t>
  </si>
  <si>
    <t>编撰出版地方党史、县志、部门志工作，完成地方执政实录、年鉴、概况编辑及上级单位交办的其他工作</t>
  </si>
  <si>
    <t>年
度
绩
效
指
标</t>
  </si>
  <si>
    <t>一级指标</t>
  </si>
  <si>
    <t>二级指标</t>
  </si>
  <si>
    <t>指标值（包含数字及文字描述）</t>
  </si>
  <si>
    <t>绩效目标</t>
  </si>
  <si>
    <t>一级名称</t>
  </si>
  <si>
    <t>二级名称</t>
  </si>
  <si>
    <t>三级名称</t>
  </si>
  <si>
    <t>指标值(数量指标1；)</t>
  </si>
</sst>
</file>

<file path=xl/styles.xml><?xml version="1.0" encoding="utf-8"?>
<styleSheet xmlns="http://schemas.openxmlformats.org/spreadsheetml/2006/main">
  <numFmts count="4">
    <numFmt numFmtId="176" formatCode="#,##0.0000"/>
    <numFmt numFmtId="181" formatCode="#,###"/>
    <numFmt numFmtId="182" formatCode="#,###.00"/>
    <numFmt numFmtId="183" formatCode="&quot;\&quot;#,##0.00_);\(&quot;\&quot;#,##0.00\)"/>
  </numFmts>
  <fonts count="17">
    <font>
      <sz val="9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1" fontId="0" fillId="0" borderId="0"/>
    <xf numFmtId="0" fontId="1" fillId="0" borderId="0"/>
  </cellStyleXfs>
  <cellXfs count="225">
    <xf numFmtId="1" fontId="0" fillId="0" borderId="0" xfId="0" applyNumberFormat="1" applyFill="1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" fontId="4" fillId="0" borderId="11" xfId="1" applyNumberFormat="1" applyFont="1" applyBorder="1" applyAlignment="1">
      <alignment horizontal="left" vertical="center" wrapText="1"/>
    </xf>
    <xf numFmtId="4" fontId="4" fillId="0" borderId="12" xfId="1" applyNumberFormat="1" applyFont="1" applyBorder="1" applyAlignment="1">
      <alignment horizontal="left" vertical="center" wrapText="1"/>
    </xf>
    <xf numFmtId="4" fontId="4" fillId="0" borderId="16" xfId="1" applyNumberFormat="1" applyFont="1" applyBorder="1" applyAlignment="1">
      <alignment horizontal="left" vertical="center" wrapText="1"/>
    </xf>
    <xf numFmtId="4" fontId="4" fillId="0" borderId="17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>
      <alignment horizontal="right" vertic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3" fontId="6" fillId="0" borderId="25" xfId="0" applyNumberFormat="1" applyFont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0" borderId="2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8" fillId="2" borderId="0" xfId="0" applyNumberFormat="1" applyFont="1" applyFill="1" applyAlignment="1" applyProtection="1">
      <alignment vertical="center" wrapText="1"/>
    </xf>
    <xf numFmtId="0" fontId="9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0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/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vertical="center" wrapText="1"/>
    </xf>
    <xf numFmtId="3" fontId="6" fillId="0" borderId="28" xfId="0" applyNumberFormat="1" applyFont="1" applyBorder="1" applyAlignment="1" applyProtection="1">
      <alignment vertical="center" wrapText="1"/>
    </xf>
    <xf numFmtId="3" fontId="6" fillId="0" borderId="29" xfId="0" applyNumberFormat="1" applyFont="1" applyBorder="1" applyAlignment="1" applyProtection="1">
      <alignment vertical="center" wrapText="1"/>
    </xf>
    <xf numFmtId="3" fontId="6" fillId="0" borderId="4" xfId="0" applyNumberFormat="1" applyFont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23" xfId="0" applyNumberFormat="1" applyFont="1" applyFill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Border="1" applyAlignment="1" applyProtection="1">
      <alignment vertical="center" wrapText="1"/>
    </xf>
    <xf numFmtId="49" fontId="6" fillId="0" borderId="30" xfId="0" applyNumberFormat="1" applyFont="1" applyFill="1" applyBorder="1" applyAlignment="1" applyProtection="1">
      <alignment vertical="center" wrapText="1"/>
    </xf>
    <xf numFmtId="3" fontId="6" fillId="0" borderId="32" xfId="0" applyNumberFormat="1" applyFont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0" fontId="6" fillId="2" borderId="0" xfId="0" applyNumberFormat="1" applyFont="1" applyFill="1" applyAlignment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/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181" fontId="5" fillId="0" borderId="6" xfId="0" applyNumberFormat="1" applyFont="1" applyBorder="1" applyAlignment="1" applyProtection="1">
      <alignment vertical="center" wrapText="1"/>
    </xf>
    <xf numFmtId="0" fontId="6" fillId="0" borderId="30" xfId="0" applyNumberFormat="1" applyFont="1" applyFill="1" applyBorder="1" applyAlignment="1">
      <alignment vertical="center"/>
    </xf>
    <xf numFmtId="3" fontId="5" fillId="0" borderId="6" xfId="0" applyNumberFormat="1" applyFont="1" applyBorder="1" applyAlignment="1" applyProtection="1">
      <alignment vertical="center" wrapText="1"/>
    </xf>
    <xf numFmtId="182" fontId="5" fillId="0" borderId="31" xfId="0" applyNumberFormat="1" applyFont="1" applyBorder="1" applyAlignment="1" applyProtection="1">
      <alignment vertical="center" wrapText="1"/>
    </xf>
    <xf numFmtId="3" fontId="5" fillId="0" borderId="34" xfId="0" applyNumberFormat="1" applyFont="1" applyBorder="1" applyAlignment="1" applyProtection="1">
      <alignment vertical="center" wrapText="1"/>
    </xf>
    <xf numFmtId="3" fontId="5" fillId="0" borderId="35" xfId="0" applyNumberFormat="1" applyFont="1" applyBorder="1" applyAlignment="1" applyProtection="1">
      <alignment vertical="center" wrapText="1"/>
    </xf>
    <xf numFmtId="3" fontId="5" fillId="0" borderId="36" xfId="0" applyNumberFormat="1" applyFont="1" applyBorder="1" applyAlignment="1" applyProtection="1">
      <alignment vertical="center" wrapText="1"/>
    </xf>
    <xf numFmtId="1" fontId="5" fillId="0" borderId="7" xfId="0" applyNumberFormat="1" applyFont="1" applyFill="1" applyBorder="1" applyAlignment="1">
      <alignment vertical="center"/>
    </xf>
    <xf numFmtId="3" fontId="5" fillId="0" borderId="37" xfId="0" applyNumberFormat="1" applyFont="1" applyBorder="1" applyAlignment="1" applyProtection="1">
      <alignment vertical="center" wrapText="1"/>
    </xf>
    <xf numFmtId="3" fontId="5" fillId="0" borderId="38" xfId="0" applyNumberFormat="1" applyFont="1" applyBorder="1" applyAlignment="1" applyProtection="1">
      <alignment vertical="center" wrapText="1"/>
    </xf>
    <xf numFmtId="182" fontId="5" fillId="0" borderId="39" xfId="0" applyNumberFormat="1" applyFont="1" applyBorder="1" applyAlignment="1" applyProtection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vertical="center" wrapText="1"/>
    </xf>
    <xf numFmtId="0" fontId="5" fillId="0" borderId="30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vertical="center" wrapText="1"/>
    </xf>
    <xf numFmtId="182" fontId="5" fillId="0" borderId="9" xfId="0" applyNumberFormat="1" applyFont="1" applyBorder="1" applyAlignment="1">
      <alignment vertical="center" wrapText="1"/>
    </xf>
    <xf numFmtId="182" fontId="5" fillId="0" borderId="40" xfId="0" applyNumberFormat="1" applyFont="1" applyBorder="1" applyAlignment="1">
      <alignment vertical="center" wrapText="1"/>
    </xf>
    <xf numFmtId="0" fontId="5" fillId="0" borderId="30" xfId="0" applyNumberFormat="1" applyFont="1" applyFill="1" applyBorder="1" applyAlignment="1">
      <alignment vertical="center"/>
    </xf>
    <xf numFmtId="182" fontId="5" fillId="0" borderId="30" xfId="0" applyNumberFormat="1" applyFont="1" applyBorder="1" applyAlignment="1" applyProtection="1">
      <alignment vertical="center" wrapText="1"/>
    </xf>
    <xf numFmtId="182" fontId="5" fillId="0" borderId="41" xfId="0" applyNumberFormat="1" applyFont="1" applyBorder="1" applyAlignment="1" applyProtection="1">
      <alignment vertical="center" wrapText="1"/>
    </xf>
    <xf numFmtId="3" fontId="5" fillId="0" borderId="35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vertical="center" wrapText="1"/>
    </xf>
    <xf numFmtId="182" fontId="5" fillId="0" borderId="27" xfId="0" applyNumberFormat="1" applyFont="1" applyBorder="1" applyAlignment="1">
      <alignment vertical="center" wrapText="1"/>
    </xf>
    <xf numFmtId="182" fontId="5" fillId="0" borderId="42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horizontal="right" vertical="center" wrapText="1"/>
    </xf>
    <xf numFmtId="3" fontId="5" fillId="0" borderId="38" xfId="0" applyNumberFormat="1" applyFont="1" applyBorder="1" applyAlignment="1">
      <alignment vertical="center" wrapText="1"/>
    </xf>
    <xf numFmtId="182" fontId="5" fillId="0" borderId="43" xfId="0" applyNumberFormat="1" applyFont="1" applyBorder="1" applyAlignment="1">
      <alignment vertical="center" wrapText="1"/>
    </xf>
    <xf numFmtId="182" fontId="5" fillId="0" borderId="44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12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5" fillId="2" borderId="0" xfId="0" applyNumberFormat="1" applyFont="1" applyFill="1"/>
    <xf numFmtId="0" fontId="5" fillId="2" borderId="0" xfId="0" applyNumberFormat="1" applyFont="1" applyFill="1" applyAlignment="1"/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Border="1" applyAlignment="1" applyProtection="1">
      <alignment vertical="center" wrapText="1"/>
    </xf>
    <xf numFmtId="3" fontId="5" fillId="0" borderId="28" xfId="0" applyNumberFormat="1" applyFont="1" applyBorder="1" applyAlignment="1" applyProtection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3" fontId="5" fillId="0" borderId="26" xfId="0" applyNumberFormat="1" applyFont="1" applyBorder="1" applyAlignment="1" applyProtection="1">
      <alignment vertical="center" wrapText="1"/>
    </xf>
    <xf numFmtId="0" fontId="6" fillId="0" borderId="45" xfId="0" applyNumberFormat="1" applyFont="1" applyFill="1" applyBorder="1" applyAlignment="1" applyProtection="1">
      <alignment vertical="center"/>
    </xf>
    <xf numFmtId="3" fontId="6" fillId="0" borderId="30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47" xfId="0" applyNumberFormat="1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vertical="center" wrapText="1"/>
    </xf>
    <xf numFmtId="182" fontId="12" fillId="0" borderId="14" xfId="0" applyNumberFormat="1" applyFont="1" applyBorder="1" applyAlignment="1"/>
    <xf numFmtId="182" fontId="11" fillId="0" borderId="0" xfId="0" applyNumberFormat="1" applyFont="1" applyBorder="1" applyAlignment="1"/>
    <xf numFmtId="1" fontId="13" fillId="0" borderId="0" xfId="0" applyNumberFormat="1" applyFont="1" applyFill="1"/>
    <xf numFmtId="176" fontId="14" fillId="0" borderId="0" xfId="0" applyNumberFormat="1" applyFont="1" applyFill="1" applyAlignment="1" applyProtection="1">
      <alignment horizontal="center" vertical="top"/>
    </xf>
    <xf numFmtId="1" fontId="1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83" fontId="6" fillId="0" borderId="21" xfId="0" applyNumberFormat="1" applyFont="1" applyFill="1" applyBorder="1" applyAlignment="1" applyProtection="1">
      <alignment horizontal="center" vertical="center" wrapText="1"/>
    </xf>
    <xf numFmtId="183" fontId="6" fillId="0" borderId="4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0" fontId="5" fillId="2" borderId="30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" fontId="6" fillId="0" borderId="27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1" fontId="6" fillId="0" borderId="22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Alignment="1">
      <alignment horizontal="center"/>
    </xf>
    <xf numFmtId="1" fontId="6" fillId="0" borderId="30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24" xfId="0" applyNumberFormat="1" applyFont="1" applyFill="1" applyBorder="1" applyAlignment="1" applyProtection="1">
      <alignment horizontal="center" vertical="center"/>
    </xf>
    <xf numFmtId="1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9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A8"/>
  <sheetViews>
    <sheetView showGridLines="0" showZeros="0" workbookViewId="0">
      <selection activeCell="A8" sqref="A8"/>
    </sheetView>
  </sheetViews>
  <sheetFormatPr defaultColWidth="9.33203125" defaultRowHeight="11.25"/>
  <cols>
    <col min="1" max="1" width="163.83203125" customWidth="1"/>
  </cols>
  <sheetData>
    <row r="1" spans="1:1" ht="14.25">
      <c r="A1" s="130"/>
    </row>
    <row r="3" spans="1:1" ht="102" customHeight="1">
      <c r="A3" s="131" t="s">
        <v>0</v>
      </c>
    </row>
    <row r="4" spans="1:1" ht="107.25" customHeight="1">
      <c r="A4" s="132" t="s">
        <v>1</v>
      </c>
    </row>
    <row r="5" spans="1:1" ht="409.5" hidden="1" customHeight="1">
      <c r="A5" s="133"/>
    </row>
    <row r="6" spans="1:1" ht="29.25" customHeight="1">
      <c r="A6" s="134"/>
    </row>
    <row r="7" spans="1:1" ht="78" customHeight="1"/>
    <row r="8" spans="1:1" ht="82.5" customHeight="1">
      <c r="A8" s="135" t="s">
        <v>2</v>
      </c>
    </row>
  </sheetData>
  <phoneticPr fontId="6" type="noConversion"/>
  <printOptions horizontalCentered="1" verticalCentered="1"/>
  <pageMargins left="0.59" right="0.59" top="0.59" bottom="0.59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D42"/>
  <sheetViews>
    <sheetView showGridLines="0" showZeros="0" topLeftCell="A4" workbookViewId="0">
      <selection activeCell="D6" sqref="D6"/>
    </sheetView>
  </sheetViews>
  <sheetFormatPr defaultColWidth="9.33203125" defaultRowHeight="11.25"/>
  <cols>
    <col min="1" max="4" width="36.5" customWidth="1"/>
    <col min="5" max="7" width="8.6640625" customWidth="1"/>
  </cols>
  <sheetData>
    <row r="1" spans="1:4" ht="20.25" customHeight="1">
      <c r="A1" s="74"/>
      <c r="B1" s="74"/>
      <c r="C1" s="74"/>
      <c r="D1" s="24" t="s">
        <v>3</v>
      </c>
    </row>
    <row r="2" spans="1:4" ht="20.25" customHeight="1">
      <c r="A2" s="136" t="s">
        <v>4</v>
      </c>
      <c r="B2" s="136"/>
      <c r="C2" s="136"/>
      <c r="D2" s="136"/>
    </row>
    <row r="3" spans="1:4" ht="20.25" customHeight="1">
      <c r="A3" s="75" t="s">
        <v>5</v>
      </c>
      <c r="B3" s="76"/>
      <c r="C3" s="46"/>
      <c r="D3" s="24" t="s">
        <v>6</v>
      </c>
    </row>
    <row r="4" spans="1:4" ht="15" customHeight="1">
      <c r="A4" s="137" t="s">
        <v>7</v>
      </c>
      <c r="B4" s="138"/>
      <c r="C4" s="137" t="s">
        <v>8</v>
      </c>
      <c r="D4" s="138"/>
    </row>
    <row r="5" spans="1:4" ht="15" customHeight="1">
      <c r="A5" s="77" t="s">
        <v>9</v>
      </c>
      <c r="B5" s="78" t="s">
        <v>10</v>
      </c>
      <c r="C5" s="77" t="s">
        <v>9</v>
      </c>
      <c r="D5" s="79" t="s">
        <v>10</v>
      </c>
    </row>
    <row r="6" spans="1:4" ht="15" customHeight="1">
      <c r="A6" s="81" t="s">
        <v>11</v>
      </c>
      <c r="B6" s="127">
        <v>1267257</v>
      </c>
      <c r="C6" s="99" t="s">
        <v>12</v>
      </c>
      <c r="D6" s="127">
        <v>904479</v>
      </c>
    </row>
    <row r="7" spans="1:4" ht="15" customHeight="1">
      <c r="A7" s="81" t="s">
        <v>13</v>
      </c>
      <c r="B7" s="127">
        <v>0</v>
      </c>
      <c r="C7" s="99" t="s">
        <v>14</v>
      </c>
      <c r="D7" s="127">
        <v>0</v>
      </c>
    </row>
    <row r="8" spans="1:4" ht="15" customHeight="1">
      <c r="A8" s="81" t="s">
        <v>15</v>
      </c>
      <c r="B8" s="127" t="s">
        <v>16</v>
      </c>
      <c r="C8" s="99" t="s">
        <v>17</v>
      </c>
      <c r="D8" s="127">
        <v>0</v>
      </c>
    </row>
    <row r="9" spans="1:4" ht="15" customHeight="1">
      <c r="A9" s="81" t="s">
        <v>18</v>
      </c>
      <c r="B9" s="127">
        <v>0</v>
      </c>
      <c r="C9" s="99" t="s">
        <v>19</v>
      </c>
      <c r="D9" s="127">
        <v>0</v>
      </c>
    </row>
    <row r="10" spans="1:4" ht="15" customHeight="1">
      <c r="A10" s="81" t="s">
        <v>20</v>
      </c>
      <c r="B10" s="127" t="s">
        <v>16</v>
      </c>
      <c r="C10" s="99" t="s">
        <v>21</v>
      </c>
      <c r="D10" s="127">
        <v>0</v>
      </c>
    </row>
    <row r="11" spans="1:4" ht="15" customHeight="1">
      <c r="A11" s="81" t="s">
        <v>22</v>
      </c>
      <c r="B11" s="127" t="s">
        <v>16</v>
      </c>
      <c r="C11" s="99" t="s">
        <v>23</v>
      </c>
      <c r="D11" s="127">
        <v>0</v>
      </c>
    </row>
    <row r="12" spans="1:4" ht="15" customHeight="1">
      <c r="A12" s="81"/>
      <c r="B12" s="127"/>
      <c r="C12" s="99" t="s">
        <v>24</v>
      </c>
      <c r="D12" s="127">
        <v>0</v>
      </c>
    </row>
    <row r="13" spans="1:4" ht="15" customHeight="1">
      <c r="A13" s="89"/>
      <c r="B13" s="127"/>
      <c r="C13" s="99" t="s">
        <v>25</v>
      </c>
      <c r="D13" s="127">
        <v>162822</v>
      </c>
    </row>
    <row r="14" spans="1:4" ht="15" customHeight="1">
      <c r="A14" s="89"/>
      <c r="B14" s="127"/>
      <c r="C14" s="99" t="s">
        <v>26</v>
      </c>
      <c r="D14" s="127">
        <v>0</v>
      </c>
    </row>
    <row r="15" spans="1:4" ht="15" customHeight="1">
      <c r="A15" s="89"/>
      <c r="B15" s="90"/>
      <c r="C15" s="99" t="s">
        <v>27</v>
      </c>
      <c r="D15" s="127">
        <v>91552</v>
      </c>
    </row>
    <row r="16" spans="1:4" ht="15" customHeight="1">
      <c r="A16" s="89"/>
      <c r="B16" s="87"/>
      <c r="C16" s="99" t="s">
        <v>28</v>
      </c>
      <c r="D16" s="127">
        <v>0</v>
      </c>
    </row>
    <row r="17" spans="1:4" ht="15" customHeight="1">
      <c r="A17" s="89"/>
      <c r="B17" s="87"/>
      <c r="C17" s="99" t="s">
        <v>29</v>
      </c>
      <c r="D17" s="127">
        <v>0</v>
      </c>
    </row>
    <row r="18" spans="1:4" ht="15" customHeight="1">
      <c r="A18" s="89"/>
      <c r="B18" s="87"/>
      <c r="C18" s="99" t="s">
        <v>30</v>
      </c>
      <c r="D18" s="127">
        <v>0</v>
      </c>
    </row>
    <row r="19" spans="1:4" ht="15" customHeight="1">
      <c r="A19" s="89"/>
      <c r="B19" s="87"/>
      <c r="C19" s="99" t="s">
        <v>31</v>
      </c>
      <c r="D19" s="127">
        <v>0</v>
      </c>
    </row>
    <row r="20" spans="1:4" ht="15" customHeight="1">
      <c r="A20" s="89"/>
      <c r="B20" s="87"/>
      <c r="C20" s="99" t="s">
        <v>32</v>
      </c>
      <c r="D20" s="127">
        <v>0</v>
      </c>
    </row>
    <row r="21" spans="1:4" ht="15" customHeight="1">
      <c r="A21" s="89"/>
      <c r="B21" s="87"/>
      <c r="C21" s="99" t="s">
        <v>33</v>
      </c>
      <c r="D21" s="127">
        <v>0</v>
      </c>
    </row>
    <row r="22" spans="1:4" ht="15" customHeight="1">
      <c r="A22" s="89"/>
      <c r="B22" s="87"/>
      <c r="C22" s="99" t="s">
        <v>34</v>
      </c>
      <c r="D22" s="127">
        <v>0</v>
      </c>
    </row>
    <row r="23" spans="1:4" ht="15" customHeight="1">
      <c r="A23" s="89"/>
      <c r="B23" s="87"/>
      <c r="C23" s="99" t="s">
        <v>35</v>
      </c>
      <c r="D23" s="127">
        <v>0</v>
      </c>
    </row>
    <row r="24" spans="1:4" ht="15" customHeight="1">
      <c r="A24" s="89"/>
      <c r="B24" s="87"/>
      <c r="C24" s="99" t="s">
        <v>36</v>
      </c>
      <c r="D24" s="127">
        <v>0</v>
      </c>
    </row>
    <row r="25" spans="1:4" ht="15" customHeight="1">
      <c r="A25" s="89"/>
      <c r="B25" s="87"/>
      <c r="C25" s="99" t="s">
        <v>37</v>
      </c>
      <c r="D25" s="127">
        <v>108404</v>
      </c>
    </row>
    <row r="26" spans="1:4" ht="15" customHeight="1">
      <c r="A26" s="81"/>
      <c r="B26" s="87"/>
      <c r="C26" s="99" t="s">
        <v>38</v>
      </c>
      <c r="D26" s="127">
        <v>0</v>
      </c>
    </row>
    <row r="27" spans="1:4" ht="15" customHeight="1">
      <c r="A27" s="81"/>
      <c r="B27" s="87"/>
      <c r="C27" s="99" t="s">
        <v>39</v>
      </c>
      <c r="D27" s="127">
        <v>0</v>
      </c>
    </row>
    <row r="28" spans="1:4" ht="15" customHeight="1">
      <c r="A28" s="81"/>
      <c r="B28" s="87"/>
      <c r="C28" s="99" t="s">
        <v>40</v>
      </c>
      <c r="D28" s="127">
        <v>0</v>
      </c>
    </row>
    <row r="29" spans="1:4" ht="15" customHeight="1">
      <c r="A29" s="81"/>
      <c r="B29" s="87"/>
      <c r="C29" s="99" t="s">
        <v>41</v>
      </c>
      <c r="D29" s="127">
        <v>0</v>
      </c>
    </row>
    <row r="30" spans="1:4" ht="15" customHeight="1">
      <c r="A30" s="81"/>
      <c r="B30" s="87"/>
      <c r="C30" s="99" t="s">
        <v>42</v>
      </c>
      <c r="D30" s="127">
        <v>0</v>
      </c>
    </row>
    <row r="31" spans="1:4" ht="15" customHeight="1">
      <c r="A31" s="81"/>
      <c r="B31" s="87"/>
      <c r="C31" s="99" t="s">
        <v>43</v>
      </c>
      <c r="D31" s="127">
        <v>0</v>
      </c>
    </row>
    <row r="32" spans="1:4" ht="15" customHeight="1">
      <c r="A32" s="81"/>
      <c r="B32" s="87"/>
      <c r="C32" s="99" t="s">
        <v>44</v>
      </c>
      <c r="D32" s="127">
        <v>0</v>
      </c>
    </row>
    <row r="33" spans="1:4" ht="15" customHeight="1">
      <c r="A33" s="81"/>
      <c r="B33" s="87"/>
      <c r="C33" s="99" t="s">
        <v>45</v>
      </c>
      <c r="D33" s="127">
        <v>0</v>
      </c>
    </row>
    <row r="34" spans="1:4" ht="15" customHeight="1">
      <c r="A34" s="81"/>
      <c r="B34" s="87"/>
      <c r="C34" s="99" t="s">
        <v>46</v>
      </c>
      <c r="D34" s="127">
        <v>0</v>
      </c>
    </row>
    <row r="35" spans="1:4" ht="15" customHeight="1">
      <c r="A35" s="81"/>
      <c r="B35" s="87"/>
      <c r="C35" s="99" t="s">
        <v>47</v>
      </c>
      <c r="D35" s="18">
        <v>0</v>
      </c>
    </row>
    <row r="36" spans="1:4" ht="15" customHeight="1">
      <c r="A36" s="93" t="s">
        <v>48</v>
      </c>
      <c r="B36" s="94">
        <f>SUM(B6:B34)</f>
        <v>1267257</v>
      </c>
      <c r="C36" s="95" t="s">
        <v>49</v>
      </c>
      <c r="D36" s="18">
        <f>SUM(D6:D34)</f>
        <v>1267257</v>
      </c>
    </row>
    <row r="37" spans="1:4" ht="15" customHeight="1">
      <c r="A37" s="81" t="s">
        <v>50</v>
      </c>
      <c r="B37" s="87"/>
      <c r="C37" s="99" t="s">
        <v>51</v>
      </c>
      <c r="D37" s="127"/>
    </row>
    <row r="38" spans="1:4" ht="15" customHeight="1">
      <c r="A38" s="81" t="s">
        <v>52</v>
      </c>
      <c r="B38" s="87">
        <v>0</v>
      </c>
      <c r="C38" s="99" t="s">
        <v>53</v>
      </c>
      <c r="D38" s="127"/>
    </row>
    <row r="39" spans="1:4" ht="15" customHeight="1">
      <c r="A39" s="81"/>
      <c r="B39" s="87"/>
      <c r="C39" s="99" t="s">
        <v>54</v>
      </c>
      <c r="D39" s="127"/>
    </row>
    <row r="40" spans="1:4" ht="15" customHeight="1">
      <c r="A40" s="81"/>
      <c r="B40" s="102"/>
      <c r="C40" s="99"/>
      <c r="D40" s="18"/>
    </row>
    <row r="41" spans="1:4" ht="15" customHeight="1">
      <c r="A41" s="93" t="s">
        <v>55</v>
      </c>
      <c r="B41" s="106">
        <f>SUM(B36:B38)</f>
        <v>1267257</v>
      </c>
      <c r="C41" s="95" t="s">
        <v>56</v>
      </c>
      <c r="D41" s="18">
        <f>SUM(D36,D37,D39)</f>
        <v>1267257</v>
      </c>
    </row>
    <row r="42" spans="1:4" ht="20.25" customHeight="1">
      <c r="A42" s="110"/>
      <c r="B42" s="128"/>
      <c r="C42" s="112"/>
      <c r="D42" s="129"/>
    </row>
  </sheetData>
  <mergeCells count="3">
    <mergeCell ref="A2:D2"/>
    <mergeCell ref="A4:B4"/>
    <mergeCell ref="C4:D4"/>
  </mergeCells>
  <phoneticPr fontId="6" type="noConversion"/>
  <printOptions horizontalCentered="1"/>
  <pageMargins left="0.39" right="0.39" top="0.79" bottom="0.39" header="0" footer="0"/>
  <pageSetup paperSize="9" scale="78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T14"/>
  <sheetViews>
    <sheetView showGridLines="0" showZeros="0" workbookViewId="0">
      <selection activeCell="U1" sqref="U1"/>
    </sheetView>
  </sheetViews>
  <sheetFormatPr defaultColWidth="9.33203125" defaultRowHeight="11.25"/>
  <cols>
    <col min="1" max="1" width="4.83203125" customWidth="1"/>
    <col min="2" max="3" width="3.6640625" customWidth="1"/>
    <col min="4" max="4" width="7.6640625" customWidth="1"/>
    <col min="5" max="5" width="32.6640625" customWidth="1"/>
    <col min="6" max="6" width="11.1640625" customWidth="1"/>
    <col min="7" max="7" width="10.33203125" customWidth="1"/>
    <col min="8" max="8" width="14.83203125" customWidth="1"/>
    <col min="9" max="9" width="12.33203125" customWidth="1"/>
    <col min="10" max="10" width="13" customWidth="1"/>
    <col min="11" max="11" width="7.33203125" customWidth="1"/>
    <col min="12" max="12" width="13.83203125" customWidth="1"/>
    <col min="13" max="13" width="9.6640625" customWidth="1"/>
    <col min="14" max="14" width="7.5" customWidth="1"/>
    <col min="15" max="15" width="13" customWidth="1"/>
    <col min="16" max="17" width="11.5" customWidth="1"/>
    <col min="18" max="18" width="12.33203125" customWidth="1"/>
    <col min="19" max="19" width="9.1640625" customWidth="1"/>
    <col min="20" max="20" width="12.33203125" customWidth="1"/>
  </cols>
  <sheetData>
    <row r="1" spans="1:20" ht="20.100000000000001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70"/>
      <c r="T1" s="71" t="s">
        <v>57</v>
      </c>
    </row>
    <row r="2" spans="1:20" ht="20.100000000000001" customHeight="1">
      <c r="A2" s="136" t="s">
        <v>58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20.100000000000001" customHeight="1">
      <c r="A3" s="123" t="s">
        <v>5</v>
      </c>
      <c r="B3" s="123"/>
      <c r="C3" s="123"/>
      <c r="D3" s="123"/>
      <c r="E3" s="22"/>
      <c r="F3" s="49"/>
      <c r="G3" s="49"/>
      <c r="H3" s="49"/>
      <c r="I3" s="49"/>
      <c r="J3" s="65"/>
      <c r="K3" s="65"/>
      <c r="L3" s="65"/>
      <c r="M3" s="65"/>
      <c r="N3" s="65"/>
      <c r="O3" s="65"/>
      <c r="P3" s="65"/>
      <c r="Q3" s="65"/>
      <c r="R3" s="65"/>
      <c r="S3" s="40"/>
      <c r="T3" s="24" t="s">
        <v>6</v>
      </c>
    </row>
    <row r="4" spans="1:20" ht="20.100000000000001" customHeight="1">
      <c r="A4" s="139" t="s">
        <v>59</v>
      </c>
      <c r="B4" s="140"/>
      <c r="C4" s="140"/>
      <c r="D4" s="140"/>
      <c r="E4" s="141"/>
      <c r="F4" s="145" t="s">
        <v>60</v>
      </c>
      <c r="G4" s="154" t="s">
        <v>61</v>
      </c>
      <c r="H4" s="142" t="s">
        <v>62</v>
      </c>
      <c r="I4" s="143"/>
      <c r="J4" s="144"/>
      <c r="K4" s="145" t="s">
        <v>63</v>
      </c>
      <c r="L4" s="146"/>
      <c r="M4" s="159" t="s">
        <v>64</v>
      </c>
      <c r="N4" s="147" t="s">
        <v>65</v>
      </c>
      <c r="O4" s="148"/>
      <c r="P4" s="148"/>
      <c r="Q4" s="148"/>
      <c r="R4" s="149"/>
      <c r="S4" s="145" t="s">
        <v>66</v>
      </c>
      <c r="T4" s="146" t="s">
        <v>67</v>
      </c>
    </row>
    <row r="5" spans="1:20" ht="20.100000000000001" customHeight="1">
      <c r="A5" s="139" t="s">
        <v>68</v>
      </c>
      <c r="B5" s="140"/>
      <c r="C5" s="141"/>
      <c r="D5" s="150" t="s">
        <v>69</v>
      </c>
      <c r="E5" s="152" t="s">
        <v>70</v>
      </c>
      <c r="F5" s="146"/>
      <c r="G5" s="154"/>
      <c r="H5" s="155" t="s">
        <v>62</v>
      </c>
      <c r="I5" s="155" t="s">
        <v>71</v>
      </c>
      <c r="J5" s="155" t="s">
        <v>72</v>
      </c>
      <c r="K5" s="157" t="s">
        <v>73</v>
      </c>
      <c r="L5" s="146" t="s">
        <v>74</v>
      </c>
      <c r="M5" s="160"/>
      <c r="N5" s="162" t="s">
        <v>75</v>
      </c>
      <c r="O5" s="162" t="s">
        <v>76</v>
      </c>
      <c r="P5" s="162" t="s">
        <v>77</v>
      </c>
      <c r="Q5" s="162" t="s">
        <v>78</v>
      </c>
      <c r="R5" s="162" t="s">
        <v>79</v>
      </c>
      <c r="S5" s="146"/>
      <c r="T5" s="146"/>
    </row>
    <row r="6" spans="1:20" ht="30.75" customHeight="1">
      <c r="A6" s="26" t="s">
        <v>80</v>
      </c>
      <c r="B6" s="25" t="s">
        <v>81</v>
      </c>
      <c r="C6" s="27" t="s">
        <v>82</v>
      </c>
      <c r="D6" s="151"/>
      <c r="E6" s="151"/>
      <c r="F6" s="153"/>
      <c r="G6" s="151"/>
      <c r="H6" s="156"/>
      <c r="I6" s="156"/>
      <c r="J6" s="156"/>
      <c r="K6" s="158"/>
      <c r="L6" s="153"/>
      <c r="M6" s="161"/>
      <c r="N6" s="153"/>
      <c r="O6" s="153"/>
      <c r="P6" s="153"/>
      <c r="Q6" s="153"/>
      <c r="R6" s="153"/>
      <c r="S6" s="153"/>
      <c r="T6" s="153"/>
    </row>
    <row r="7" spans="1:20" ht="20.100000000000001" customHeight="1">
      <c r="A7" s="28" t="s">
        <v>16</v>
      </c>
      <c r="B7" s="28" t="s">
        <v>16</v>
      </c>
      <c r="C7" s="28" t="s">
        <v>16</v>
      </c>
      <c r="D7" s="28" t="s">
        <v>16</v>
      </c>
      <c r="E7" s="28" t="s">
        <v>60</v>
      </c>
      <c r="F7" s="53">
        <v>1267257</v>
      </c>
      <c r="G7" s="54">
        <v>0</v>
      </c>
      <c r="H7" s="54">
        <v>1267257</v>
      </c>
      <c r="I7" s="54">
        <v>0</v>
      </c>
      <c r="J7" s="31" t="s">
        <v>16</v>
      </c>
      <c r="K7" s="124">
        <v>0</v>
      </c>
      <c r="L7" s="64" t="s">
        <v>16</v>
      </c>
      <c r="M7" s="64" t="s">
        <v>16</v>
      </c>
      <c r="N7" s="61" t="s">
        <v>16</v>
      </c>
      <c r="O7" s="124" t="s">
        <v>16</v>
      </c>
      <c r="P7" s="64"/>
      <c r="Q7" s="64"/>
      <c r="R7" s="125"/>
      <c r="S7" s="126" t="s">
        <v>16</v>
      </c>
      <c r="T7" s="126"/>
    </row>
    <row r="8" spans="1:20" ht="20.100000000000001" customHeight="1">
      <c r="A8" s="28" t="s">
        <v>16</v>
      </c>
      <c r="B8" s="28" t="s">
        <v>16</v>
      </c>
      <c r="C8" s="28" t="s">
        <v>16</v>
      </c>
      <c r="D8" s="28" t="s">
        <v>83</v>
      </c>
      <c r="E8" s="28" t="s">
        <v>0</v>
      </c>
      <c r="F8" s="53">
        <v>1267257</v>
      </c>
      <c r="G8" s="54">
        <v>0</v>
      </c>
      <c r="H8" s="54">
        <v>1267257</v>
      </c>
      <c r="I8" s="54">
        <v>0</v>
      </c>
      <c r="J8" s="31" t="s">
        <v>16</v>
      </c>
      <c r="K8" s="124">
        <v>0</v>
      </c>
      <c r="L8" s="64" t="s">
        <v>16</v>
      </c>
      <c r="M8" s="64" t="s">
        <v>16</v>
      </c>
      <c r="N8" s="61" t="s">
        <v>16</v>
      </c>
      <c r="O8" s="124" t="s">
        <v>16</v>
      </c>
      <c r="P8" s="64"/>
      <c r="Q8" s="64"/>
      <c r="R8" s="125"/>
      <c r="S8" s="126" t="s">
        <v>16</v>
      </c>
      <c r="T8" s="126"/>
    </row>
    <row r="9" spans="1:20" ht="20.100000000000001" customHeight="1">
      <c r="A9" s="28" t="s">
        <v>84</v>
      </c>
      <c r="B9" s="28" t="s">
        <v>85</v>
      </c>
      <c r="C9" s="28" t="s">
        <v>86</v>
      </c>
      <c r="D9" s="28" t="s">
        <v>87</v>
      </c>
      <c r="E9" s="28" t="s">
        <v>88</v>
      </c>
      <c r="F9" s="53">
        <v>904479</v>
      </c>
      <c r="G9" s="54">
        <v>0</v>
      </c>
      <c r="H9" s="54">
        <v>904479</v>
      </c>
      <c r="I9" s="54">
        <v>0</v>
      </c>
      <c r="J9" s="31" t="s">
        <v>16</v>
      </c>
      <c r="K9" s="124">
        <v>0</v>
      </c>
      <c r="L9" s="64" t="s">
        <v>16</v>
      </c>
      <c r="M9" s="64" t="s">
        <v>16</v>
      </c>
      <c r="N9" s="61" t="s">
        <v>16</v>
      </c>
      <c r="O9" s="124" t="s">
        <v>16</v>
      </c>
      <c r="P9" s="64"/>
      <c r="Q9" s="64"/>
      <c r="R9" s="125"/>
      <c r="S9" s="126" t="s">
        <v>16</v>
      </c>
      <c r="T9" s="126"/>
    </row>
    <row r="10" spans="1:20" ht="20.100000000000001" customHeight="1">
      <c r="A10" s="28" t="s">
        <v>89</v>
      </c>
      <c r="B10" s="28" t="s">
        <v>90</v>
      </c>
      <c r="C10" s="28" t="s">
        <v>90</v>
      </c>
      <c r="D10" s="28" t="s">
        <v>87</v>
      </c>
      <c r="E10" s="28" t="s">
        <v>91</v>
      </c>
      <c r="F10" s="53">
        <v>108548</v>
      </c>
      <c r="G10" s="54">
        <v>0</v>
      </c>
      <c r="H10" s="54">
        <v>108548</v>
      </c>
      <c r="I10" s="54">
        <v>0</v>
      </c>
      <c r="J10" s="31" t="s">
        <v>16</v>
      </c>
      <c r="K10" s="124">
        <v>0</v>
      </c>
      <c r="L10" s="64" t="s">
        <v>16</v>
      </c>
      <c r="M10" s="64" t="s">
        <v>16</v>
      </c>
      <c r="N10" s="61" t="s">
        <v>16</v>
      </c>
      <c r="O10" s="124" t="s">
        <v>16</v>
      </c>
      <c r="P10" s="64"/>
      <c r="Q10" s="64"/>
      <c r="R10" s="125"/>
      <c r="S10" s="126" t="s">
        <v>16</v>
      </c>
      <c r="T10" s="126"/>
    </row>
    <row r="11" spans="1:20" ht="20.100000000000001" customHeight="1">
      <c r="A11" s="28" t="s">
        <v>89</v>
      </c>
      <c r="B11" s="28" t="s">
        <v>90</v>
      </c>
      <c r="C11" s="28" t="s">
        <v>92</v>
      </c>
      <c r="D11" s="28" t="s">
        <v>87</v>
      </c>
      <c r="E11" s="28" t="s">
        <v>93</v>
      </c>
      <c r="F11" s="53">
        <v>54274</v>
      </c>
      <c r="G11" s="54">
        <v>0</v>
      </c>
      <c r="H11" s="54">
        <v>54274</v>
      </c>
      <c r="I11" s="54">
        <v>0</v>
      </c>
      <c r="J11" s="31" t="s">
        <v>16</v>
      </c>
      <c r="K11" s="124">
        <v>0</v>
      </c>
      <c r="L11" s="64" t="s">
        <v>16</v>
      </c>
      <c r="M11" s="64" t="s">
        <v>16</v>
      </c>
      <c r="N11" s="61" t="s">
        <v>16</v>
      </c>
      <c r="O11" s="124" t="s">
        <v>16</v>
      </c>
      <c r="P11" s="64"/>
      <c r="Q11" s="64"/>
      <c r="R11" s="125"/>
      <c r="S11" s="126" t="s">
        <v>16</v>
      </c>
      <c r="T11" s="126"/>
    </row>
    <row r="12" spans="1:20" ht="20.100000000000001" customHeight="1">
      <c r="A12" s="28" t="s">
        <v>94</v>
      </c>
      <c r="B12" s="28" t="s">
        <v>95</v>
      </c>
      <c r="C12" s="28" t="s">
        <v>86</v>
      </c>
      <c r="D12" s="28" t="s">
        <v>87</v>
      </c>
      <c r="E12" s="28" t="s">
        <v>96</v>
      </c>
      <c r="F12" s="53">
        <v>63236</v>
      </c>
      <c r="G12" s="54">
        <v>0</v>
      </c>
      <c r="H12" s="54">
        <v>63236</v>
      </c>
      <c r="I12" s="54">
        <v>0</v>
      </c>
      <c r="J12" s="31" t="s">
        <v>16</v>
      </c>
      <c r="K12" s="124">
        <v>0</v>
      </c>
      <c r="L12" s="64" t="s">
        <v>16</v>
      </c>
      <c r="M12" s="64" t="s">
        <v>16</v>
      </c>
      <c r="N12" s="61" t="s">
        <v>16</v>
      </c>
      <c r="O12" s="124" t="s">
        <v>16</v>
      </c>
      <c r="P12" s="64"/>
      <c r="Q12" s="64"/>
      <c r="R12" s="125"/>
      <c r="S12" s="126" t="s">
        <v>16</v>
      </c>
      <c r="T12" s="126"/>
    </row>
    <row r="13" spans="1:20" ht="20.100000000000001" customHeight="1">
      <c r="A13" s="28" t="s">
        <v>94</v>
      </c>
      <c r="B13" s="28" t="s">
        <v>95</v>
      </c>
      <c r="C13" s="28" t="s">
        <v>85</v>
      </c>
      <c r="D13" s="28" t="s">
        <v>87</v>
      </c>
      <c r="E13" s="28" t="s">
        <v>97</v>
      </c>
      <c r="F13" s="53">
        <v>28316</v>
      </c>
      <c r="G13" s="54">
        <v>0</v>
      </c>
      <c r="H13" s="54">
        <v>28316</v>
      </c>
      <c r="I13" s="54">
        <v>0</v>
      </c>
      <c r="J13" s="31" t="s">
        <v>16</v>
      </c>
      <c r="K13" s="124">
        <v>0</v>
      </c>
      <c r="L13" s="64" t="s">
        <v>16</v>
      </c>
      <c r="M13" s="64" t="s">
        <v>16</v>
      </c>
      <c r="N13" s="61" t="s">
        <v>16</v>
      </c>
      <c r="O13" s="124" t="s">
        <v>16</v>
      </c>
      <c r="P13" s="64"/>
      <c r="Q13" s="64"/>
      <c r="R13" s="125"/>
      <c r="S13" s="126" t="s">
        <v>16</v>
      </c>
      <c r="T13" s="126"/>
    </row>
    <row r="14" spans="1:20" ht="20.100000000000001" customHeight="1">
      <c r="A14" s="28" t="s">
        <v>98</v>
      </c>
      <c r="B14" s="28" t="s">
        <v>99</v>
      </c>
      <c r="C14" s="28" t="s">
        <v>86</v>
      </c>
      <c r="D14" s="28" t="s">
        <v>87</v>
      </c>
      <c r="E14" s="28" t="s">
        <v>100</v>
      </c>
      <c r="F14" s="53">
        <v>108404</v>
      </c>
      <c r="G14" s="54">
        <v>0</v>
      </c>
      <c r="H14" s="54">
        <v>108404</v>
      </c>
      <c r="I14" s="54">
        <v>0</v>
      </c>
      <c r="J14" s="31" t="s">
        <v>16</v>
      </c>
      <c r="K14" s="124">
        <v>0</v>
      </c>
      <c r="L14" s="64" t="s">
        <v>16</v>
      </c>
      <c r="M14" s="64" t="s">
        <v>16</v>
      </c>
      <c r="N14" s="61" t="s">
        <v>16</v>
      </c>
      <c r="O14" s="124" t="s">
        <v>16</v>
      </c>
      <c r="P14" s="64"/>
      <c r="Q14" s="64"/>
      <c r="R14" s="125"/>
      <c r="S14" s="126" t="s">
        <v>16</v>
      </c>
      <c r="T14" s="126"/>
    </row>
  </sheetData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6" type="noConversion"/>
  <printOptions horizontalCentered="1"/>
  <pageMargins left="0.39" right="0.39" top="0.79" bottom="0.39" header="0" footer="0"/>
  <pageSetup paperSize="9" scale="75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J14"/>
  <sheetViews>
    <sheetView showGridLines="0" showZeros="0" workbookViewId="0">
      <selection activeCell="I1" sqref="H1:I1"/>
    </sheetView>
  </sheetViews>
  <sheetFormatPr defaultColWidth="9.33203125" defaultRowHeight="11.25"/>
  <cols>
    <col min="1" max="1" width="5" customWidth="1"/>
    <col min="2" max="3" width="3.6640625" customWidth="1"/>
    <col min="4" max="4" width="10.1640625" customWidth="1"/>
    <col min="5" max="5" width="44.1640625" customWidth="1"/>
    <col min="6" max="7" width="14.5" customWidth="1"/>
    <col min="8" max="8" width="9.33203125" customWidth="1"/>
    <col min="9" max="9" width="13.83203125" customWidth="1"/>
    <col min="10" max="10" width="14.5" customWidth="1"/>
    <col min="11" max="12" width="10.6640625" customWidth="1"/>
  </cols>
  <sheetData>
    <row r="1" spans="1:10" ht="20.100000000000001" customHeight="1">
      <c r="A1" s="46"/>
      <c r="B1" s="113"/>
      <c r="C1" s="113"/>
      <c r="D1" s="113"/>
      <c r="E1" s="113"/>
      <c r="F1" s="113"/>
      <c r="G1" s="113"/>
      <c r="H1" s="113"/>
      <c r="I1" s="113"/>
      <c r="J1" s="121" t="s">
        <v>101</v>
      </c>
    </row>
    <row r="2" spans="1:10" ht="20.100000000000001" customHeight="1">
      <c r="A2" s="136" t="s">
        <v>102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0.100000000000001" customHeight="1">
      <c r="A3" s="75" t="s">
        <v>5</v>
      </c>
      <c r="B3" s="76"/>
      <c r="C3" s="76"/>
      <c r="D3" s="76"/>
      <c r="E3" s="76"/>
      <c r="F3" s="114"/>
      <c r="G3" s="114"/>
      <c r="H3" s="114"/>
      <c r="I3" s="114"/>
      <c r="J3" s="24" t="s">
        <v>6</v>
      </c>
    </row>
    <row r="4" spans="1:10" ht="20.100000000000001" customHeight="1">
      <c r="A4" s="137" t="s">
        <v>59</v>
      </c>
      <c r="B4" s="163"/>
      <c r="C4" s="163"/>
      <c r="D4" s="163"/>
      <c r="E4" s="138"/>
      <c r="F4" s="168" t="s">
        <v>60</v>
      </c>
      <c r="G4" s="169" t="s">
        <v>103</v>
      </c>
      <c r="H4" s="171" t="s">
        <v>104</v>
      </c>
      <c r="I4" s="171" t="s">
        <v>105</v>
      </c>
      <c r="J4" s="165" t="s">
        <v>106</v>
      </c>
    </row>
    <row r="5" spans="1:10" ht="20.100000000000001" customHeight="1">
      <c r="A5" s="137" t="s">
        <v>68</v>
      </c>
      <c r="B5" s="163"/>
      <c r="C5" s="138"/>
      <c r="D5" s="164" t="s">
        <v>69</v>
      </c>
      <c r="E5" s="166" t="s">
        <v>107</v>
      </c>
      <c r="F5" s="169"/>
      <c r="G5" s="169"/>
      <c r="H5" s="171"/>
      <c r="I5" s="171"/>
      <c r="J5" s="165"/>
    </row>
    <row r="6" spans="1:10" ht="15" customHeight="1">
      <c r="A6" s="115" t="s">
        <v>80</v>
      </c>
      <c r="B6" s="115" t="s">
        <v>81</v>
      </c>
      <c r="C6" s="116" t="s">
        <v>82</v>
      </c>
      <c r="D6" s="165"/>
      <c r="E6" s="167"/>
      <c r="F6" s="170"/>
      <c r="G6" s="170"/>
      <c r="H6" s="172"/>
      <c r="I6" s="172"/>
      <c r="J6" s="173"/>
    </row>
    <row r="7" spans="1:10" ht="20.100000000000001" customHeight="1">
      <c r="A7" s="117" t="s">
        <v>16</v>
      </c>
      <c r="B7" s="117" t="s">
        <v>16</v>
      </c>
      <c r="C7" s="117" t="s">
        <v>16</v>
      </c>
      <c r="D7" s="118" t="s">
        <v>16</v>
      </c>
      <c r="E7" s="118" t="s">
        <v>60</v>
      </c>
      <c r="F7" s="119">
        <f t="shared" ref="F7:F14" si="0">SUM(G7:J7)</f>
        <v>1267257</v>
      </c>
      <c r="G7" s="120">
        <v>1267257</v>
      </c>
      <c r="H7" s="120">
        <v>0</v>
      </c>
      <c r="I7" s="120"/>
      <c r="J7" s="122"/>
    </row>
    <row r="8" spans="1:10" ht="20.100000000000001" customHeight="1">
      <c r="A8" s="117" t="s">
        <v>16</v>
      </c>
      <c r="B8" s="117" t="s">
        <v>16</v>
      </c>
      <c r="C8" s="117" t="s">
        <v>16</v>
      </c>
      <c r="D8" s="118" t="s">
        <v>83</v>
      </c>
      <c r="E8" s="118" t="s">
        <v>0</v>
      </c>
      <c r="F8" s="119">
        <f t="shared" si="0"/>
        <v>1267257</v>
      </c>
      <c r="G8" s="120">
        <v>1267257</v>
      </c>
      <c r="H8" s="120">
        <v>0</v>
      </c>
      <c r="I8" s="120"/>
      <c r="J8" s="122"/>
    </row>
    <row r="9" spans="1:10" ht="20.100000000000001" customHeight="1">
      <c r="A9" s="117" t="s">
        <v>84</v>
      </c>
      <c r="B9" s="117" t="s">
        <v>85</v>
      </c>
      <c r="C9" s="117" t="s">
        <v>86</v>
      </c>
      <c r="D9" s="118" t="s">
        <v>87</v>
      </c>
      <c r="E9" s="118" t="s">
        <v>88</v>
      </c>
      <c r="F9" s="119">
        <f t="shared" si="0"/>
        <v>904479</v>
      </c>
      <c r="G9" s="120">
        <v>904479</v>
      </c>
      <c r="H9" s="120">
        <v>0</v>
      </c>
      <c r="I9" s="120"/>
      <c r="J9" s="122"/>
    </row>
    <row r="10" spans="1:10" ht="20.100000000000001" customHeight="1">
      <c r="A10" s="117" t="s">
        <v>89</v>
      </c>
      <c r="B10" s="117" t="s">
        <v>90</v>
      </c>
      <c r="C10" s="117" t="s">
        <v>90</v>
      </c>
      <c r="D10" s="118" t="s">
        <v>87</v>
      </c>
      <c r="E10" s="118" t="s">
        <v>91</v>
      </c>
      <c r="F10" s="119">
        <f t="shared" si="0"/>
        <v>108548</v>
      </c>
      <c r="G10" s="120">
        <v>108548</v>
      </c>
      <c r="H10" s="120">
        <v>0</v>
      </c>
      <c r="I10" s="120"/>
      <c r="J10" s="122"/>
    </row>
    <row r="11" spans="1:10" ht="20.100000000000001" customHeight="1">
      <c r="A11" s="117" t="s">
        <v>89</v>
      </c>
      <c r="B11" s="117" t="s">
        <v>90</v>
      </c>
      <c r="C11" s="117" t="s">
        <v>92</v>
      </c>
      <c r="D11" s="118" t="s">
        <v>87</v>
      </c>
      <c r="E11" s="118" t="s">
        <v>93</v>
      </c>
      <c r="F11" s="119">
        <f t="shared" si="0"/>
        <v>54274</v>
      </c>
      <c r="G11" s="120">
        <v>54274</v>
      </c>
      <c r="H11" s="120">
        <v>0</v>
      </c>
      <c r="I11" s="120"/>
      <c r="J11" s="122"/>
    </row>
    <row r="12" spans="1:10" ht="20.100000000000001" customHeight="1">
      <c r="A12" s="117" t="s">
        <v>94</v>
      </c>
      <c r="B12" s="117" t="s">
        <v>95</v>
      </c>
      <c r="C12" s="117" t="s">
        <v>86</v>
      </c>
      <c r="D12" s="118" t="s">
        <v>87</v>
      </c>
      <c r="E12" s="118" t="s">
        <v>96</v>
      </c>
      <c r="F12" s="119">
        <f t="shared" si="0"/>
        <v>63236</v>
      </c>
      <c r="G12" s="120">
        <v>63236</v>
      </c>
      <c r="H12" s="120">
        <v>0</v>
      </c>
      <c r="I12" s="120"/>
      <c r="J12" s="122"/>
    </row>
    <row r="13" spans="1:10" ht="20.100000000000001" customHeight="1">
      <c r="A13" s="117" t="s">
        <v>94</v>
      </c>
      <c r="B13" s="117" t="s">
        <v>95</v>
      </c>
      <c r="C13" s="117" t="s">
        <v>85</v>
      </c>
      <c r="D13" s="118" t="s">
        <v>87</v>
      </c>
      <c r="E13" s="118" t="s">
        <v>97</v>
      </c>
      <c r="F13" s="119">
        <f t="shared" si="0"/>
        <v>28316</v>
      </c>
      <c r="G13" s="120">
        <v>28316</v>
      </c>
      <c r="H13" s="120">
        <v>0</v>
      </c>
      <c r="I13" s="120"/>
      <c r="J13" s="122"/>
    </row>
    <row r="14" spans="1:10" ht="20.100000000000001" customHeight="1">
      <c r="A14" s="117" t="s">
        <v>98</v>
      </c>
      <c r="B14" s="117" t="s">
        <v>99</v>
      </c>
      <c r="C14" s="117" t="s">
        <v>86</v>
      </c>
      <c r="D14" s="118" t="s">
        <v>87</v>
      </c>
      <c r="E14" s="118" t="s">
        <v>100</v>
      </c>
      <c r="F14" s="119">
        <f t="shared" si="0"/>
        <v>108404</v>
      </c>
      <c r="G14" s="120">
        <v>108404</v>
      </c>
      <c r="H14" s="120">
        <v>0</v>
      </c>
      <c r="I14" s="120"/>
      <c r="J14" s="122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6" type="noConversion"/>
  <printOptions horizontalCentered="1"/>
  <pageMargins left="0.39" right="0.39" top="0.79" bottom="0.39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H40"/>
  <sheetViews>
    <sheetView showGridLines="0" showZeros="0" workbookViewId="0">
      <selection activeCell="D7" sqref="D7"/>
    </sheetView>
  </sheetViews>
  <sheetFormatPr defaultColWidth="9.33203125" defaultRowHeight="11.25"/>
  <cols>
    <col min="1" max="1" width="29.1640625" customWidth="1"/>
    <col min="2" max="2" width="13.1640625" customWidth="1"/>
    <col min="3" max="3" width="26.33203125" customWidth="1"/>
    <col min="4" max="4" width="14" customWidth="1"/>
    <col min="5" max="5" width="12.83203125" customWidth="1"/>
    <col min="6" max="6" width="18" customWidth="1"/>
    <col min="7" max="8" width="19.83203125" customWidth="1"/>
  </cols>
  <sheetData>
    <row r="1" spans="1:8" ht="15.75" customHeight="1">
      <c r="A1" s="74"/>
      <c r="B1" s="74"/>
      <c r="C1" s="74"/>
      <c r="D1" s="74"/>
      <c r="E1" s="74"/>
      <c r="F1" s="74"/>
      <c r="G1" s="74"/>
      <c r="H1" s="24" t="s">
        <v>108</v>
      </c>
    </row>
    <row r="2" spans="1:8" ht="20.25" customHeight="1">
      <c r="A2" s="136" t="s">
        <v>109</v>
      </c>
      <c r="B2" s="136"/>
      <c r="C2" s="136"/>
      <c r="D2" s="136"/>
      <c r="E2" s="136"/>
      <c r="F2" s="136"/>
      <c r="G2" s="136"/>
      <c r="H2" s="136"/>
    </row>
    <row r="3" spans="1:8" ht="20.25" customHeight="1">
      <c r="A3" s="75" t="s">
        <v>5</v>
      </c>
      <c r="B3" s="76"/>
      <c r="C3" s="46"/>
      <c r="D3" s="46"/>
      <c r="E3" s="46"/>
      <c r="F3" s="46"/>
      <c r="G3" s="46"/>
      <c r="H3" s="24" t="s">
        <v>6</v>
      </c>
    </row>
    <row r="4" spans="1:8" ht="20.25" customHeight="1">
      <c r="A4" s="137" t="s">
        <v>7</v>
      </c>
      <c r="B4" s="138"/>
      <c r="C4" s="137" t="s">
        <v>8</v>
      </c>
      <c r="D4" s="163"/>
      <c r="E4" s="163"/>
      <c r="F4" s="163"/>
      <c r="G4" s="163"/>
      <c r="H4" s="138"/>
    </row>
    <row r="5" spans="1:8" ht="34.5" customHeight="1">
      <c r="A5" s="77" t="s">
        <v>9</v>
      </c>
      <c r="B5" s="78" t="s">
        <v>10</v>
      </c>
      <c r="C5" s="77" t="s">
        <v>9</v>
      </c>
      <c r="D5" s="78" t="s">
        <v>60</v>
      </c>
      <c r="E5" s="78" t="s">
        <v>110</v>
      </c>
      <c r="F5" s="79" t="s">
        <v>111</v>
      </c>
      <c r="G5" s="78" t="s">
        <v>112</v>
      </c>
      <c r="H5" s="80" t="s">
        <v>113</v>
      </c>
    </row>
    <row r="6" spans="1:8" ht="20.25" customHeight="1">
      <c r="A6" s="81" t="s">
        <v>114</v>
      </c>
      <c r="B6" s="82">
        <f>SUM(B7:B9)</f>
        <v>1267257</v>
      </c>
      <c r="C6" s="83" t="s">
        <v>115</v>
      </c>
      <c r="D6" s="84">
        <f>SUM(E6,F6,G6,H6)</f>
        <v>1267257</v>
      </c>
      <c r="E6" s="84">
        <f t="shared" ref="E6:H6" si="0">SUM(E7:E36)</f>
        <v>1267257</v>
      </c>
      <c r="F6" s="84">
        <f t="shared" si="0"/>
        <v>0</v>
      </c>
      <c r="G6" s="84">
        <f t="shared" si="0"/>
        <v>0</v>
      </c>
      <c r="H6" s="84">
        <f t="shared" si="0"/>
        <v>0</v>
      </c>
    </row>
    <row r="7" spans="1:8" ht="20.25" customHeight="1">
      <c r="A7" s="81" t="s">
        <v>116</v>
      </c>
      <c r="B7" s="84">
        <v>1267257</v>
      </c>
      <c r="C7" s="83" t="s">
        <v>117</v>
      </c>
      <c r="D7" s="18">
        <f t="shared" ref="D7:D37" si="1">SUM(E7:H7)</f>
        <v>904479</v>
      </c>
      <c r="E7" s="84">
        <v>904479</v>
      </c>
      <c r="F7" s="84">
        <v>0</v>
      </c>
      <c r="G7" s="85" t="s">
        <v>16</v>
      </c>
      <c r="H7" s="84">
        <v>0</v>
      </c>
    </row>
    <row r="8" spans="1:8" ht="20.25" customHeight="1">
      <c r="A8" s="81" t="s">
        <v>118</v>
      </c>
      <c r="B8" s="86">
        <v>0</v>
      </c>
      <c r="C8" s="83" t="s">
        <v>119</v>
      </c>
      <c r="D8" s="18">
        <f t="shared" si="1"/>
        <v>0</v>
      </c>
      <c r="E8" s="86">
        <v>0</v>
      </c>
      <c r="F8" s="86">
        <v>0</v>
      </c>
      <c r="G8" s="85" t="s">
        <v>16</v>
      </c>
      <c r="H8" s="86">
        <v>0</v>
      </c>
    </row>
    <row r="9" spans="1:8" ht="20.25" customHeight="1">
      <c r="A9" s="81" t="s">
        <v>120</v>
      </c>
      <c r="B9" s="87" t="s">
        <v>16</v>
      </c>
      <c r="C9" s="83" t="s">
        <v>121</v>
      </c>
      <c r="D9" s="18">
        <f t="shared" si="1"/>
        <v>0</v>
      </c>
      <c r="E9" s="86">
        <v>0</v>
      </c>
      <c r="F9" s="86">
        <v>0</v>
      </c>
      <c r="G9" s="85" t="s">
        <v>16</v>
      </c>
      <c r="H9" s="86">
        <v>0</v>
      </c>
    </row>
    <row r="10" spans="1:8" ht="20.25" customHeight="1">
      <c r="A10" s="81" t="s">
        <v>122</v>
      </c>
      <c r="B10" s="88">
        <f>SUM(B11:B14)</f>
        <v>0</v>
      </c>
      <c r="C10" s="83" t="s">
        <v>123</v>
      </c>
      <c r="D10" s="18">
        <f t="shared" si="1"/>
        <v>0</v>
      </c>
      <c r="E10" s="86">
        <v>0</v>
      </c>
      <c r="F10" s="86">
        <v>0</v>
      </c>
      <c r="G10" s="85" t="s">
        <v>16</v>
      </c>
      <c r="H10" s="86">
        <v>0</v>
      </c>
    </row>
    <row r="11" spans="1:8" ht="20.25" customHeight="1">
      <c r="A11" s="81" t="s">
        <v>116</v>
      </c>
      <c r="B11" s="86">
        <v>0</v>
      </c>
      <c r="C11" s="83" t="s">
        <v>124</v>
      </c>
      <c r="D11" s="18">
        <f t="shared" si="1"/>
        <v>0</v>
      </c>
      <c r="E11" s="86">
        <v>0</v>
      </c>
      <c r="F11" s="86">
        <v>0</v>
      </c>
      <c r="G11" s="85" t="s">
        <v>16</v>
      </c>
      <c r="H11" s="86">
        <v>0</v>
      </c>
    </row>
    <row r="12" spans="1:8" ht="20.25" customHeight="1">
      <c r="A12" s="81" t="s">
        <v>118</v>
      </c>
      <c r="B12" s="86">
        <v>0</v>
      </c>
      <c r="C12" s="83" t="s">
        <v>125</v>
      </c>
      <c r="D12" s="18">
        <f t="shared" si="1"/>
        <v>0</v>
      </c>
      <c r="E12" s="86">
        <v>0</v>
      </c>
      <c r="F12" s="86">
        <v>0</v>
      </c>
      <c r="G12" s="85" t="s">
        <v>16</v>
      </c>
      <c r="H12" s="86">
        <v>0</v>
      </c>
    </row>
    <row r="13" spans="1:8" ht="20.25" customHeight="1">
      <c r="A13" s="81" t="s">
        <v>120</v>
      </c>
      <c r="B13" s="86" t="s">
        <v>16</v>
      </c>
      <c r="C13" s="83" t="s">
        <v>126</v>
      </c>
      <c r="D13" s="18">
        <f t="shared" si="1"/>
        <v>0</v>
      </c>
      <c r="E13" s="86">
        <v>0</v>
      </c>
      <c r="F13" s="86">
        <v>0</v>
      </c>
      <c r="G13" s="85" t="s">
        <v>16</v>
      </c>
      <c r="H13" s="86">
        <v>0</v>
      </c>
    </row>
    <row r="14" spans="1:8" ht="20.25" customHeight="1">
      <c r="A14" s="81" t="s">
        <v>127</v>
      </c>
      <c r="B14" s="87"/>
      <c r="C14" s="83" t="s">
        <v>128</v>
      </c>
      <c r="D14" s="18">
        <f t="shared" si="1"/>
        <v>162822</v>
      </c>
      <c r="E14" s="86">
        <v>162822</v>
      </c>
      <c r="F14" s="86">
        <v>0</v>
      </c>
      <c r="G14" s="85" t="s">
        <v>16</v>
      </c>
      <c r="H14" s="86">
        <v>0</v>
      </c>
    </row>
    <row r="15" spans="1:8" ht="20.25" customHeight="1">
      <c r="A15" s="89"/>
      <c r="B15" s="90"/>
      <c r="C15" s="83" t="s">
        <v>129</v>
      </c>
      <c r="D15" s="18">
        <f t="shared" si="1"/>
        <v>0</v>
      </c>
      <c r="E15" s="86">
        <v>0</v>
      </c>
      <c r="F15" s="86">
        <v>0</v>
      </c>
      <c r="G15" s="85" t="s">
        <v>16</v>
      </c>
      <c r="H15" s="86">
        <v>0</v>
      </c>
    </row>
    <row r="16" spans="1:8" ht="20.25" customHeight="1">
      <c r="A16" s="89"/>
      <c r="B16" s="87"/>
      <c r="C16" s="83" t="s">
        <v>130</v>
      </c>
      <c r="D16" s="18">
        <f t="shared" si="1"/>
        <v>91552</v>
      </c>
      <c r="E16" s="86">
        <v>91552</v>
      </c>
      <c r="F16" s="86">
        <v>0</v>
      </c>
      <c r="G16" s="85" t="s">
        <v>16</v>
      </c>
      <c r="H16" s="86">
        <v>0</v>
      </c>
    </row>
    <row r="17" spans="1:8" ht="20.25" customHeight="1">
      <c r="A17" s="89"/>
      <c r="B17" s="87"/>
      <c r="C17" s="83" t="s">
        <v>131</v>
      </c>
      <c r="D17" s="18">
        <f t="shared" si="1"/>
        <v>0</v>
      </c>
      <c r="E17" s="86">
        <v>0</v>
      </c>
      <c r="F17" s="86">
        <v>0</v>
      </c>
      <c r="G17" s="85" t="s">
        <v>16</v>
      </c>
      <c r="H17" s="86">
        <v>0</v>
      </c>
    </row>
    <row r="18" spans="1:8" ht="20.25" customHeight="1">
      <c r="A18" s="89"/>
      <c r="B18" s="87"/>
      <c r="C18" s="83" t="s">
        <v>132</v>
      </c>
      <c r="D18" s="18">
        <f t="shared" si="1"/>
        <v>0</v>
      </c>
      <c r="E18" s="86">
        <v>0</v>
      </c>
      <c r="F18" s="86">
        <v>0</v>
      </c>
      <c r="G18" s="85" t="s">
        <v>16</v>
      </c>
      <c r="H18" s="86">
        <v>0</v>
      </c>
    </row>
    <row r="19" spans="1:8" ht="20.25" customHeight="1">
      <c r="A19" s="89"/>
      <c r="B19" s="87"/>
      <c r="C19" s="83" t="s">
        <v>133</v>
      </c>
      <c r="D19" s="18">
        <f t="shared" si="1"/>
        <v>0</v>
      </c>
      <c r="E19" s="86">
        <v>0</v>
      </c>
      <c r="F19" s="86">
        <v>0</v>
      </c>
      <c r="G19" s="85" t="s">
        <v>16</v>
      </c>
      <c r="H19" s="86">
        <v>0</v>
      </c>
    </row>
    <row r="20" spans="1:8" ht="20.25" customHeight="1">
      <c r="A20" s="89"/>
      <c r="B20" s="87"/>
      <c r="C20" s="83" t="s">
        <v>134</v>
      </c>
      <c r="D20" s="18">
        <f t="shared" si="1"/>
        <v>0</v>
      </c>
      <c r="E20" s="86">
        <v>0</v>
      </c>
      <c r="F20" s="86">
        <v>0</v>
      </c>
      <c r="G20" s="85" t="s">
        <v>16</v>
      </c>
      <c r="H20" s="86">
        <v>0</v>
      </c>
    </row>
    <row r="21" spans="1:8" ht="20.25" customHeight="1">
      <c r="A21" s="89"/>
      <c r="B21" s="87"/>
      <c r="C21" s="83" t="s">
        <v>135</v>
      </c>
      <c r="D21" s="18">
        <f t="shared" si="1"/>
        <v>0</v>
      </c>
      <c r="E21" s="86">
        <v>0</v>
      </c>
      <c r="F21" s="86">
        <v>0</v>
      </c>
      <c r="G21" s="85" t="s">
        <v>16</v>
      </c>
      <c r="H21" s="86">
        <v>0</v>
      </c>
    </row>
    <row r="22" spans="1:8" ht="20.25" customHeight="1">
      <c r="A22" s="89"/>
      <c r="B22" s="87"/>
      <c r="C22" s="83" t="s">
        <v>136</v>
      </c>
      <c r="D22" s="18">
        <f t="shared" si="1"/>
        <v>0</v>
      </c>
      <c r="E22" s="86">
        <v>0</v>
      </c>
      <c r="F22" s="86">
        <v>0</v>
      </c>
      <c r="G22" s="85" t="s">
        <v>16</v>
      </c>
      <c r="H22" s="86">
        <v>0</v>
      </c>
    </row>
    <row r="23" spans="1:8" ht="20.25" customHeight="1">
      <c r="A23" s="89"/>
      <c r="B23" s="87"/>
      <c r="C23" s="83" t="s">
        <v>137</v>
      </c>
      <c r="D23" s="18">
        <f t="shared" si="1"/>
        <v>0</v>
      </c>
      <c r="E23" s="86">
        <v>0</v>
      </c>
      <c r="F23" s="86">
        <v>0</v>
      </c>
      <c r="G23" s="85" t="s">
        <v>16</v>
      </c>
      <c r="H23" s="86">
        <v>0</v>
      </c>
    </row>
    <row r="24" spans="1:8" ht="20.25" customHeight="1">
      <c r="A24" s="89"/>
      <c r="B24" s="87"/>
      <c r="C24" s="83" t="s">
        <v>138</v>
      </c>
      <c r="D24" s="18">
        <f t="shared" si="1"/>
        <v>0</v>
      </c>
      <c r="E24" s="86">
        <v>0</v>
      </c>
      <c r="F24" s="86">
        <v>0</v>
      </c>
      <c r="G24" s="85" t="s">
        <v>16</v>
      </c>
      <c r="H24" s="86">
        <v>0</v>
      </c>
    </row>
    <row r="25" spans="1:8" ht="20.25" customHeight="1">
      <c r="A25" s="89"/>
      <c r="B25" s="87"/>
      <c r="C25" s="83" t="s">
        <v>139</v>
      </c>
      <c r="D25" s="18">
        <f t="shared" si="1"/>
        <v>0</v>
      </c>
      <c r="E25" s="86">
        <v>0</v>
      </c>
      <c r="F25" s="86">
        <v>0</v>
      </c>
      <c r="G25" s="85" t="s">
        <v>16</v>
      </c>
      <c r="H25" s="86">
        <v>0</v>
      </c>
    </row>
    <row r="26" spans="1:8" ht="20.25" customHeight="1">
      <c r="A26" s="81"/>
      <c r="B26" s="87"/>
      <c r="C26" s="83" t="s">
        <v>140</v>
      </c>
      <c r="D26" s="18">
        <f t="shared" si="1"/>
        <v>108404</v>
      </c>
      <c r="E26" s="86">
        <v>108404</v>
      </c>
      <c r="F26" s="86">
        <v>0</v>
      </c>
      <c r="G26" s="85" t="s">
        <v>16</v>
      </c>
      <c r="H26" s="86">
        <v>0</v>
      </c>
    </row>
    <row r="27" spans="1:8" ht="20.25" customHeight="1">
      <c r="A27" s="81"/>
      <c r="B27" s="87"/>
      <c r="C27" s="83" t="s">
        <v>141</v>
      </c>
      <c r="D27" s="18">
        <f t="shared" si="1"/>
        <v>0</v>
      </c>
      <c r="E27" s="86">
        <v>0</v>
      </c>
      <c r="F27" s="86">
        <v>0</v>
      </c>
      <c r="G27" s="85" t="s">
        <v>16</v>
      </c>
      <c r="H27" s="86">
        <v>0</v>
      </c>
    </row>
    <row r="28" spans="1:8" ht="20.25" customHeight="1">
      <c r="A28" s="81"/>
      <c r="B28" s="87"/>
      <c r="C28" s="83" t="s">
        <v>142</v>
      </c>
      <c r="D28" s="18">
        <f t="shared" si="1"/>
        <v>0</v>
      </c>
      <c r="E28" s="86">
        <v>0</v>
      </c>
      <c r="F28" s="86">
        <v>0</v>
      </c>
      <c r="G28" s="85" t="s">
        <v>16</v>
      </c>
      <c r="H28" s="86">
        <v>0</v>
      </c>
    </row>
    <row r="29" spans="1:8" ht="20.25" customHeight="1">
      <c r="A29" s="81"/>
      <c r="B29" s="87"/>
      <c r="C29" s="83" t="s">
        <v>143</v>
      </c>
      <c r="D29" s="18"/>
      <c r="E29" s="86">
        <v>0</v>
      </c>
      <c r="F29" s="86">
        <v>0</v>
      </c>
      <c r="G29" s="85"/>
      <c r="H29" s="86">
        <v>0</v>
      </c>
    </row>
    <row r="30" spans="1:8" ht="20.25" customHeight="1">
      <c r="A30" s="81"/>
      <c r="B30" s="87"/>
      <c r="C30" s="83" t="s">
        <v>144</v>
      </c>
      <c r="D30" s="18">
        <f t="shared" si="1"/>
        <v>0</v>
      </c>
      <c r="E30" s="86">
        <v>0</v>
      </c>
      <c r="F30" s="86">
        <v>0</v>
      </c>
      <c r="G30" s="85" t="s">
        <v>16</v>
      </c>
      <c r="H30" s="86">
        <v>0</v>
      </c>
    </row>
    <row r="31" spans="1:8" ht="20.25" customHeight="1">
      <c r="A31" s="81"/>
      <c r="B31" s="87"/>
      <c r="C31" s="83" t="s">
        <v>145</v>
      </c>
      <c r="D31" s="18">
        <f t="shared" si="1"/>
        <v>0</v>
      </c>
      <c r="E31" s="86">
        <v>0</v>
      </c>
      <c r="F31" s="86">
        <v>0</v>
      </c>
      <c r="G31" s="85" t="s">
        <v>16</v>
      </c>
      <c r="H31" s="86">
        <v>0</v>
      </c>
    </row>
    <row r="32" spans="1:8" ht="20.25" customHeight="1">
      <c r="A32" s="81"/>
      <c r="B32" s="87"/>
      <c r="C32" s="83" t="s">
        <v>146</v>
      </c>
      <c r="D32" s="18">
        <f t="shared" si="1"/>
        <v>0</v>
      </c>
      <c r="E32" s="86">
        <v>0</v>
      </c>
      <c r="F32" s="86">
        <v>0</v>
      </c>
      <c r="G32" s="85" t="s">
        <v>16</v>
      </c>
      <c r="H32" s="86">
        <v>0</v>
      </c>
    </row>
    <row r="33" spans="1:8" ht="20.25" customHeight="1">
      <c r="A33" s="81"/>
      <c r="B33" s="87"/>
      <c r="C33" s="83" t="s">
        <v>147</v>
      </c>
      <c r="D33" s="18">
        <f t="shared" si="1"/>
        <v>0</v>
      </c>
      <c r="E33" s="86">
        <v>0</v>
      </c>
      <c r="F33" s="86">
        <v>0</v>
      </c>
      <c r="G33" s="85" t="s">
        <v>16</v>
      </c>
      <c r="H33" s="86">
        <v>0</v>
      </c>
    </row>
    <row r="34" spans="1:8" ht="20.25" customHeight="1">
      <c r="A34" s="81"/>
      <c r="B34" s="87"/>
      <c r="C34" s="83" t="s">
        <v>148</v>
      </c>
      <c r="D34" s="18">
        <f t="shared" si="1"/>
        <v>0</v>
      </c>
      <c r="E34" s="86">
        <v>0</v>
      </c>
      <c r="F34" s="86">
        <v>0</v>
      </c>
      <c r="G34" s="85" t="s">
        <v>16</v>
      </c>
      <c r="H34" s="86">
        <v>0</v>
      </c>
    </row>
    <row r="35" spans="1:8" ht="20.25" customHeight="1">
      <c r="A35" s="81"/>
      <c r="B35" s="87"/>
      <c r="C35" s="83" t="s">
        <v>149</v>
      </c>
      <c r="D35" s="18">
        <f t="shared" si="1"/>
        <v>0</v>
      </c>
      <c r="E35" s="91">
        <v>0</v>
      </c>
      <c r="F35" s="91">
        <v>0</v>
      </c>
      <c r="G35" s="92" t="s">
        <v>16</v>
      </c>
      <c r="H35" s="91">
        <v>0</v>
      </c>
    </row>
    <row r="36" spans="1:8" ht="20.25" customHeight="1">
      <c r="A36" s="93"/>
      <c r="B36" s="94"/>
      <c r="C36" s="95" t="s">
        <v>150</v>
      </c>
      <c r="D36" s="18">
        <f t="shared" si="1"/>
        <v>0</v>
      </c>
      <c r="E36" s="96">
        <v>0</v>
      </c>
      <c r="F36" s="96">
        <v>0</v>
      </c>
      <c r="G36" s="97"/>
      <c r="H36" s="98">
        <v>0</v>
      </c>
    </row>
    <row r="37" spans="1:8" ht="20.25" customHeight="1">
      <c r="A37" s="81"/>
      <c r="B37" s="87"/>
      <c r="C37" s="99" t="s">
        <v>151</v>
      </c>
      <c r="D37" s="18">
        <f t="shared" si="1"/>
        <v>0</v>
      </c>
      <c r="E37" s="87"/>
      <c r="F37" s="87"/>
      <c r="G37" s="100"/>
      <c r="H37" s="101"/>
    </row>
    <row r="38" spans="1:8" ht="20.25" customHeight="1">
      <c r="A38" s="81"/>
      <c r="B38" s="102"/>
      <c r="C38" s="99"/>
      <c r="D38" s="18"/>
      <c r="E38" s="103"/>
      <c r="F38" s="103"/>
      <c r="G38" s="104"/>
      <c r="H38" s="105"/>
    </row>
    <row r="39" spans="1:8" ht="20.25" customHeight="1">
      <c r="A39" s="93" t="s">
        <v>55</v>
      </c>
      <c r="B39" s="106">
        <f>SUM(B6,B10)</f>
        <v>1267257</v>
      </c>
      <c r="C39" s="95" t="s">
        <v>56</v>
      </c>
      <c r="D39" s="18">
        <f>SUM(E39:H39)</f>
        <v>1267257</v>
      </c>
      <c r="E39" s="107">
        <f>SUM(E7:E37)</f>
        <v>1267257</v>
      </c>
      <c r="F39" s="107">
        <f>SUM(F7:F37)</f>
        <v>0</v>
      </c>
      <c r="G39" s="108">
        <f>SUM(G7:G37)</f>
        <v>0</v>
      </c>
      <c r="H39" s="109">
        <f>SUM(H7:H37)</f>
        <v>0</v>
      </c>
    </row>
    <row r="40" spans="1:8" ht="20.25" customHeight="1">
      <c r="A40" s="110"/>
      <c r="B40" s="111"/>
      <c r="C40" s="112"/>
      <c r="D40" s="112"/>
      <c r="E40" s="112"/>
      <c r="F40" s="112"/>
      <c r="G40" s="112"/>
      <c r="H40" s="74"/>
    </row>
  </sheetData>
  <mergeCells count="3">
    <mergeCell ref="A2:H2"/>
    <mergeCell ref="A4:B4"/>
    <mergeCell ref="C4:H4"/>
  </mergeCells>
  <phoneticPr fontId="6" type="noConversion"/>
  <printOptions horizontalCentered="1"/>
  <pageMargins left="0.39" right="0.39" top="0.79" bottom="0.39" header="0" footer="0"/>
  <pageSetup paperSize="9" scale="5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AI20"/>
  <sheetViews>
    <sheetView showGridLines="0" showZeros="0" tabSelected="1" workbookViewId="0">
      <selection activeCell="H24" sqref="H24"/>
    </sheetView>
  </sheetViews>
  <sheetFormatPr defaultColWidth="9.33203125" defaultRowHeight="11.25"/>
  <cols>
    <col min="1" max="1" width="4.83203125" customWidth="1"/>
    <col min="2" max="2" width="5" customWidth="1"/>
    <col min="3" max="3" width="7" customWidth="1"/>
    <col min="4" max="4" width="32.1640625" customWidth="1"/>
    <col min="5" max="5" width="13.1640625" customWidth="1"/>
    <col min="6" max="8" width="11.1640625" customWidth="1"/>
    <col min="9" max="9" width="8.6640625" customWidth="1"/>
    <col min="10" max="10" width="4.33203125" customWidth="1"/>
    <col min="11" max="11" width="9.33203125" customWidth="1"/>
    <col min="12" max="12" width="8.6640625" customWidth="1"/>
    <col min="13" max="13" width="5.33203125" customWidth="1"/>
    <col min="14" max="14" width="8.6640625" customWidth="1"/>
    <col min="15" max="15" width="9.1640625" customWidth="1"/>
    <col min="16" max="16" width="5.6640625" customWidth="1"/>
    <col min="17" max="17" width="5.83203125" customWidth="1"/>
    <col min="18" max="18" width="9" customWidth="1"/>
    <col min="19" max="19" width="8.33203125" customWidth="1"/>
    <col min="20" max="20" width="6.1640625" customWidth="1"/>
    <col min="21" max="22" width="9.5" customWidth="1"/>
    <col min="23" max="23" width="7" customWidth="1"/>
    <col min="24" max="25" width="9.83203125" customWidth="1"/>
    <col min="26" max="27" width="5.1640625" customWidth="1"/>
    <col min="28" max="28" width="9.83203125" customWidth="1"/>
    <col min="29" max="29" width="8.5" customWidth="1"/>
    <col min="30" max="30" width="5.6640625" customWidth="1"/>
    <col min="31" max="31" width="7.83203125" customWidth="1"/>
    <col min="32" max="32" width="7.6640625" customWidth="1"/>
    <col min="33" max="33" width="5.1640625" customWidth="1"/>
    <col min="34" max="34" width="9" customWidth="1"/>
    <col min="35" max="35" width="8.83203125" customWidth="1"/>
  </cols>
  <sheetData>
    <row r="1" spans="1:35" ht="20.100000000000001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 t="s">
        <v>152</v>
      </c>
    </row>
    <row r="2" spans="1:35" s="72" customFormat="1" ht="20.100000000000001" customHeight="1">
      <c r="A2" s="136" t="s">
        <v>153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5" ht="20.100000000000001" customHeight="1">
      <c r="A3" s="57" t="s">
        <v>5</v>
      </c>
      <c r="B3" s="22"/>
      <c r="C3" s="22"/>
      <c r="D3" s="2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21" t="s">
        <v>6</v>
      </c>
    </row>
    <row r="4" spans="1:35" ht="20.100000000000001" customHeight="1">
      <c r="A4" s="139" t="s">
        <v>59</v>
      </c>
      <c r="B4" s="140"/>
      <c r="C4" s="174"/>
      <c r="D4" s="141"/>
      <c r="E4" s="177" t="s">
        <v>154</v>
      </c>
      <c r="F4" s="142" t="s">
        <v>155</v>
      </c>
      <c r="G4" s="143"/>
      <c r="H4" s="143"/>
      <c r="I4" s="143"/>
      <c r="J4" s="143"/>
      <c r="K4" s="143"/>
      <c r="L4" s="143"/>
      <c r="M4" s="143"/>
      <c r="N4" s="143"/>
      <c r="O4" s="144"/>
      <c r="P4" s="142" t="s">
        <v>156</v>
      </c>
      <c r="Q4" s="143"/>
      <c r="R4" s="143"/>
      <c r="S4" s="143"/>
      <c r="T4" s="143"/>
      <c r="U4" s="143"/>
      <c r="V4" s="143"/>
      <c r="W4" s="143"/>
      <c r="X4" s="143"/>
      <c r="Y4" s="144"/>
      <c r="Z4" s="142" t="s">
        <v>157</v>
      </c>
      <c r="AA4" s="143"/>
      <c r="AB4" s="143"/>
      <c r="AC4" s="143"/>
      <c r="AD4" s="143"/>
      <c r="AE4" s="143"/>
      <c r="AF4" s="143"/>
      <c r="AG4" s="143"/>
      <c r="AH4" s="143"/>
      <c r="AI4" s="144"/>
    </row>
    <row r="5" spans="1:35" ht="21" customHeight="1">
      <c r="A5" s="139" t="s">
        <v>68</v>
      </c>
      <c r="B5" s="140"/>
      <c r="C5" s="175" t="s">
        <v>69</v>
      </c>
      <c r="D5" s="150" t="s">
        <v>70</v>
      </c>
      <c r="E5" s="154"/>
      <c r="F5" s="175" t="s">
        <v>60</v>
      </c>
      <c r="G5" s="175" t="s">
        <v>158</v>
      </c>
      <c r="H5" s="175"/>
      <c r="I5" s="175"/>
      <c r="J5" s="175" t="s">
        <v>159</v>
      </c>
      <c r="K5" s="175"/>
      <c r="L5" s="175"/>
      <c r="M5" s="175" t="s">
        <v>160</v>
      </c>
      <c r="N5" s="175"/>
      <c r="O5" s="175"/>
      <c r="P5" s="175" t="s">
        <v>60</v>
      </c>
      <c r="Q5" s="175" t="s">
        <v>158</v>
      </c>
      <c r="R5" s="175"/>
      <c r="S5" s="175"/>
      <c r="T5" s="175" t="s">
        <v>159</v>
      </c>
      <c r="U5" s="175"/>
      <c r="V5" s="175"/>
      <c r="W5" s="175" t="s">
        <v>160</v>
      </c>
      <c r="X5" s="175"/>
      <c r="Y5" s="175"/>
      <c r="Z5" s="175" t="s">
        <v>60</v>
      </c>
      <c r="AA5" s="175" t="s">
        <v>158</v>
      </c>
      <c r="AB5" s="175"/>
      <c r="AC5" s="175"/>
      <c r="AD5" s="175" t="s">
        <v>159</v>
      </c>
      <c r="AE5" s="175"/>
      <c r="AF5" s="175"/>
      <c r="AG5" s="175" t="s">
        <v>160</v>
      </c>
      <c r="AH5" s="175"/>
      <c r="AI5" s="175"/>
    </row>
    <row r="6" spans="1:35" ht="30.75" customHeight="1">
      <c r="A6" s="26" t="s">
        <v>80</v>
      </c>
      <c r="B6" s="73" t="s">
        <v>81</v>
      </c>
      <c r="C6" s="175"/>
      <c r="D6" s="176"/>
      <c r="E6" s="151"/>
      <c r="F6" s="175"/>
      <c r="G6" s="66" t="s">
        <v>75</v>
      </c>
      <c r="H6" s="66" t="s">
        <v>103</v>
      </c>
      <c r="I6" s="66" t="s">
        <v>104</v>
      </c>
      <c r="J6" s="66" t="s">
        <v>75</v>
      </c>
      <c r="K6" s="66" t="s">
        <v>103</v>
      </c>
      <c r="L6" s="66" t="s">
        <v>104</v>
      </c>
      <c r="M6" s="66" t="s">
        <v>75</v>
      </c>
      <c r="N6" s="66" t="s">
        <v>103</v>
      </c>
      <c r="O6" s="66" t="s">
        <v>104</v>
      </c>
      <c r="P6" s="175"/>
      <c r="Q6" s="66" t="s">
        <v>75</v>
      </c>
      <c r="R6" s="66" t="s">
        <v>103</v>
      </c>
      <c r="S6" s="66" t="s">
        <v>104</v>
      </c>
      <c r="T6" s="66" t="s">
        <v>75</v>
      </c>
      <c r="U6" s="66" t="s">
        <v>103</v>
      </c>
      <c r="V6" s="66" t="s">
        <v>104</v>
      </c>
      <c r="W6" s="66" t="s">
        <v>75</v>
      </c>
      <c r="X6" s="66" t="s">
        <v>103</v>
      </c>
      <c r="Y6" s="66" t="s">
        <v>104</v>
      </c>
      <c r="Z6" s="175"/>
      <c r="AA6" s="66" t="s">
        <v>75</v>
      </c>
      <c r="AB6" s="66" t="s">
        <v>103</v>
      </c>
      <c r="AC6" s="66" t="s">
        <v>104</v>
      </c>
      <c r="AD6" s="66" t="s">
        <v>75</v>
      </c>
      <c r="AE6" s="66" t="s">
        <v>103</v>
      </c>
      <c r="AF6" s="66" t="s">
        <v>104</v>
      </c>
      <c r="AG6" s="66" t="s">
        <v>75</v>
      </c>
      <c r="AH6" s="66" t="s">
        <v>103</v>
      </c>
      <c r="AI6" s="66" t="s">
        <v>104</v>
      </c>
    </row>
    <row r="7" spans="1:35" ht="20.100000000000001" customHeight="1">
      <c r="A7" s="69" t="s">
        <v>16</v>
      </c>
      <c r="B7" s="69" t="s">
        <v>16</v>
      </c>
      <c r="C7" s="69" t="s">
        <v>16</v>
      </c>
      <c r="D7" s="69" t="s">
        <v>60</v>
      </c>
      <c r="E7" s="61">
        <f t="shared" ref="E7:E20" si="0">SUM(F7,P7,Z7)</f>
        <v>1267257</v>
      </c>
      <c r="F7" s="61">
        <f t="shared" ref="F7:F20" si="1">SUM(G7,J7,M7)</f>
        <v>1267257</v>
      </c>
      <c r="G7" s="61">
        <f t="shared" ref="G7:G20" si="2">SUM(H7,I7)</f>
        <v>1267257</v>
      </c>
      <c r="H7" s="61">
        <v>1267257</v>
      </c>
      <c r="I7" s="61">
        <v>0</v>
      </c>
      <c r="J7" s="61">
        <f t="shared" ref="J7:J20" si="3">SUM(K7,L7)</f>
        <v>0</v>
      </c>
      <c r="K7" s="61">
        <v>0</v>
      </c>
      <c r="L7" s="61">
        <v>0</v>
      </c>
      <c r="M7" s="61">
        <f t="shared" ref="M7:M20" si="4">SUM(N7,O7)</f>
        <v>0</v>
      </c>
      <c r="N7" s="61" t="s">
        <v>16</v>
      </c>
      <c r="O7" s="61" t="s">
        <v>16</v>
      </c>
      <c r="P7" s="61">
        <f t="shared" ref="P7:P20" si="5">SUM(Q7,T7,W7)</f>
        <v>0</v>
      </c>
      <c r="Q7" s="61">
        <f t="shared" ref="Q7:Q20" si="6">SUM(R7,S7)</f>
        <v>0</v>
      </c>
      <c r="R7" s="61" t="s">
        <v>16</v>
      </c>
      <c r="S7" s="61" t="s">
        <v>16</v>
      </c>
      <c r="T7" s="61">
        <f t="shared" ref="T7:T20" si="7">SUM(U7,V7)</f>
        <v>0</v>
      </c>
      <c r="U7" s="61" t="s">
        <v>16</v>
      </c>
      <c r="V7" s="61" t="s">
        <v>16</v>
      </c>
      <c r="W7" s="61">
        <f t="shared" ref="W7:W20" si="8">SUM(X7,Y7)</f>
        <v>0</v>
      </c>
      <c r="X7" s="61" t="s">
        <v>16</v>
      </c>
      <c r="Y7" s="61"/>
      <c r="Z7" s="61">
        <f t="shared" ref="Z7:Z20" si="9">SUM(AA7,AD7,AG7)</f>
        <v>0</v>
      </c>
      <c r="AA7" s="61">
        <f t="shared" ref="AA7:AA20" si="10">SUM(AB7,AC7)</f>
        <v>0</v>
      </c>
      <c r="AB7" s="61">
        <v>0</v>
      </c>
      <c r="AC7" s="61">
        <v>0</v>
      </c>
      <c r="AD7" s="61">
        <f t="shared" ref="AD7:AD20" si="11">SUM(AE7,AF7)</f>
        <v>0</v>
      </c>
      <c r="AE7" s="61">
        <v>0</v>
      </c>
      <c r="AF7" s="61">
        <v>0</v>
      </c>
      <c r="AG7" s="61">
        <f t="shared" ref="AG7:AG20" si="12">SUM(AH7,AI7)</f>
        <v>0</v>
      </c>
      <c r="AH7" s="61" t="s">
        <v>16</v>
      </c>
      <c r="AI7" s="61"/>
    </row>
    <row r="8" spans="1:35" ht="20.100000000000001" customHeight="1">
      <c r="A8" s="69" t="s">
        <v>16</v>
      </c>
      <c r="B8" s="69" t="s">
        <v>16</v>
      </c>
      <c r="C8" s="69" t="s">
        <v>83</v>
      </c>
      <c r="D8" s="69" t="s">
        <v>0</v>
      </c>
      <c r="E8" s="61">
        <f t="shared" si="0"/>
        <v>1267257</v>
      </c>
      <c r="F8" s="61">
        <f t="shared" si="1"/>
        <v>1267257</v>
      </c>
      <c r="G8" s="61">
        <f t="shared" si="2"/>
        <v>1267257</v>
      </c>
      <c r="H8" s="61">
        <v>1267257</v>
      </c>
      <c r="I8" s="61">
        <v>0</v>
      </c>
      <c r="J8" s="61">
        <f t="shared" si="3"/>
        <v>0</v>
      </c>
      <c r="K8" s="61">
        <v>0</v>
      </c>
      <c r="L8" s="61">
        <v>0</v>
      </c>
      <c r="M8" s="61">
        <f t="shared" si="4"/>
        <v>0</v>
      </c>
      <c r="N8" s="61" t="s">
        <v>16</v>
      </c>
      <c r="O8" s="61" t="s">
        <v>16</v>
      </c>
      <c r="P8" s="61">
        <f t="shared" si="5"/>
        <v>0</v>
      </c>
      <c r="Q8" s="61">
        <f t="shared" si="6"/>
        <v>0</v>
      </c>
      <c r="R8" s="61" t="s">
        <v>16</v>
      </c>
      <c r="S8" s="61" t="s">
        <v>16</v>
      </c>
      <c r="T8" s="61">
        <f t="shared" si="7"/>
        <v>0</v>
      </c>
      <c r="U8" s="61" t="s">
        <v>16</v>
      </c>
      <c r="V8" s="61" t="s">
        <v>16</v>
      </c>
      <c r="W8" s="61">
        <f t="shared" si="8"/>
        <v>0</v>
      </c>
      <c r="X8" s="61" t="s">
        <v>16</v>
      </c>
      <c r="Y8" s="61"/>
      <c r="Z8" s="61">
        <f t="shared" si="9"/>
        <v>0</v>
      </c>
      <c r="AA8" s="61">
        <f t="shared" si="10"/>
        <v>0</v>
      </c>
      <c r="AB8" s="61">
        <v>0</v>
      </c>
      <c r="AC8" s="61">
        <v>0</v>
      </c>
      <c r="AD8" s="61">
        <f t="shared" si="11"/>
        <v>0</v>
      </c>
      <c r="AE8" s="61">
        <v>0</v>
      </c>
      <c r="AF8" s="61">
        <v>0</v>
      </c>
      <c r="AG8" s="61">
        <f t="shared" si="12"/>
        <v>0</v>
      </c>
      <c r="AH8" s="61" t="s">
        <v>16</v>
      </c>
      <c r="AI8" s="61"/>
    </row>
    <row r="9" spans="1:35" ht="20.100000000000001" customHeight="1">
      <c r="A9" s="69" t="s">
        <v>161</v>
      </c>
      <c r="B9" s="69" t="s">
        <v>16</v>
      </c>
      <c r="C9" s="69" t="s">
        <v>16</v>
      </c>
      <c r="D9" s="69" t="s">
        <v>162</v>
      </c>
      <c r="E9" s="61">
        <f t="shared" si="0"/>
        <v>1048673</v>
      </c>
      <c r="F9" s="61">
        <f t="shared" si="1"/>
        <v>1048673</v>
      </c>
      <c r="G9" s="61">
        <f t="shared" si="2"/>
        <v>1048673</v>
      </c>
      <c r="H9" s="61">
        <v>1048673</v>
      </c>
      <c r="I9" s="61">
        <v>0</v>
      </c>
      <c r="J9" s="61">
        <f t="shared" si="3"/>
        <v>0</v>
      </c>
      <c r="K9" s="61">
        <v>0</v>
      </c>
      <c r="L9" s="61">
        <v>0</v>
      </c>
      <c r="M9" s="61">
        <f t="shared" si="4"/>
        <v>0</v>
      </c>
      <c r="N9" s="61" t="s">
        <v>16</v>
      </c>
      <c r="O9" s="61" t="s">
        <v>16</v>
      </c>
      <c r="P9" s="61">
        <f t="shared" si="5"/>
        <v>0</v>
      </c>
      <c r="Q9" s="61">
        <f t="shared" si="6"/>
        <v>0</v>
      </c>
      <c r="R9" s="61" t="s">
        <v>16</v>
      </c>
      <c r="S9" s="61" t="s">
        <v>16</v>
      </c>
      <c r="T9" s="61">
        <f t="shared" si="7"/>
        <v>0</v>
      </c>
      <c r="U9" s="61" t="s">
        <v>16</v>
      </c>
      <c r="V9" s="61" t="s">
        <v>16</v>
      </c>
      <c r="W9" s="61">
        <f t="shared" si="8"/>
        <v>0</v>
      </c>
      <c r="X9" s="61" t="s">
        <v>16</v>
      </c>
      <c r="Y9" s="61"/>
      <c r="Z9" s="61">
        <f t="shared" si="9"/>
        <v>0</v>
      </c>
      <c r="AA9" s="61">
        <f t="shared" si="10"/>
        <v>0</v>
      </c>
      <c r="AB9" s="61">
        <v>0</v>
      </c>
      <c r="AC9" s="61">
        <v>0</v>
      </c>
      <c r="AD9" s="61">
        <f t="shared" si="11"/>
        <v>0</v>
      </c>
      <c r="AE9" s="61">
        <v>0</v>
      </c>
      <c r="AF9" s="61">
        <v>0</v>
      </c>
      <c r="AG9" s="61">
        <f t="shared" si="12"/>
        <v>0</v>
      </c>
      <c r="AH9" s="61" t="s">
        <v>16</v>
      </c>
      <c r="AI9" s="61"/>
    </row>
    <row r="10" spans="1:35" ht="20.100000000000001" customHeight="1">
      <c r="A10" s="69" t="s">
        <v>163</v>
      </c>
      <c r="B10" s="69" t="s">
        <v>86</v>
      </c>
      <c r="C10" s="69" t="s">
        <v>87</v>
      </c>
      <c r="D10" s="69" t="s">
        <v>164</v>
      </c>
      <c r="E10" s="61">
        <f t="shared" si="0"/>
        <v>674567</v>
      </c>
      <c r="F10" s="61">
        <f t="shared" si="1"/>
        <v>674567</v>
      </c>
      <c r="G10" s="61">
        <f t="shared" si="2"/>
        <v>674567</v>
      </c>
      <c r="H10" s="61">
        <v>674567</v>
      </c>
      <c r="I10" s="61">
        <v>0</v>
      </c>
      <c r="J10" s="61">
        <f t="shared" si="3"/>
        <v>0</v>
      </c>
      <c r="K10" s="61">
        <v>0</v>
      </c>
      <c r="L10" s="61">
        <v>0</v>
      </c>
      <c r="M10" s="61">
        <f t="shared" si="4"/>
        <v>0</v>
      </c>
      <c r="N10" s="61" t="s">
        <v>16</v>
      </c>
      <c r="O10" s="61" t="s">
        <v>16</v>
      </c>
      <c r="P10" s="61">
        <f t="shared" si="5"/>
        <v>0</v>
      </c>
      <c r="Q10" s="61">
        <f t="shared" si="6"/>
        <v>0</v>
      </c>
      <c r="R10" s="61" t="s">
        <v>16</v>
      </c>
      <c r="S10" s="61" t="s">
        <v>16</v>
      </c>
      <c r="T10" s="61">
        <f t="shared" si="7"/>
        <v>0</v>
      </c>
      <c r="U10" s="61" t="s">
        <v>16</v>
      </c>
      <c r="V10" s="61" t="s">
        <v>16</v>
      </c>
      <c r="W10" s="61">
        <f t="shared" si="8"/>
        <v>0</v>
      </c>
      <c r="X10" s="61" t="s">
        <v>16</v>
      </c>
      <c r="Y10" s="61"/>
      <c r="Z10" s="61">
        <f t="shared" si="9"/>
        <v>0</v>
      </c>
      <c r="AA10" s="61">
        <f t="shared" si="10"/>
        <v>0</v>
      </c>
      <c r="AB10" s="61">
        <v>0</v>
      </c>
      <c r="AC10" s="61">
        <v>0</v>
      </c>
      <c r="AD10" s="61">
        <f t="shared" si="11"/>
        <v>0</v>
      </c>
      <c r="AE10" s="61">
        <v>0</v>
      </c>
      <c r="AF10" s="61">
        <v>0</v>
      </c>
      <c r="AG10" s="61">
        <f t="shared" si="12"/>
        <v>0</v>
      </c>
      <c r="AH10" s="61" t="s">
        <v>16</v>
      </c>
      <c r="AI10" s="61"/>
    </row>
    <row r="11" spans="1:35" ht="20.100000000000001" customHeight="1">
      <c r="A11" s="69" t="s">
        <v>163</v>
      </c>
      <c r="B11" s="69" t="s">
        <v>99</v>
      </c>
      <c r="C11" s="69" t="s">
        <v>87</v>
      </c>
      <c r="D11" s="69" t="s">
        <v>165</v>
      </c>
      <c r="E11" s="61">
        <f t="shared" si="0"/>
        <v>265702</v>
      </c>
      <c r="F11" s="61">
        <f t="shared" si="1"/>
        <v>265702</v>
      </c>
      <c r="G11" s="61">
        <f t="shared" si="2"/>
        <v>265702</v>
      </c>
      <c r="H11" s="61">
        <v>265702</v>
      </c>
      <c r="I11" s="61">
        <v>0</v>
      </c>
      <c r="J11" s="61">
        <f t="shared" si="3"/>
        <v>0</v>
      </c>
      <c r="K11" s="61">
        <v>0</v>
      </c>
      <c r="L11" s="61">
        <v>0</v>
      </c>
      <c r="M11" s="61">
        <f t="shared" si="4"/>
        <v>0</v>
      </c>
      <c r="N11" s="61" t="s">
        <v>16</v>
      </c>
      <c r="O11" s="61" t="s">
        <v>16</v>
      </c>
      <c r="P11" s="61">
        <f t="shared" si="5"/>
        <v>0</v>
      </c>
      <c r="Q11" s="61">
        <f t="shared" si="6"/>
        <v>0</v>
      </c>
      <c r="R11" s="61" t="s">
        <v>16</v>
      </c>
      <c r="S11" s="61" t="s">
        <v>16</v>
      </c>
      <c r="T11" s="61">
        <f t="shared" si="7"/>
        <v>0</v>
      </c>
      <c r="U11" s="61" t="s">
        <v>16</v>
      </c>
      <c r="V11" s="61" t="s">
        <v>16</v>
      </c>
      <c r="W11" s="61">
        <f t="shared" si="8"/>
        <v>0</v>
      </c>
      <c r="X11" s="61" t="s">
        <v>16</v>
      </c>
      <c r="Y11" s="61"/>
      <c r="Z11" s="61">
        <f t="shared" si="9"/>
        <v>0</v>
      </c>
      <c r="AA11" s="61">
        <f t="shared" si="10"/>
        <v>0</v>
      </c>
      <c r="AB11" s="61">
        <v>0</v>
      </c>
      <c r="AC11" s="61">
        <v>0</v>
      </c>
      <c r="AD11" s="61">
        <f t="shared" si="11"/>
        <v>0</v>
      </c>
      <c r="AE11" s="61">
        <v>0</v>
      </c>
      <c r="AF11" s="61">
        <v>0</v>
      </c>
      <c r="AG11" s="61">
        <f t="shared" si="12"/>
        <v>0</v>
      </c>
      <c r="AH11" s="61" t="s">
        <v>16</v>
      </c>
      <c r="AI11" s="61"/>
    </row>
    <row r="12" spans="1:35" ht="20.100000000000001" customHeight="1">
      <c r="A12" s="69" t="s">
        <v>163</v>
      </c>
      <c r="B12" s="69" t="s">
        <v>85</v>
      </c>
      <c r="C12" s="69" t="s">
        <v>87</v>
      </c>
      <c r="D12" s="69" t="s">
        <v>166</v>
      </c>
      <c r="E12" s="61">
        <f t="shared" si="0"/>
        <v>108404</v>
      </c>
      <c r="F12" s="61">
        <f t="shared" si="1"/>
        <v>108404</v>
      </c>
      <c r="G12" s="61">
        <f t="shared" si="2"/>
        <v>108404</v>
      </c>
      <c r="H12" s="61">
        <v>108404</v>
      </c>
      <c r="I12" s="61">
        <v>0</v>
      </c>
      <c r="J12" s="61">
        <f t="shared" si="3"/>
        <v>0</v>
      </c>
      <c r="K12" s="61">
        <v>0</v>
      </c>
      <c r="L12" s="61">
        <v>0</v>
      </c>
      <c r="M12" s="61">
        <f t="shared" si="4"/>
        <v>0</v>
      </c>
      <c r="N12" s="61" t="s">
        <v>16</v>
      </c>
      <c r="O12" s="61" t="s">
        <v>16</v>
      </c>
      <c r="P12" s="61">
        <f t="shared" si="5"/>
        <v>0</v>
      </c>
      <c r="Q12" s="61">
        <f t="shared" si="6"/>
        <v>0</v>
      </c>
      <c r="R12" s="61" t="s">
        <v>16</v>
      </c>
      <c r="S12" s="61" t="s">
        <v>16</v>
      </c>
      <c r="T12" s="61">
        <f t="shared" si="7"/>
        <v>0</v>
      </c>
      <c r="U12" s="61" t="s">
        <v>16</v>
      </c>
      <c r="V12" s="61" t="s">
        <v>16</v>
      </c>
      <c r="W12" s="61">
        <f t="shared" si="8"/>
        <v>0</v>
      </c>
      <c r="X12" s="61" t="s">
        <v>16</v>
      </c>
      <c r="Y12" s="61"/>
      <c r="Z12" s="61">
        <f t="shared" si="9"/>
        <v>0</v>
      </c>
      <c r="AA12" s="61">
        <f t="shared" si="10"/>
        <v>0</v>
      </c>
      <c r="AB12" s="61">
        <v>0</v>
      </c>
      <c r="AC12" s="61">
        <v>0</v>
      </c>
      <c r="AD12" s="61">
        <f t="shared" si="11"/>
        <v>0</v>
      </c>
      <c r="AE12" s="61">
        <v>0</v>
      </c>
      <c r="AF12" s="61">
        <v>0</v>
      </c>
      <c r="AG12" s="61">
        <f t="shared" si="12"/>
        <v>0</v>
      </c>
      <c r="AH12" s="61" t="s">
        <v>16</v>
      </c>
      <c r="AI12" s="61"/>
    </row>
    <row r="13" spans="1:35" ht="20.100000000000001" customHeight="1">
      <c r="A13" s="69" t="s">
        <v>167</v>
      </c>
      <c r="B13" s="69" t="s">
        <v>16</v>
      </c>
      <c r="C13" s="69" t="s">
        <v>16</v>
      </c>
      <c r="D13" s="69" t="s">
        <v>168</v>
      </c>
      <c r="E13" s="61">
        <f t="shared" si="0"/>
        <v>199500</v>
      </c>
      <c r="F13" s="61">
        <f t="shared" si="1"/>
        <v>199500</v>
      </c>
      <c r="G13" s="61">
        <f t="shared" si="2"/>
        <v>199500</v>
      </c>
      <c r="H13" s="61">
        <v>199500</v>
      </c>
      <c r="I13" s="61">
        <v>0</v>
      </c>
      <c r="J13" s="61">
        <f t="shared" si="3"/>
        <v>0</v>
      </c>
      <c r="K13" s="61">
        <v>0</v>
      </c>
      <c r="L13" s="61">
        <v>0</v>
      </c>
      <c r="M13" s="61">
        <f t="shared" si="4"/>
        <v>0</v>
      </c>
      <c r="N13" s="61" t="s">
        <v>16</v>
      </c>
      <c r="O13" s="61" t="s">
        <v>16</v>
      </c>
      <c r="P13" s="61">
        <f t="shared" si="5"/>
        <v>0</v>
      </c>
      <c r="Q13" s="61">
        <f t="shared" si="6"/>
        <v>0</v>
      </c>
      <c r="R13" s="61" t="s">
        <v>16</v>
      </c>
      <c r="S13" s="61" t="s">
        <v>16</v>
      </c>
      <c r="T13" s="61">
        <f t="shared" si="7"/>
        <v>0</v>
      </c>
      <c r="U13" s="61" t="s">
        <v>16</v>
      </c>
      <c r="V13" s="61" t="s">
        <v>16</v>
      </c>
      <c r="W13" s="61">
        <f t="shared" si="8"/>
        <v>0</v>
      </c>
      <c r="X13" s="61" t="s">
        <v>16</v>
      </c>
      <c r="Y13" s="61"/>
      <c r="Z13" s="61">
        <f t="shared" si="9"/>
        <v>0</v>
      </c>
      <c r="AA13" s="61">
        <f t="shared" si="10"/>
        <v>0</v>
      </c>
      <c r="AB13" s="61">
        <v>0</v>
      </c>
      <c r="AC13" s="61">
        <v>0</v>
      </c>
      <c r="AD13" s="61">
        <f t="shared" si="11"/>
        <v>0</v>
      </c>
      <c r="AE13" s="61">
        <v>0</v>
      </c>
      <c r="AF13" s="61">
        <v>0</v>
      </c>
      <c r="AG13" s="61">
        <f t="shared" si="12"/>
        <v>0</v>
      </c>
      <c r="AH13" s="61" t="s">
        <v>16</v>
      </c>
      <c r="AI13" s="61"/>
    </row>
    <row r="14" spans="1:35" ht="20.100000000000001" customHeight="1">
      <c r="A14" s="69" t="s">
        <v>169</v>
      </c>
      <c r="B14" s="69" t="s">
        <v>86</v>
      </c>
      <c r="C14" s="69" t="s">
        <v>87</v>
      </c>
      <c r="D14" s="69" t="s">
        <v>170</v>
      </c>
      <c r="E14" s="61">
        <f t="shared" si="0"/>
        <v>146392</v>
      </c>
      <c r="F14" s="61">
        <f t="shared" si="1"/>
        <v>146392</v>
      </c>
      <c r="G14" s="61">
        <f t="shared" si="2"/>
        <v>146392</v>
      </c>
      <c r="H14" s="61">
        <v>146392</v>
      </c>
      <c r="I14" s="61">
        <v>0</v>
      </c>
      <c r="J14" s="61">
        <f t="shared" si="3"/>
        <v>0</v>
      </c>
      <c r="K14" s="61">
        <v>0</v>
      </c>
      <c r="L14" s="61">
        <v>0</v>
      </c>
      <c r="M14" s="61">
        <f t="shared" si="4"/>
        <v>0</v>
      </c>
      <c r="N14" s="61" t="s">
        <v>16</v>
      </c>
      <c r="O14" s="61" t="s">
        <v>16</v>
      </c>
      <c r="P14" s="61">
        <f t="shared" si="5"/>
        <v>0</v>
      </c>
      <c r="Q14" s="61">
        <f t="shared" si="6"/>
        <v>0</v>
      </c>
      <c r="R14" s="61" t="s">
        <v>16</v>
      </c>
      <c r="S14" s="61" t="s">
        <v>16</v>
      </c>
      <c r="T14" s="61">
        <f t="shared" si="7"/>
        <v>0</v>
      </c>
      <c r="U14" s="61" t="s">
        <v>16</v>
      </c>
      <c r="V14" s="61" t="s">
        <v>16</v>
      </c>
      <c r="W14" s="61">
        <f t="shared" si="8"/>
        <v>0</v>
      </c>
      <c r="X14" s="61" t="s">
        <v>16</v>
      </c>
      <c r="Y14" s="61"/>
      <c r="Z14" s="61">
        <f t="shared" si="9"/>
        <v>0</v>
      </c>
      <c r="AA14" s="61">
        <f t="shared" si="10"/>
        <v>0</v>
      </c>
      <c r="AB14" s="61">
        <v>0</v>
      </c>
      <c r="AC14" s="61">
        <v>0</v>
      </c>
      <c r="AD14" s="61">
        <f t="shared" si="11"/>
        <v>0</v>
      </c>
      <c r="AE14" s="61">
        <v>0</v>
      </c>
      <c r="AF14" s="61">
        <v>0</v>
      </c>
      <c r="AG14" s="61">
        <f t="shared" si="12"/>
        <v>0</v>
      </c>
      <c r="AH14" s="61" t="s">
        <v>16</v>
      </c>
      <c r="AI14" s="61"/>
    </row>
    <row r="15" spans="1:35" ht="20.100000000000001" customHeight="1">
      <c r="A15" s="69" t="s">
        <v>169</v>
      </c>
      <c r="B15" s="69" t="s">
        <v>85</v>
      </c>
      <c r="C15" s="69" t="s">
        <v>87</v>
      </c>
      <c r="D15" s="69" t="s">
        <v>171</v>
      </c>
      <c r="E15" s="61">
        <f t="shared" si="0"/>
        <v>2000</v>
      </c>
      <c r="F15" s="61">
        <f t="shared" si="1"/>
        <v>2000</v>
      </c>
      <c r="G15" s="61">
        <f t="shared" si="2"/>
        <v>2000</v>
      </c>
      <c r="H15" s="61">
        <v>2000</v>
      </c>
      <c r="I15" s="61">
        <v>0</v>
      </c>
      <c r="J15" s="61">
        <f t="shared" si="3"/>
        <v>0</v>
      </c>
      <c r="K15" s="61">
        <v>0</v>
      </c>
      <c r="L15" s="61">
        <v>0</v>
      </c>
      <c r="M15" s="61">
        <f t="shared" si="4"/>
        <v>0</v>
      </c>
      <c r="N15" s="61" t="s">
        <v>16</v>
      </c>
      <c r="O15" s="61" t="s">
        <v>16</v>
      </c>
      <c r="P15" s="61">
        <f t="shared" si="5"/>
        <v>0</v>
      </c>
      <c r="Q15" s="61">
        <f t="shared" si="6"/>
        <v>0</v>
      </c>
      <c r="R15" s="61" t="s">
        <v>16</v>
      </c>
      <c r="S15" s="61" t="s">
        <v>16</v>
      </c>
      <c r="T15" s="61">
        <f t="shared" si="7"/>
        <v>0</v>
      </c>
      <c r="U15" s="61" t="s">
        <v>16</v>
      </c>
      <c r="V15" s="61" t="s">
        <v>16</v>
      </c>
      <c r="W15" s="61">
        <f t="shared" si="8"/>
        <v>0</v>
      </c>
      <c r="X15" s="61" t="s">
        <v>16</v>
      </c>
      <c r="Y15" s="61"/>
      <c r="Z15" s="61">
        <f t="shared" si="9"/>
        <v>0</v>
      </c>
      <c r="AA15" s="61">
        <f t="shared" si="10"/>
        <v>0</v>
      </c>
      <c r="AB15" s="61">
        <v>0</v>
      </c>
      <c r="AC15" s="61">
        <v>0</v>
      </c>
      <c r="AD15" s="61">
        <f t="shared" si="11"/>
        <v>0</v>
      </c>
      <c r="AE15" s="61">
        <v>0</v>
      </c>
      <c r="AF15" s="61">
        <v>0</v>
      </c>
      <c r="AG15" s="61">
        <f t="shared" si="12"/>
        <v>0</v>
      </c>
      <c r="AH15" s="61" t="s">
        <v>16</v>
      </c>
      <c r="AI15" s="61"/>
    </row>
    <row r="16" spans="1:35" ht="20.100000000000001" customHeight="1">
      <c r="A16" s="69" t="s">
        <v>169</v>
      </c>
      <c r="B16" s="69" t="s">
        <v>90</v>
      </c>
      <c r="C16" s="69" t="s">
        <v>87</v>
      </c>
      <c r="D16" s="69" t="s">
        <v>172</v>
      </c>
      <c r="E16" s="61">
        <f t="shared" si="0"/>
        <v>3000</v>
      </c>
      <c r="F16" s="61">
        <f t="shared" si="1"/>
        <v>3000</v>
      </c>
      <c r="G16" s="61">
        <f t="shared" si="2"/>
        <v>3000</v>
      </c>
      <c r="H16" s="61">
        <v>3000</v>
      </c>
      <c r="I16" s="61">
        <v>0</v>
      </c>
      <c r="J16" s="61">
        <f t="shared" si="3"/>
        <v>0</v>
      </c>
      <c r="K16" s="61">
        <v>0</v>
      </c>
      <c r="L16" s="61">
        <v>0</v>
      </c>
      <c r="M16" s="61">
        <f t="shared" si="4"/>
        <v>0</v>
      </c>
      <c r="N16" s="61" t="s">
        <v>16</v>
      </c>
      <c r="O16" s="61" t="s">
        <v>16</v>
      </c>
      <c r="P16" s="61">
        <f t="shared" si="5"/>
        <v>0</v>
      </c>
      <c r="Q16" s="61">
        <f t="shared" si="6"/>
        <v>0</v>
      </c>
      <c r="R16" s="61" t="s">
        <v>16</v>
      </c>
      <c r="S16" s="61" t="s">
        <v>16</v>
      </c>
      <c r="T16" s="61">
        <f t="shared" si="7"/>
        <v>0</v>
      </c>
      <c r="U16" s="61" t="s">
        <v>16</v>
      </c>
      <c r="V16" s="61" t="s">
        <v>16</v>
      </c>
      <c r="W16" s="61">
        <f t="shared" si="8"/>
        <v>0</v>
      </c>
      <c r="X16" s="61" t="s">
        <v>16</v>
      </c>
      <c r="Y16" s="61"/>
      <c r="Z16" s="61">
        <f t="shared" si="9"/>
        <v>0</v>
      </c>
      <c r="AA16" s="61">
        <f t="shared" si="10"/>
        <v>0</v>
      </c>
      <c r="AB16" s="61">
        <v>0</v>
      </c>
      <c r="AC16" s="61">
        <v>0</v>
      </c>
      <c r="AD16" s="61">
        <f t="shared" si="11"/>
        <v>0</v>
      </c>
      <c r="AE16" s="61">
        <v>0</v>
      </c>
      <c r="AF16" s="61">
        <v>0</v>
      </c>
      <c r="AG16" s="61">
        <f t="shared" si="12"/>
        <v>0</v>
      </c>
      <c r="AH16" s="61" t="s">
        <v>16</v>
      </c>
      <c r="AI16" s="61"/>
    </row>
    <row r="17" spans="1:35" ht="20.100000000000001" customHeight="1">
      <c r="A17" s="69" t="s">
        <v>169</v>
      </c>
      <c r="B17" s="69" t="s">
        <v>92</v>
      </c>
      <c r="C17" s="69" t="s">
        <v>87</v>
      </c>
      <c r="D17" s="69" t="s">
        <v>173</v>
      </c>
      <c r="E17" s="61">
        <f t="shared" si="0"/>
        <v>608</v>
      </c>
      <c r="F17" s="61">
        <f t="shared" si="1"/>
        <v>608</v>
      </c>
      <c r="G17" s="61">
        <f t="shared" si="2"/>
        <v>608</v>
      </c>
      <c r="H17" s="61">
        <v>608</v>
      </c>
      <c r="I17" s="61">
        <v>0</v>
      </c>
      <c r="J17" s="61">
        <f t="shared" si="3"/>
        <v>0</v>
      </c>
      <c r="K17" s="61">
        <v>0</v>
      </c>
      <c r="L17" s="61">
        <v>0</v>
      </c>
      <c r="M17" s="61">
        <f t="shared" si="4"/>
        <v>0</v>
      </c>
      <c r="N17" s="61" t="s">
        <v>16</v>
      </c>
      <c r="O17" s="61" t="s">
        <v>16</v>
      </c>
      <c r="P17" s="61">
        <f t="shared" si="5"/>
        <v>0</v>
      </c>
      <c r="Q17" s="61">
        <f t="shared" si="6"/>
        <v>0</v>
      </c>
      <c r="R17" s="61" t="s">
        <v>16</v>
      </c>
      <c r="S17" s="61" t="s">
        <v>16</v>
      </c>
      <c r="T17" s="61">
        <f t="shared" si="7"/>
        <v>0</v>
      </c>
      <c r="U17" s="61" t="s">
        <v>16</v>
      </c>
      <c r="V17" s="61" t="s">
        <v>16</v>
      </c>
      <c r="W17" s="61">
        <f t="shared" si="8"/>
        <v>0</v>
      </c>
      <c r="X17" s="61" t="s">
        <v>16</v>
      </c>
      <c r="Y17" s="61"/>
      <c r="Z17" s="61">
        <f t="shared" si="9"/>
        <v>0</v>
      </c>
      <c r="AA17" s="61">
        <f t="shared" si="10"/>
        <v>0</v>
      </c>
      <c r="AB17" s="61">
        <v>0</v>
      </c>
      <c r="AC17" s="61">
        <v>0</v>
      </c>
      <c r="AD17" s="61">
        <f t="shared" si="11"/>
        <v>0</v>
      </c>
      <c r="AE17" s="61">
        <v>0</v>
      </c>
      <c r="AF17" s="61">
        <v>0</v>
      </c>
      <c r="AG17" s="61">
        <f t="shared" si="12"/>
        <v>0</v>
      </c>
      <c r="AH17" s="61" t="s">
        <v>16</v>
      </c>
      <c r="AI17" s="61"/>
    </row>
    <row r="18" spans="1:35" ht="20.100000000000001" customHeight="1">
      <c r="A18" s="69" t="s">
        <v>169</v>
      </c>
      <c r="B18" s="69" t="s">
        <v>174</v>
      </c>
      <c r="C18" s="69" t="s">
        <v>87</v>
      </c>
      <c r="D18" s="69" t="s">
        <v>175</v>
      </c>
      <c r="E18" s="61">
        <f t="shared" si="0"/>
        <v>47500</v>
      </c>
      <c r="F18" s="61">
        <f t="shared" si="1"/>
        <v>47500</v>
      </c>
      <c r="G18" s="61">
        <f t="shared" si="2"/>
        <v>47500</v>
      </c>
      <c r="H18" s="61">
        <v>47500</v>
      </c>
      <c r="I18" s="61">
        <v>0</v>
      </c>
      <c r="J18" s="61">
        <f t="shared" si="3"/>
        <v>0</v>
      </c>
      <c r="K18" s="61">
        <v>0</v>
      </c>
      <c r="L18" s="61">
        <v>0</v>
      </c>
      <c r="M18" s="61">
        <f t="shared" si="4"/>
        <v>0</v>
      </c>
      <c r="N18" s="61" t="s">
        <v>16</v>
      </c>
      <c r="O18" s="61" t="s">
        <v>16</v>
      </c>
      <c r="P18" s="61">
        <f t="shared" si="5"/>
        <v>0</v>
      </c>
      <c r="Q18" s="61">
        <f t="shared" si="6"/>
        <v>0</v>
      </c>
      <c r="R18" s="61" t="s">
        <v>16</v>
      </c>
      <c r="S18" s="61" t="s">
        <v>16</v>
      </c>
      <c r="T18" s="61">
        <f t="shared" si="7"/>
        <v>0</v>
      </c>
      <c r="U18" s="61" t="s">
        <v>16</v>
      </c>
      <c r="V18" s="61" t="s">
        <v>16</v>
      </c>
      <c r="W18" s="61">
        <f t="shared" si="8"/>
        <v>0</v>
      </c>
      <c r="X18" s="61" t="s">
        <v>16</v>
      </c>
      <c r="Y18" s="61"/>
      <c r="Z18" s="61">
        <f t="shared" si="9"/>
        <v>0</v>
      </c>
      <c r="AA18" s="61">
        <f t="shared" si="10"/>
        <v>0</v>
      </c>
      <c r="AB18" s="61">
        <v>0</v>
      </c>
      <c r="AC18" s="61">
        <v>0</v>
      </c>
      <c r="AD18" s="61">
        <f t="shared" si="11"/>
        <v>0</v>
      </c>
      <c r="AE18" s="61">
        <v>0</v>
      </c>
      <c r="AF18" s="61">
        <v>0</v>
      </c>
      <c r="AG18" s="61">
        <f t="shared" si="12"/>
        <v>0</v>
      </c>
      <c r="AH18" s="61" t="s">
        <v>16</v>
      </c>
      <c r="AI18" s="61"/>
    </row>
    <row r="19" spans="1:35" ht="20.100000000000001" customHeight="1">
      <c r="A19" s="69" t="s">
        <v>176</v>
      </c>
      <c r="B19" s="69" t="s">
        <v>16</v>
      </c>
      <c r="C19" s="69" t="s">
        <v>16</v>
      </c>
      <c r="D19" s="69" t="s">
        <v>177</v>
      </c>
      <c r="E19" s="61">
        <f t="shared" si="0"/>
        <v>19084</v>
      </c>
      <c r="F19" s="61">
        <f t="shared" si="1"/>
        <v>19084</v>
      </c>
      <c r="G19" s="61">
        <f t="shared" si="2"/>
        <v>19084</v>
      </c>
      <c r="H19" s="61">
        <v>19084</v>
      </c>
      <c r="I19" s="61">
        <v>0</v>
      </c>
      <c r="J19" s="61">
        <f t="shared" si="3"/>
        <v>0</v>
      </c>
      <c r="K19" s="61">
        <v>0</v>
      </c>
      <c r="L19" s="61">
        <v>0</v>
      </c>
      <c r="M19" s="61">
        <f t="shared" si="4"/>
        <v>0</v>
      </c>
      <c r="N19" s="61" t="s">
        <v>16</v>
      </c>
      <c r="O19" s="61" t="s">
        <v>16</v>
      </c>
      <c r="P19" s="61">
        <f t="shared" si="5"/>
        <v>0</v>
      </c>
      <c r="Q19" s="61">
        <f t="shared" si="6"/>
        <v>0</v>
      </c>
      <c r="R19" s="61" t="s">
        <v>16</v>
      </c>
      <c r="S19" s="61" t="s">
        <v>16</v>
      </c>
      <c r="T19" s="61">
        <f t="shared" si="7"/>
        <v>0</v>
      </c>
      <c r="U19" s="61" t="s">
        <v>16</v>
      </c>
      <c r="V19" s="61" t="s">
        <v>16</v>
      </c>
      <c r="W19" s="61">
        <f t="shared" si="8"/>
        <v>0</v>
      </c>
      <c r="X19" s="61" t="s">
        <v>16</v>
      </c>
      <c r="Y19" s="61"/>
      <c r="Z19" s="61">
        <f t="shared" si="9"/>
        <v>0</v>
      </c>
      <c r="AA19" s="61">
        <f t="shared" si="10"/>
        <v>0</v>
      </c>
      <c r="AB19" s="61">
        <v>0</v>
      </c>
      <c r="AC19" s="61">
        <v>0</v>
      </c>
      <c r="AD19" s="61">
        <f t="shared" si="11"/>
        <v>0</v>
      </c>
      <c r="AE19" s="61">
        <v>0</v>
      </c>
      <c r="AF19" s="61">
        <v>0</v>
      </c>
      <c r="AG19" s="61">
        <f t="shared" si="12"/>
        <v>0</v>
      </c>
      <c r="AH19" s="61" t="s">
        <v>16</v>
      </c>
      <c r="AI19" s="61"/>
    </row>
    <row r="20" spans="1:35" ht="20.100000000000001" customHeight="1">
      <c r="A20" s="69" t="s">
        <v>178</v>
      </c>
      <c r="B20" s="69" t="s">
        <v>86</v>
      </c>
      <c r="C20" s="69" t="s">
        <v>87</v>
      </c>
      <c r="D20" s="69" t="s">
        <v>179</v>
      </c>
      <c r="E20" s="61">
        <f t="shared" si="0"/>
        <v>19084</v>
      </c>
      <c r="F20" s="61">
        <f t="shared" si="1"/>
        <v>19084</v>
      </c>
      <c r="G20" s="61">
        <f t="shared" si="2"/>
        <v>19084</v>
      </c>
      <c r="H20" s="61">
        <v>19084</v>
      </c>
      <c r="I20" s="61">
        <v>0</v>
      </c>
      <c r="J20" s="61">
        <f t="shared" si="3"/>
        <v>0</v>
      </c>
      <c r="K20" s="61">
        <v>0</v>
      </c>
      <c r="L20" s="61">
        <v>0</v>
      </c>
      <c r="M20" s="61">
        <f t="shared" si="4"/>
        <v>0</v>
      </c>
      <c r="N20" s="61" t="s">
        <v>16</v>
      </c>
      <c r="O20" s="61" t="s">
        <v>16</v>
      </c>
      <c r="P20" s="61">
        <f t="shared" si="5"/>
        <v>0</v>
      </c>
      <c r="Q20" s="61">
        <f t="shared" si="6"/>
        <v>0</v>
      </c>
      <c r="R20" s="61" t="s">
        <v>16</v>
      </c>
      <c r="S20" s="61" t="s">
        <v>16</v>
      </c>
      <c r="T20" s="61">
        <f t="shared" si="7"/>
        <v>0</v>
      </c>
      <c r="U20" s="61" t="s">
        <v>16</v>
      </c>
      <c r="V20" s="61" t="s">
        <v>16</v>
      </c>
      <c r="W20" s="61">
        <f t="shared" si="8"/>
        <v>0</v>
      </c>
      <c r="X20" s="61" t="s">
        <v>16</v>
      </c>
      <c r="Y20" s="61"/>
      <c r="Z20" s="61">
        <f t="shared" si="9"/>
        <v>0</v>
      </c>
      <c r="AA20" s="61">
        <f t="shared" si="10"/>
        <v>0</v>
      </c>
      <c r="AB20" s="61">
        <v>0</v>
      </c>
      <c r="AC20" s="61">
        <v>0</v>
      </c>
      <c r="AD20" s="61">
        <f t="shared" si="11"/>
        <v>0</v>
      </c>
      <c r="AE20" s="61">
        <v>0</v>
      </c>
      <c r="AF20" s="61">
        <v>0</v>
      </c>
      <c r="AG20" s="61">
        <f t="shared" si="12"/>
        <v>0</v>
      </c>
      <c r="AH20" s="61" t="s">
        <v>16</v>
      </c>
      <c r="AI20" s="61"/>
    </row>
  </sheetData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6" type="noConversion"/>
  <printOptions horizontalCentered="1"/>
  <pageMargins left="0.39" right="0.39" top="0.79" bottom="0.39" header="0" footer="0"/>
  <pageSetup paperSize="9" scale="50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DH21"/>
  <sheetViews>
    <sheetView showGridLines="0" showZeros="0" topLeftCell="AL1" workbookViewId="0">
      <selection activeCell="T7" sqref="T7"/>
    </sheetView>
  </sheetViews>
  <sheetFormatPr defaultColWidth="9.33203125" defaultRowHeight="11.25"/>
  <cols>
    <col min="1" max="1" width="4.83203125" customWidth="1"/>
    <col min="2" max="3" width="3.6640625" customWidth="1"/>
    <col min="4" max="4" width="35.83203125" customWidth="1"/>
    <col min="5" max="5" width="10.6640625" customWidth="1"/>
    <col min="6" max="6" width="14.6640625" customWidth="1"/>
    <col min="7" max="7" width="8.6640625" customWidth="1"/>
    <col min="8" max="8" width="9.1640625" customWidth="1"/>
    <col min="9" max="9" width="7.1640625" customWidth="1"/>
    <col min="10" max="10" width="10.1640625" customWidth="1"/>
    <col min="11" max="11" width="9.6640625" customWidth="1"/>
    <col min="12" max="12" width="10.5" customWidth="1"/>
    <col min="13" max="13" width="9.5" customWidth="1"/>
    <col min="14" max="14" width="12.1640625" customWidth="1"/>
    <col min="15" max="15" width="7.6640625" customWidth="1"/>
    <col min="16" max="16" width="11.33203125" customWidth="1"/>
    <col min="17" max="17" width="8.5" customWidth="1"/>
    <col min="18" max="18" width="8.33203125" customWidth="1"/>
    <col min="19" max="19" width="9.6640625" customWidth="1"/>
    <col min="20" max="20" width="10.6640625" customWidth="1"/>
    <col min="21" max="21" width="8.6640625" customWidth="1"/>
    <col min="22" max="22" width="6.1640625" customWidth="1"/>
    <col min="23" max="23" width="10" customWidth="1"/>
    <col min="24" max="24" width="8.83203125" customWidth="1"/>
    <col min="25" max="25" width="7.33203125" customWidth="1"/>
    <col min="26" max="26" width="8.5" customWidth="1"/>
    <col min="27" max="27" width="7.6640625" customWidth="1"/>
    <col min="28" max="28" width="8.1640625" customWidth="1"/>
    <col min="29" max="29" width="7.33203125" customWidth="1"/>
    <col min="30" max="30" width="8.33203125" customWidth="1"/>
    <col min="31" max="31" width="10.1640625" customWidth="1"/>
    <col min="32" max="32" width="8.1640625" customWidth="1"/>
    <col min="33" max="33" width="7.83203125" customWidth="1"/>
    <col min="34" max="34" width="9.1640625" customWidth="1"/>
    <col min="35" max="35" width="6.6640625" customWidth="1"/>
    <col min="36" max="36" width="5" customWidth="1"/>
    <col min="37" max="37" width="10.33203125" customWidth="1"/>
    <col min="38" max="38" width="10.5" customWidth="1"/>
    <col min="39" max="39" width="10.1640625" customWidth="1"/>
    <col min="40" max="40" width="7.33203125" customWidth="1"/>
    <col min="41" max="41" width="10.5" customWidth="1"/>
    <col min="42" max="42" width="9.1640625" customWidth="1"/>
    <col min="43" max="43" width="7.6640625" customWidth="1"/>
    <col min="44" max="44" width="10.1640625" customWidth="1"/>
    <col min="45" max="45" width="12.1640625" customWidth="1"/>
    <col min="46" max="46" width="14.33203125" customWidth="1"/>
    <col min="47" max="47" width="12.6640625" customWidth="1"/>
    <col min="48" max="48" width="7.33203125" customWidth="1"/>
    <col min="49" max="49" width="6.33203125" customWidth="1"/>
    <col min="50" max="50" width="7.1640625" customWidth="1"/>
    <col min="51" max="51" width="9.83203125" customWidth="1"/>
    <col min="52" max="52" width="8.33203125" customWidth="1"/>
    <col min="53" max="53" width="11" customWidth="1"/>
    <col min="54" max="54" width="6.6640625" customWidth="1"/>
    <col min="55" max="55" width="8.1640625" customWidth="1"/>
    <col min="56" max="56" width="7.33203125" customWidth="1"/>
    <col min="57" max="57" width="8.6640625" customWidth="1"/>
    <col min="58" max="58" width="10" customWidth="1"/>
    <col min="59" max="60" width="14.6640625" customWidth="1"/>
    <col min="61" max="61" width="7.1640625" customWidth="1"/>
    <col min="62" max="62" width="12.1640625" customWidth="1"/>
    <col min="63" max="63" width="8.6640625" customWidth="1"/>
    <col min="64" max="64" width="9.5" customWidth="1"/>
    <col min="65" max="65" width="9.33203125" customWidth="1"/>
    <col min="66" max="66" width="6.1640625" customWidth="1"/>
    <col min="67" max="67" width="8.1640625" customWidth="1"/>
    <col min="68" max="68" width="12.83203125" customWidth="1"/>
    <col min="69" max="69" width="12.33203125" customWidth="1"/>
    <col min="70" max="70" width="14.6640625" customWidth="1"/>
    <col min="71" max="71" width="11" customWidth="1"/>
    <col min="72" max="72" width="14.6640625" customWidth="1"/>
    <col min="73" max="73" width="9.6640625" customWidth="1"/>
    <col min="74" max="78" width="14.6640625" customWidth="1"/>
    <col min="79" max="79" width="4.6640625" customWidth="1"/>
    <col min="80" max="80" width="14.6640625" customWidth="1"/>
    <col min="81" max="81" width="12.83203125" customWidth="1"/>
    <col min="82" max="82" width="12.6640625" customWidth="1"/>
    <col min="83" max="83" width="13.1640625" customWidth="1"/>
    <col min="84" max="84" width="9.33203125" customWidth="1"/>
    <col min="85" max="85" width="13.83203125" customWidth="1"/>
    <col min="86" max="86" width="9.83203125" customWidth="1"/>
    <col min="87" max="87" width="8.6640625" customWidth="1"/>
    <col min="88" max="88" width="11.83203125" customWidth="1"/>
    <col min="89" max="89" width="14.6640625" customWidth="1"/>
    <col min="90" max="90" width="9.6640625" customWidth="1"/>
    <col min="91" max="91" width="13" customWidth="1"/>
    <col min="92" max="92" width="12.33203125" customWidth="1"/>
    <col min="93" max="93" width="13.6640625" customWidth="1"/>
    <col min="94" max="94" width="12.6640625" customWidth="1"/>
    <col min="95" max="95" width="14.6640625" customWidth="1"/>
    <col min="96" max="96" width="9.6640625" customWidth="1"/>
    <col min="97" max="97" width="12.33203125" customWidth="1"/>
    <col min="98" max="98" width="13.6640625" customWidth="1"/>
    <col min="99" max="99" width="5.83203125" customWidth="1"/>
    <col min="100" max="100" width="9.33203125" customWidth="1"/>
    <col min="101" max="101" width="14.6640625" customWidth="1"/>
    <col min="102" max="102" width="10.1640625" customWidth="1"/>
    <col min="103" max="103" width="8.1640625" customWidth="1"/>
    <col min="104" max="104" width="14.6640625" customWidth="1"/>
    <col min="105" max="105" width="4.6640625" customWidth="1"/>
    <col min="106" max="107" width="14.6640625" customWidth="1"/>
    <col min="108" max="108" width="4.6640625" customWidth="1"/>
    <col min="109" max="109" width="6.33203125" customWidth="1"/>
    <col min="110" max="111" width="14.6640625" customWidth="1"/>
    <col min="112" max="112" width="8.1640625" customWidth="1"/>
    <col min="113" max="113" width="10.6640625" customWidth="1"/>
  </cols>
  <sheetData>
    <row r="1" spans="1:112" ht="20.100000000000001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70"/>
      <c r="AH1" s="70"/>
      <c r="DH1" s="71" t="s">
        <v>180</v>
      </c>
    </row>
    <row r="2" spans="1:112" ht="20.100000000000001" customHeight="1">
      <c r="A2" s="136" t="s">
        <v>181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</row>
    <row r="3" spans="1:112" ht="20.100000000000001" customHeight="1">
      <c r="A3" s="57" t="s">
        <v>5</v>
      </c>
      <c r="B3" s="22"/>
      <c r="C3" s="22"/>
      <c r="D3" s="22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24" t="s">
        <v>6</v>
      </c>
    </row>
    <row r="4" spans="1:112" ht="20.100000000000001" customHeight="1">
      <c r="A4" s="178" t="s">
        <v>59</v>
      </c>
      <c r="B4" s="178"/>
      <c r="C4" s="178"/>
      <c r="D4" s="178"/>
      <c r="E4" s="175" t="s">
        <v>60</v>
      </c>
      <c r="F4" s="179" t="s">
        <v>182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 t="s">
        <v>183</v>
      </c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80" t="s">
        <v>184</v>
      </c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1"/>
      <c r="BH4" s="180"/>
      <c r="BI4" s="180" t="s">
        <v>185</v>
      </c>
      <c r="BJ4" s="180"/>
      <c r="BK4" s="180"/>
      <c r="BL4" s="180"/>
      <c r="BM4" s="180"/>
      <c r="BN4" s="180" t="s">
        <v>186</v>
      </c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 t="s">
        <v>187</v>
      </c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 t="s">
        <v>188</v>
      </c>
      <c r="CS4" s="180"/>
      <c r="CT4" s="180"/>
      <c r="CU4" s="180" t="s">
        <v>189</v>
      </c>
      <c r="CV4" s="180"/>
      <c r="CW4" s="180"/>
      <c r="CX4" s="180"/>
      <c r="CY4" s="180"/>
      <c r="CZ4" s="180"/>
      <c r="DA4" s="180" t="s">
        <v>190</v>
      </c>
      <c r="DB4" s="180"/>
      <c r="DC4" s="180"/>
      <c r="DD4" s="180" t="s">
        <v>191</v>
      </c>
      <c r="DE4" s="180"/>
      <c r="DF4" s="180"/>
      <c r="DG4" s="180"/>
      <c r="DH4" s="180"/>
    </row>
    <row r="5" spans="1:112" ht="20.100000000000001" customHeight="1">
      <c r="A5" s="178" t="s">
        <v>68</v>
      </c>
      <c r="B5" s="178"/>
      <c r="C5" s="178"/>
      <c r="D5" s="175" t="s">
        <v>70</v>
      </c>
      <c r="E5" s="175"/>
      <c r="F5" s="175" t="s">
        <v>75</v>
      </c>
      <c r="G5" s="175" t="s">
        <v>192</v>
      </c>
      <c r="H5" s="175" t="s">
        <v>193</v>
      </c>
      <c r="I5" s="175" t="s">
        <v>194</v>
      </c>
      <c r="J5" s="175" t="s">
        <v>195</v>
      </c>
      <c r="K5" s="175" t="s">
        <v>196</v>
      </c>
      <c r="L5" s="175" t="s">
        <v>197</v>
      </c>
      <c r="M5" s="175" t="s">
        <v>198</v>
      </c>
      <c r="N5" s="175" t="s">
        <v>199</v>
      </c>
      <c r="O5" s="175" t="s">
        <v>200</v>
      </c>
      <c r="P5" s="175" t="s">
        <v>201</v>
      </c>
      <c r="Q5" s="175" t="s">
        <v>202</v>
      </c>
      <c r="R5" s="175" t="s">
        <v>203</v>
      </c>
      <c r="S5" s="175" t="s">
        <v>204</v>
      </c>
      <c r="T5" s="175" t="s">
        <v>75</v>
      </c>
      <c r="U5" s="175" t="s">
        <v>205</v>
      </c>
      <c r="V5" s="175" t="s">
        <v>206</v>
      </c>
      <c r="W5" s="175" t="s">
        <v>207</v>
      </c>
      <c r="X5" s="175" t="s">
        <v>208</v>
      </c>
      <c r="Y5" s="175" t="s">
        <v>209</v>
      </c>
      <c r="Z5" s="175" t="s">
        <v>210</v>
      </c>
      <c r="AA5" s="175" t="s">
        <v>211</v>
      </c>
      <c r="AB5" s="175" t="s">
        <v>212</v>
      </c>
      <c r="AC5" s="175" t="s">
        <v>213</v>
      </c>
      <c r="AD5" s="175" t="s">
        <v>214</v>
      </c>
      <c r="AE5" s="175" t="s">
        <v>215</v>
      </c>
      <c r="AF5" s="175" t="s">
        <v>216</v>
      </c>
      <c r="AG5" s="175" t="s">
        <v>217</v>
      </c>
      <c r="AH5" s="175" t="s">
        <v>218</v>
      </c>
      <c r="AI5" s="175" t="s">
        <v>219</v>
      </c>
      <c r="AJ5" s="175" t="s">
        <v>220</v>
      </c>
      <c r="AK5" s="175" t="s">
        <v>221</v>
      </c>
      <c r="AL5" s="175" t="s">
        <v>222</v>
      </c>
      <c r="AM5" s="175" t="s">
        <v>223</v>
      </c>
      <c r="AN5" s="175" t="s">
        <v>224</v>
      </c>
      <c r="AO5" s="175" t="s">
        <v>225</v>
      </c>
      <c r="AP5" s="175" t="s">
        <v>226</v>
      </c>
      <c r="AQ5" s="175" t="s">
        <v>227</v>
      </c>
      <c r="AR5" s="175" t="s">
        <v>228</v>
      </c>
      <c r="AS5" s="175" t="s">
        <v>229</v>
      </c>
      <c r="AT5" s="175" t="s">
        <v>230</v>
      </c>
      <c r="AU5" s="175" t="s">
        <v>231</v>
      </c>
      <c r="AV5" s="175" t="s">
        <v>75</v>
      </c>
      <c r="AW5" s="175" t="s">
        <v>232</v>
      </c>
      <c r="AX5" s="175" t="s">
        <v>233</v>
      </c>
      <c r="AY5" s="175" t="s">
        <v>234</v>
      </c>
      <c r="AZ5" s="175" t="s">
        <v>235</v>
      </c>
      <c r="BA5" s="175" t="s">
        <v>236</v>
      </c>
      <c r="BB5" s="175" t="s">
        <v>237</v>
      </c>
      <c r="BC5" s="175" t="s">
        <v>203</v>
      </c>
      <c r="BD5" s="175" t="s">
        <v>238</v>
      </c>
      <c r="BE5" s="175" t="s">
        <v>239</v>
      </c>
      <c r="BF5" s="142" t="s">
        <v>240</v>
      </c>
      <c r="BG5" s="175" t="s">
        <v>241</v>
      </c>
      <c r="BH5" s="144" t="s">
        <v>242</v>
      </c>
      <c r="BI5" s="175" t="s">
        <v>75</v>
      </c>
      <c r="BJ5" s="175" t="s">
        <v>243</v>
      </c>
      <c r="BK5" s="175" t="s">
        <v>244</v>
      </c>
      <c r="BL5" s="175" t="s">
        <v>245</v>
      </c>
      <c r="BM5" s="175" t="s">
        <v>246</v>
      </c>
      <c r="BN5" s="175" t="s">
        <v>75</v>
      </c>
      <c r="BO5" s="175" t="s">
        <v>247</v>
      </c>
      <c r="BP5" s="175" t="s">
        <v>248</v>
      </c>
      <c r="BQ5" s="175" t="s">
        <v>249</v>
      </c>
      <c r="BR5" s="175" t="s">
        <v>250</v>
      </c>
      <c r="BS5" s="175" t="s">
        <v>251</v>
      </c>
      <c r="BT5" s="175" t="s">
        <v>252</v>
      </c>
      <c r="BU5" s="175" t="s">
        <v>253</v>
      </c>
      <c r="BV5" s="175" t="s">
        <v>254</v>
      </c>
      <c r="BW5" s="175" t="s">
        <v>255</v>
      </c>
      <c r="BX5" s="175" t="s">
        <v>256</v>
      </c>
      <c r="BY5" s="175" t="s">
        <v>257</v>
      </c>
      <c r="BZ5" s="175" t="s">
        <v>258</v>
      </c>
      <c r="CA5" s="175" t="s">
        <v>75</v>
      </c>
      <c r="CB5" s="175" t="s">
        <v>247</v>
      </c>
      <c r="CC5" s="175" t="s">
        <v>248</v>
      </c>
      <c r="CD5" s="175" t="s">
        <v>249</v>
      </c>
      <c r="CE5" s="175" t="s">
        <v>250</v>
      </c>
      <c r="CF5" s="175" t="s">
        <v>251</v>
      </c>
      <c r="CG5" s="175" t="s">
        <v>252</v>
      </c>
      <c r="CH5" s="175" t="s">
        <v>253</v>
      </c>
      <c r="CI5" s="175" t="s">
        <v>259</v>
      </c>
      <c r="CJ5" s="175" t="s">
        <v>260</v>
      </c>
      <c r="CK5" s="175" t="s">
        <v>261</v>
      </c>
      <c r="CL5" s="175" t="s">
        <v>262</v>
      </c>
      <c r="CM5" s="175" t="s">
        <v>254</v>
      </c>
      <c r="CN5" s="175" t="s">
        <v>255</v>
      </c>
      <c r="CO5" s="175" t="s">
        <v>263</v>
      </c>
      <c r="CP5" s="175" t="s">
        <v>257</v>
      </c>
      <c r="CQ5" s="175" t="s">
        <v>187</v>
      </c>
      <c r="CR5" s="175" t="s">
        <v>75</v>
      </c>
      <c r="CS5" s="175" t="s">
        <v>264</v>
      </c>
      <c r="CT5" s="175" t="s">
        <v>265</v>
      </c>
      <c r="CU5" s="175" t="s">
        <v>75</v>
      </c>
      <c r="CV5" s="175" t="s">
        <v>264</v>
      </c>
      <c r="CW5" s="175" t="s">
        <v>266</v>
      </c>
      <c r="CX5" s="175" t="s">
        <v>267</v>
      </c>
      <c r="CY5" s="175" t="s">
        <v>268</v>
      </c>
      <c r="CZ5" s="175" t="s">
        <v>265</v>
      </c>
      <c r="DA5" s="175" t="s">
        <v>75</v>
      </c>
      <c r="DB5" s="175" t="s">
        <v>190</v>
      </c>
      <c r="DC5" s="175" t="s">
        <v>269</v>
      </c>
      <c r="DD5" s="175" t="s">
        <v>75</v>
      </c>
      <c r="DE5" s="175" t="s">
        <v>270</v>
      </c>
      <c r="DF5" s="175" t="s">
        <v>271</v>
      </c>
      <c r="DG5" s="175" t="s">
        <v>272</v>
      </c>
      <c r="DH5" s="175" t="s">
        <v>191</v>
      </c>
    </row>
    <row r="6" spans="1:112" ht="30.75" customHeight="1">
      <c r="A6" s="67" t="s">
        <v>80</v>
      </c>
      <c r="B6" s="68" t="s">
        <v>81</v>
      </c>
      <c r="C6" s="67" t="s">
        <v>82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 t="s">
        <v>273</v>
      </c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42"/>
      <c r="BG6" s="175"/>
      <c r="BH6" s="144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</row>
    <row r="7" spans="1:112" ht="20.100000000000001" customHeight="1">
      <c r="A7" s="69" t="s">
        <v>16</v>
      </c>
      <c r="B7" s="69" t="s">
        <v>16</v>
      </c>
      <c r="C7" s="69" t="s">
        <v>16</v>
      </c>
      <c r="D7" s="69" t="s">
        <v>60</v>
      </c>
      <c r="E7" s="61">
        <f t="shared" ref="E7:E21" si="0">SUM(F7,T7,AV7,BI7,BN7,CA7,CR7,CU7,DA7,DD7)</f>
        <v>1267257</v>
      </c>
      <c r="F7" s="61">
        <v>1048673</v>
      </c>
      <c r="G7" s="61">
        <v>272796</v>
      </c>
      <c r="H7" s="61">
        <v>379038</v>
      </c>
      <c r="I7" s="61">
        <v>22733</v>
      </c>
      <c r="J7" s="61">
        <v>0</v>
      </c>
      <c r="K7" s="61">
        <v>0</v>
      </c>
      <c r="L7" s="61">
        <v>108548</v>
      </c>
      <c r="M7" s="61">
        <v>54274</v>
      </c>
      <c r="N7" s="61">
        <v>63236</v>
      </c>
      <c r="O7" s="61">
        <v>28316</v>
      </c>
      <c r="P7" s="61">
        <v>11328</v>
      </c>
      <c r="Q7" s="61">
        <v>108404</v>
      </c>
      <c r="R7" s="61">
        <v>0</v>
      </c>
      <c r="S7" s="61">
        <v>0</v>
      </c>
      <c r="T7" s="61">
        <v>199500</v>
      </c>
      <c r="U7" s="61">
        <v>91392</v>
      </c>
      <c r="V7" s="61">
        <v>0</v>
      </c>
      <c r="W7" s="61">
        <v>0</v>
      </c>
      <c r="X7" s="61">
        <v>0</v>
      </c>
      <c r="Y7" s="61">
        <v>0</v>
      </c>
      <c r="Z7" s="61">
        <v>7000</v>
      </c>
      <c r="AA7" s="61">
        <v>8000</v>
      </c>
      <c r="AB7" s="61">
        <v>0</v>
      </c>
      <c r="AC7" s="61">
        <v>0</v>
      </c>
      <c r="AD7" s="61">
        <v>40000</v>
      </c>
      <c r="AE7" s="61">
        <v>0</v>
      </c>
      <c r="AF7" s="61">
        <v>0</v>
      </c>
      <c r="AG7" s="61">
        <v>0</v>
      </c>
      <c r="AH7" s="61">
        <v>0</v>
      </c>
      <c r="AI7" s="61">
        <v>2000</v>
      </c>
      <c r="AJ7" s="61">
        <v>608</v>
      </c>
      <c r="AK7" s="61">
        <v>0</v>
      </c>
      <c r="AL7" s="61">
        <v>0</v>
      </c>
      <c r="AM7" s="61">
        <v>0</v>
      </c>
      <c r="AN7" s="61">
        <v>3000</v>
      </c>
      <c r="AO7" s="61">
        <v>0</v>
      </c>
      <c r="AP7" s="61">
        <v>0</v>
      </c>
      <c r="AQ7" s="61">
        <v>0</v>
      </c>
      <c r="AR7" s="61">
        <v>47500</v>
      </c>
      <c r="AS7" s="61">
        <v>0</v>
      </c>
      <c r="AT7" s="61">
        <v>0</v>
      </c>
      <c r="AU7" s="61">
        <v>0</v>
      </c>
      <c r="AV7" s="61">
        <v>19084</v>
      </c>
      <c r="AW7" s="61">
        <v>0</v>
      </c>
      <c r="AX7" s="61">
        <v>0</v>
      </c>
      <c r="AY7" s="61">
        <v>0</v>
      </c>
      <c r="AZ7" s="61">
        <v>0</v>
      </c>
      <c r="BA7" s="61">
        <v>10140</v>
      </c>
      <c r="BB7" s="61">
        <v>0</v>
      </c>
      <c r="BC7" s="61">
        <v>8800</v>
      </c>
      <c r="BD7" s="61">
        <v>0</v>
      </c>
      <c r="BE7" s="61">
        <v>144</v>
      </c>
      <c r="BF7" s="53">
        <v>0</v>
      </c>
      <c r="BG7" s="61">
        <v>0</v>
      </c>
      <c r="BH7" s="56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0</v>
      </c>
      <c r="BO7" s="61">
        <v>0</v>
      </c>
      <c r="BP7" s="61">
        <v>0</v>
      </c>
      <c r="BQ7" s="61">
        <v>0</v>
      </c>
      <c r="BR7" s="61">
        <v>0</v>
      </c>
      <c r="BS7" s="61">
        <v>0</v>
      </c>
      <c r="BT7" s="61">
        <v>0</v>
      </c>
      <c r="BU7" s="61">
        <v>0</v>
      </c>
      <c r="BV7" s="61">
        <v>0</v>
      </c>
      <c r="BW7" s="61">
        <v>0</v>
      </c>
      <c r="BX7" s="61">
        <v>0</v>
      </c>
      <c r="BY7" s="61">
        <v>0</v>
      </c>
      <c r="BZ7" s="61">
        <v>0</v>
      </c>
      <c r="CA7" s="61">
        <v>0</v>
      </c>
      <c r="CB7" s="61">
        <v>0</v>
      </c>
      <c r="CC7" s="61">
        <v>0</v>
      </c>
      <c r="CD7" s="61">
        <v>0</v>
      </c>
      <c r="CE7" s="61">
        <v>0</v>
      </c>
      <c r="CF7" s="61">
        <v>0</v>
      </c>
      <c r="CG7" s="61">
        <v>0</v>
      </c>
      <c r="CH7" s="61">
        <v>0</v>
      </c>
      <c r="CI7" s="61">
        <v>0</v>
      </c>
      <c r="CJ7" s="61">
        <v>0</v>
      </c>
      <c r="CK7" s="61">
        <v>0</v>
      </c>
      <c r="CL7" s="61">
        <v>0</v>
      </c>
      <c r="CM7" s="61">
        <v>0</v>
      </c>
      <c r="CN7" s="61">
        <v>0</v>
      </c>
      <c r="CO7" s="61">
        <v>0</v>
      </c>
      <c r="CP7" s="61">
        <v>0</v>
      </c>
      <c r="CQ7" s="61">
        <v>0</v>
      </c>
      <c r="CR7" s="61">
        <v>0</v>
      </c>
      <c r="CS7" s="61">
        <v>0</v>
      </c>
      <c r="CT7" s="61">
        <v>0</v>
      </c>
      <c r="CU7" s="61">
        <v>0</v>
      </c>
      <c r="CV7" s="61">
        <v>0</v>
      </c>
      <c r="CW7" s="61">
        <v>0</v>
      </c>
      <c r="CX7" s="61">
        <v>0</v>
      </c>
      <c r="CY7" s="61">
        <v>0</v>
      </c>
      <c r="CZ7" s="61">
        <v>0</v>
      </c>
      <c r="DA7" s="61">
        <v>0</v>
      </c>
      <c r="DB7" s="61">
        <v>0</v>
      </c>
      <c r="DC7" s="61">
        <v>0</v>
      </c>
      <c r="DD7" s="61">
        <v>0</v>
      </c>
      <c r="DE7" s="61">
        <v>0</v>
      </c>
      <c r="DF7" s="61">
        <v>0</v>
      </c>
      <c r="DG7" s="61">
        <v>0</v>
      </c>
      <c r="DH7" s="61">
        <v>0</v>
      </c>
    </row>
    <row r="8" spans="1:112" ht="20.100000000000001" customHeight="1">
      <c r="A8" s="69" t="s">
        <v>16</v>
      </c>
      <c r="B8" s="69" t="s">
        <v>16</v>
      </c>
      <c r="C8" s="69" t="s">
        <v>16</v>
      </c>
      <c r="D8" s="69" t="s">
        <v>274</v>
      </c>
      <c r="E8" s="61">
        <f t="shared" si="0"/>
        <v>904479</v>
      </c>
      <c r="F8" s="61">
        <v>685895</v>
      </c>
      <c r="G8" s="61">
        <v>272796</v>
      </c>
      <c r="H8" s="61">
        <v>379038</v>
      </c>
      <c r="I8" s="61">
        <v>22733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11328</v>
      </c>
      <c r="Q8" s="61">
        <v>0</v>
      </c>
      <c r="R8" s="61">
        <v>0</v>
      </c>
      <c r="S8" s="61">
        <v>0</v>
      </c>
      <c r="T8" s="61">
        <v>199500</v>
      </c>
      <c r="U8" s="61">
        <v>91392</v>
      </c>
      <c r="V8" s="61">
        <v>0</v>
      </c>
      <c r="W8" s="61">
        <v>0</v>
      </c>
      <c r="X8" s="61">
        <v>0</v>
      </c>
      <c r="Y8" s="61">
        <v>0</v>
      </c>
      <c r="Z8" s="61">
        <v>7000</v>
      </c>
      <c r="AA8" s="61">
        <v>8000</v>
      </c>
      <c r="AB8" s="61">
        <v>0</v>
      </c>
      <c r="AC8" s="61">
        <v>0</v>
      </c>
      <c r="AD8" s="61">
        <v>40000</v>
      </c>
      <c r="AE8" s="61">
        <v>0</v>
      </c>
      <c r="AF8" s="61">
        <v>0</v>
      </c>
      <c r="AG8" s="61">
        <v>0</v>
      </c>
      <c r="AH8" s="61">
        <v>0</v>
      </c>
      <c r="AI8" s="61">
        <v>2000</v>
      </c>
      <c r="AJ8" s="61">
        <v>608</v>
      </c>
      <c r="AK8" s="61">
        <v>0</v>
      </c>
      <c r="AL8" s="61">
        <v>0</v>
      </c>
      <c r="AM8" s="61">
        <v>0</v>
      </c>
      <c r="AN8" s="61">
        <v>3000</v>
      </c>
      <c r="AO8" s="61">
        <v>0</v>
      </c>
      <c r="AP8" s="61">
        <v>0</v>
      </c>
      <c r="AQ8" s="61">
        <v>0</v>
      </c>
      <c r="AR8" s="61">
        <v>47500</v>
      </c>
      <c r="AS8" s="61">
        <v>0</v>
      </c>
      <c r="AT8" s="61">
        <v>0</v>
      </c>
      <c r="AU8" s="61">
        <v>0</v>
      </c>
      <c r="AV8" s="61">
        <v>19084</v>
      </c>
      <c r="AW8" s="61">
        <v>0</v>
      </c>
      <c r="AX8" s="61">
        <v>0</v>
      </c>
      <c r="AY8" s="61">
        <v>0</v>
      </c>
      <c r="AZ8" s="61">
        <v>0</v>
      </c>
      <c r="BA8" s="61">
        <v>10140</v>
      </c>
      <c r="BB8" s="61">
        <v>0</v>
      </c>
      <c r="BC8" s="61">
        <v>8800</v>
      </c>
      <c r="BD8" s="61">
        <v>0</v>
      </c>
      <c r="BE8" s="61">
        <v>144</v>
      </c>
      <c r="BF8" s="53">
        <v>0</v>
      </c>
      <c r="BG8" s="61">
        <v>0</v>
      </c>
      <c r="BH8" s="56">
        <v>0</v>
      </c>
      <c r="BI8" s="61">
        <v>0</v>
      </c>
      <c r="BJ8" s="61">
        <v>0</v>
      </c>
      <c r="BK8" s="61">
        <v>0</v>
      </c>
      <c r="BL8" s="61">
        <v>0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0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0</v>
      </c>
      <c r="CA8" s="61">
        <v>0</v>
      </c>
      <c r="CB8" s="61">
        <v>0</v>
      </c>
      <c r="CC8" s="61">
        <v>0</v>
      </c>
      <c r="CD8" s="61">
        <v>0</v>
      </c>
      <c r="CE8" s="61">
        <v>0</v>
      </c>
      <c r="CF8" s="61">
        <v>0</v>
      </c>
      <c r="CG8" s="61">
        <v>0</v>
      </c>
      <c r="CH8" s="61">
        <v>0</v>
      </c>
      <c r="CI8" s="61">
        <v>0</v>
      </c>
      <c r="CJ8" s="61">
        <v>0</v>
      </c>
      <c r="CK8" s="61">
        <v>0</v>
      </c>
      <c r="CL8" s="61">
        <v>0</v>
      </c>
      <c r="CM8" s="61">
        <v>0</v>
      </c>
      <c r="CN8" s="61">
        <v>0</v>
      </c>
      <c r="CO8" s="61">
        <v>0</v>
      </c>
      <c r="CP8" s="61">
        <v>0</v>
      </c>
      <c r="CQ8" s="61">
        <v>0</v>
      </c>
      <c r="CR8" s="61">
        <v>0</v>
      </c>
      <c r="CS8" s="61">
        <v>0</v>
      </c>
      <c r="CT8" s="61">
        <v>0</v>
      </c>
      <c r="CU8" s="61">
        <v>0</v>
      </c>
      <c r="CV8" s="61">
        <v>0</v>
      </c>
      <c r="CW8" s="61">
        <v>0</v>
      </c>
      <c r="CX8" s="61">
        <v>0</v>
      </c>
      <c r="CY8" s="61">
        <v>0</v>
      </c>
      <c r="CZ8" s="61">
        <v>0</v>
      </c>
      <c r="DA8" s="61">
        <v>0</v>
      </c>
      <c r="DB8" s="61">
        <v>0</v>
      </c>
      <c r="DC8" s="61">
        <v>0</v>
      </c>
      <c r="DD8" s="61">
        <v>0</v>
      </c>
      <c r="DE8" s="61">
        <v>0</v>
      </c>
      <c r="DF8" s="61">
        <v>0</v>
      </c>
      <c r="DG8" s="61">
        <v>0</v>
      </c>
      <c r="DH8" s="61">
        <v>0</v>
      </c>
    </row>
    <row r="9" spans="1:112" ht="20.100000000000001" customHeight="1">
      <c r="A9" s="69" t="s">
        <v>16</v>
      </c>
      <c r="B9" s="69" t="s">
        <v>16</v>
      </c>
      <c r="C9" s="69" t="s">
        <v>16</v>
      </c>
      <c r="D9" s="69" t="s">
        <v>275</v>
      </c>
      <c r="E9" s="61">
        <f t="shared" si="0"/>
        <v>904479</v>
      </c>
      <c r="F9" s="61">
        <v>685895</v>
      </c>
      <c r="G9" s="61">
        <v>272796</v>
      </c>
      <c r="H9" s="61">
        <v>379038</v>
      </c>
      <c r="I9" s="61">
        <v>22733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11328</v>
      </c>
      <c r="Q9" s="61">
        <v>0</v>
      </c>
      <c r="R9" s="61">
        <v>0</v>
      </c>
      <c r="S9" s="61">
        <v>0</v>
      </c>
      <c r="T9" s="61">
        <v>199500</v>
      </c>
      <c r="U9" s="61">
        <v>91392</v>
      </c>
      <c r="V9" s="61">
        <v>0</v>
      </c>
      <c r="W9" s="61">
        <v>0</v>
      </c>
      <c r="X9" s="61">
        <v>0</v>
      </c>
      <c r="Y9" s="61">
        <v>0</v>
      </c>
      <c r="Z9" s="61">
        <v>7000</v>
      </c>
      <c r="AA9" s="61">
        <v>8000</v>
      </c>
      <c r="AB9" s="61">
        <v>0</v>
      </c>
      <c r="AC9" s="61">
        <v>0</v>
      </c>
      <c r="AD9" s="61">
        <v>40000</v>
      </c>
      <c r="AE9" s="61">
        <v>0</v>
      </c>
      <c r="AF9" s="61">
        <v>0</v>
      </c>
      <c r="AG9" s="61">
        <v>0</v>
      </c>
      <c r="AH9" s="61">
        <v>0</v>
      </c>
      <c r="AI9" s="61">
        <v>2000</v>
      </c>
      <c r="AJ9" s="61">
        <v>608</v>
      </c>
      <c r="AK9" s="61">
        <v>0</v>
      </c>
      <c r="AL9" s="61">
        <v>0</v>
      </c>
      <c r="AM9" s="61">
        <v>0</v>
      </c>
      <c r="AN9" s="61">
        <v>3000</v>
      </c>
      <c r="AO9" s="61">
        <v>0</v>
      </c>
      <c r="AP9" s="61">
        <v>0</v>
      </c>
      <c r="AQ9" s="61">
        <v>0</v>
      </c>
      <c r="AR9" s="61">
        <v>47500</v>
      </c>
      <c r="AS9" s="61">
        <v>0</v>
      </c>
      <c r="AT9" s="61">
        <v>0</v>
      </c>
      <c r="AU9" s="61">
        <v>0</v>
      </c>
      <c r="AV9" s="61">
        <v>19084</v>
      </c>
      <c r="AW9" s="61">
        <v>0</v>
      </c>
      <c r="AX9" s="61">
        <v>0</v>
      </c>
      <c r="AY9" s="61">
        <v>0</v>
      </c>
      <c r="AZ9" s="61">
        <v>0</v>
      </c>
      <c r="BA9" s="61">
        <v>10140</v>
      </c>
      <c r="BB9" s="61">
        <v>0</v>
      </c>
      <c r="BC9" s="61">
        <v>8800</v>
      </c>
      <c r="BD9" s="61">
        <v>0</v>
      </c>
      <c r="BE9" s="61">
        <v>144</v>
      </c>
      <c r="BF9" s="53">
        <v>0</v>
      </c>
      <c r="BG9" s="61">
        <v>0</v>
      </c>
      <c r="BH9" s="56">
        <v>0</v>
      </c>
      <c r="BI9" s="61">
        <v>0</v>
      </c>
      <c r="BJ9" s="61">
        <v>0</v>
      </c>
      <c r="BK9" s="61">
        <v>0</v>
      </c>
      <c r="BL9" s="61">
        <v>0</v>
      </c>
      <c r="BM9" s="61">
        <v>0</v>
      </c>
      <c r="BN9" s="61">
        <v>0</v>
      </c>
      <c r="BO9" s="61">
        <v>0</v>
      </c>
      <c r="BP9" s="61">
        <v>0</v>
      </c>
      <c r="BQ9" s="61">
        <v>0</v>
      </c>
      <c r="BR9" s="61">
        <v>0</v>
      </c>
      <c r="BS9" s="61">
        <v>0</v>
      </c>
      <c r="BT9" s="61">
        <v>0</v>
      </c>
      <c r="BU9" s="61">
        <v>0</v>
      </c>
      <c r="BV9" s="61">
        <v>0</v>
      </c>
      <c r="BW9" s="61">
        <v>0</v>
      </c>
      <c r="BX9" s="61">
        <v>0</v>
      </c>
      <c r="BY9" s="61">
        <v>0</v>
      </c>
      <c r="BZ9" s="61">
        <v>0</v>
      </c>
      <c r="CA9" s="61">
        <v>0</v>
      </c>
      <c r="CB9" s="61">
        <v>0</v>
      </c>
      <c r="CC9" s="61">
        <v>0</v>
      </c>
      <c r="CD9" s="61">
        <v>0</v>
      </c>
      <c r="CE9" s="61">
        <v>0</v>
      </c>
      <c r="CF9" s="61">
        <v>0</v>
      </c>
      <c r="CG9" s="61">
        <v>0</v>
      </c>
      <c r="CH9" s="61">
        <v>0</v>
      </c>
      <c r="CI9" s="61">
        <v>0</v>
      </c>
      <c r="CJ9" s="61">
        <v>0</v>
      </c>
      <c r="CK9" s="61">
        <v>0</v>
      </c>
      <c r="CL9" s="61">
        <v>0</v>
      </c>
      <c r="CM9" s="61">
        <v>0</v>
      </c>
      <c r="CN9" s="61">
        <v>0</v>
      </c>
      <c r="CO9" s="61">
        <v>0</v>
      </c>
      <c r="CP9" s="61">
        <v>0</v>
      </c>
      <c r="CQ9" s="61">
        <v>0</v>
      </c>
      <c r="CR9" s="61">
        <v>0</v>
      </c>
      <c r="CS9" s="61">
        <v>0</v>
      </c>
      <c r="CT9" s="61">
        <v>0</v>
      </c>
      <c r="CU9" s="61">
        <v>0</v>
      </c>
      <c r="CV9" s="61">
        <v>0</v>
      </c>
      <c r="CW9" s="61">
        <v>0</v>
      </c>
      <c r="CX9" s="61">
        <v>0</v>
      </c>
      <c r="CY9" s="61">
        <v>0</v>
      </c>
      <c r="CZ9" s="61">
        <v>0</v>
      </c>
      <c r="DA9" s="61">
        <v>0</v>
      </c>
      <c r="DB9" s="61">
        <v>0</v>
      </c>
      <c r="DC9" s="61">
        <v>0</v>
      </c>
      <c r="DD9" s="61">
        <v>0</v>
      </c>
      <c r="DE9" s="61">
        <v>0</v>
      </c>
      <c r="DF9" s="61">
        <v>0</v>
      </c>
      <c r="DG9" s="61">
        <v>0</v>
      </c>
      <c r="DH9" s="61">
        <v>0</v>
      </c>
    </row>
    <row r="10" spans="1:112" ht="20.100000000000001" customHeight="1">
      <c r="A10" s="69" t="s">
        <v>84</v>
      </c>
      <c r="B10" s="69" t="s">
        <v>85</v>
      </c>
      <c r="C10" s="69" t="s">
        <v>86</v>
      </c>
      <c r="D10" s="69" t="s">
        <v>276</v>
      </c>
      <c r="E10" s="61">
        <f t="shared" si="0"/>
        <v>904479</v>
      </c>
      <c r="F10" s="61">
        <v>685895</v>
      </c>
      <c r="G10" s="61">
        <v>272796</v>
      </c>
      <c r="H10" s="61">
        <v>379038</v>
      </c>
      <c r="I10" s="61">
        <v>22733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11328</v>
      </c>
      <c r="Q10" s="61">
        <v>0</v>
      </c>
      <c r="R10" s="61">
        <v>0</v>
      </c>
      <c r="S10" s="61">
        <v>0</v>
      </c>
      <c r="T10" s="61">
        <v>199500</v>
      </c>
      <c r="U10" s="61">
        <v>91392</v>
      </c>
      <c r="V10" s="61">
        <v>0</v>
      </c>
      <c r="W10" s="61">
        <v>0</v>
      </c>
      <c r="X10" s="61">
        <v>0</v>
      </c>
      <c r="Y10" s="61">
        <v>0</v>
      </c>
      <c r="Z10" s="61">
        <v>7000</v>
      </c>
      <c r="AA10" s="61">
        <v>8000</v>
      </c>
      <c r="AB10" s="61">
        <v>0</v>
      </c>
      <c r="AC10" s="61">
        <v>0</v>
      </c>
      <c r="AD10" s="61">
        <v>40000</v>
      </c>
      <c r="AE10" s="61">
        <v>0</v>
      </c>
      <c r="AF10" s="61">
        <v>0</v>
      </c>
      <c r="AG10" s="61">
        <v>0</v>
      </c>
      <c r="AH10" s="61">
        <v>0</v>
      </c>
      <c r="AI10" s="61">
        <v>2000</v>
      </c>
      <c r="AJ10" s="61">
        <v>608</v>
      </c>
      <c r="AK10" s="61">
        <v>0</v>
      </c>
      <c r="AL10" s="61">
        <v>0</v>
      </c>
      <c r="AM10" s="61">
        <v>0</v>
      </c>
      <c r="AN10" s="61">
        <v>3000</v>
      </c>
      <c r="AO10" s="61">
        <v>0</v>
      </c>
      <c r="AP10" s="61">
        <v>0</v>
      </c>
      <c r="AQ10" s="61">
        <v>0</v>
      </c>
      <c r="AR10" s="61">
        <v>47500</v>
      </c>
      <c r="AS10" s="61">
        <v>0</v>
      </c>
      <c r="AT10" s="61">
        <v>0</v>
      </c>
      <c r="AU10" s="61">
        <v>0</v>
      </c>
      <c r="AV10" s="61">
        <v>19084</v>
      </c>
      <c r="AW10" s="61">
        <v>0</v>
      </c>
      <c r="AX10" s="61">
        <v>0</v>
      </c>
      <c r="AY10" s="61">
        <v>0</v>
      </c>
      <c r="AZ10" s="61">
        <v>0</v>
      </c>
      <c r="BA10" s="61">
        <v>10140</v>
      </c>
      <c r="BB10" s="61">
        <v>0</v>
      </c>
      <c r="BC10" s="61">
        <v>8800</v>
      </c>
      <c r="BD10" s="61">
        <v>0</v>
      </c>
      <c r="BE10" s="61">
        <v>144</v>
      </c>
      <c r="BF10" s="53">
        <v>0</v>
      </c>
      <c r="BG10" s="61">
        <v>0</v>
      </c>
      <c r="BH10" s="56">
        <v>0</v>
      </c>
      <c r="BI10" s="61">
        <v>0</v>
      </c>
      <c r="BJ10" s="61">
        <v>0</v>
      </c>
      <c r="BK10" s="61">
        <v>0</v>
      </c>
      <c r="BL10" s="61">
        <v>0</v>
      </c>
      <c r="BM10" s="61">
        <v>0</v>
      </c>
      <c r="BN10" s="61">
        <v>0</v>
      </c>
      <c r="BO10" s="61">
        <v>0</v>
      </c>
      <c r="BP10" s="61">
        <v>0</v>
      </c>
      <c r="BQ10" s="61">
        <v>0</v>
      </c>
      <c r="BR10" s="61">
        <v>0</v>
      </c>
      <c r="BS10" s="61">
        <v>0</v>
      </c>
      <c r="BT10" s="61">
        <v>0</v>
      </c>
      <c r="BU10" s="61">
        <v>0</v>
      </c>
      <c r="BV10" s="61">
        <v>0</v>
      </c>
      <c r="BW10" s="61">
        <v>0</v>
      </c>
      <c r="BX10" s="61">
        <v>0</v>
      </c>
      <c r="BY10" s="61">
        <v>0</v>
      </c>
      <c r="BZ10" s="61">
        <v>0</v>
      </c>
      <c r="CA10" s="61">
        <v>0</v>
      </c>
      <c r="CB10" s="61">
        <v>0</v>
      </c>
      <c r="CC10" s="61">
        <v>0</v>
      </c>
      <c r="CD10" s="61">
        <v>0</v>
      </c>
      <c r="CE10" s="61">
        <v>0</v>
      </c>
      <c r="CF10" s="61">
        <v>0</v>
      </c>
      <c r="CG10" s="61">
        <v>0</v>
      </c>
      <c r="CH10" s="61">
        <v>0</v>
      </c>
      <c r="CI10" s="61">
        <v>0</v>
      </c>
      <c r="CJ10" s="61">
        <v>0</v>
      </c>
      <c r="CK10" s="61">
        <v>0</v>
      </c>
      <c r="CL10" s="61">
        <v>0</v>
      </c>
      <c r="CM10" s="61">
        <v>0</v>
      </c>
      <c r="CN10" s="61">
        <v>0</v>
      </c>
      <c r="CO10" s="61">
        <v>0</v>
      </c>
      <c r="CP10" s="61">
        <v>0</v>
      </c>
      <c r="CQ10" s="61">
        <v>0</v>
      </c>
      <c r="CR10" s="61">
        <v>0</v>
      </c>
      <c r="CS10" s="61">
        <v>0</v>
      </c>
      <c r="CT10" s="61">
        <v>0</v>
      </c>
      <c r="CU10" s="61">
        <v>0</v>
      </c>
      <c r="CV10" s="61">
        <v>0</v>
      </c>
      <c r="CW10" s="61">
        <v>0</v>
      </c>
      <c r="CX10" s="61">
        <v>0</v>
      </c>
      <c r="CY10" s="61">
        <v>0</v>
      </c>
      <c r="CZ10" s="61">
        <v>0</v>
      </c>
      <c r="DA10" s="61">
        <v>0</v>
      </c>
      <c r="DB10" s="61">
        <v>0</v>
      </c>
      <c r="DC10" s="61">
        <v>0</v>
      </c>
      <c r="DD10" s="61">
        <v>0</v>
      </c>
      <c r="DE10" s="61">
        <v>0</v>
      </c>
      <c r="DF10" s="61">
        <v>0</v>
      </c>
      <c r="DG10" s="61">
        <v>0</v>
      </c>
      <c r="DH10" s="61">
        <v>0</v>
      </c>
    </row>
    <row r="11" spans="1:112" ht="20.100000000000001" customHeight="1">
      <c r="A11" s="69" t="s">
        <v>16</v>
      </c>
      <c r="B11" s="69" t="s">
        <v>16</v>
      </c>
      <c r="C11" s="69" t="s">
        <v>16</v>
      </c>
      <c r="D11" s="69" t="s">
        <v>277</v>
      </c>
      <c r="E11" s="61">
        <f t="shared" si="0"/>
        <v>162822</v>
      </c>
      <c r="F11" s="61">
        <v>162822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108548</v>
      </c>
      <c r="M11" s="61">
        <v>54274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53">
        <v>0</v>
      </c>
      <c r="BG11" s="61">
        <v>0</v>
      </c>
      <c r="BH11" s="56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0</v>
      </c>
      <c r="CD11" s="61">
        <v>0</v>
      </c>
      <c r="CE11" s="61">
        <v>0</v>
      </c>
      <c r="CF11" s="61">
        <v>0</v>
      </c>
      <c r="CG11" s="61">
        <v>0</v>
      </c>
      <c r="CH11" s="61">
        <v>0</v>
      </c>
      <c r="CI11" s="61">
        <v>0</v>
      </c>
      <c r="CJ11" s="61">
        <v>0</v>
      </c>
      <c r="CK11" s="61">
        <v>0</v>
      </c>
      <c r="CL11" s="61">
        <v>0</v>
      </c>
      <c r="CM11" s="61">
        <v>0</v>
      </c>
      <c r="CN11" s="61">
        <v>0</v>
      </c>
      <c r="CO11" s="61">
        <v>0</v>
      </c>
      <c r="CP11" s="61">
        <v>0</v>
      </c>
      <c r="CQ11" s="61">
        <v>0</v>
      </c>
      <c r="CR11" s="61">
        <v>0</v>
      </c>
      <c r="CS11" s="61">
        <v>0</v>
      </c>
      <c r="CT11" s="61">
        <v>0</v>
      </c>
      <c r="CU11" s="61">
        <v>0</v>
      </c>
      <c r="CV11" s="61">
        <v>0</v>
      </c>
      <c r="CW11" s="61">
        <v>0</v>
      </c>
      <c r="CX11" s="61">
        <v>0</v>
      </c>
      <c r="CY11" s="61">
        <v>0</v>
      </c>
      <c r="CZ11" s="61">
        <v>0</v>
      </c>
      <c r="DA11" s="61">
        <v>0</v>
      </c>
      <c r="DB11" s="61">
        <v>0</v>
      </c>
      <c r="DC11" s="61">
        <v>0</v>
      </c>
      <c r="DD11" s="61">
        <v>0</v>
      </c>
      <c r="DE11" s="61">
        <v>0</v>
      </c>
      <c r="DF11" s="61">
        <v>0</v>
      </c>
      <c r="DG11" s="61">
        <v>0</v>
      </c>
      <c r="DH11" s="61">
        <v>0</v>
      </c>
    </row>
    <row r="12" spans="1:112" ht="20.100000000000001" customHeight="1">
      <c r="A12" s="69" t="s">
        <v>16</v>
      </c>
      <c r="B12" s="69" t="s">
        <v>16</v>
      </c>
      <c r="C12" s="69" t="s">
        <v>16</v>
      </c>
      <c r="D12" s="69" t="s">
        <v>278</v>
      </c>
      <c r="E12" s="61">
        <f t="shared" si="0"/>
        <v>162822</v>
      </c>
      <c r="F12" s="61">
        <v>162822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108548</v>
      </c>
      <c r="M12" s="61">
        <v>54274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53">
        <v>0</v>
      </c>
      <c r="BG12" s="61">
        <v>0</v>
      </c>
      <c r="BH12" s="56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0</v>
      </c>
      <c r="CP12" s="61">
        <v>0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0</v>
      </c>
      <c r="DB12" s="61">
        <v>0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</row>
    <row r="13" spans="1:112" ht="20.100000000000001" customHeight="1">
      <c r="A13" s="69" t="s">
        <v>89</v>
      </c>
      <c r="B13" s="69" t="s">
        <v>90</v>
      </c>
      <c r="C13" s="69" t="s">
        <v>90</v>
      </c>
      <c r="D13" s="69" t="s">
        <v>279</v>
      </c>
      <c r="E13" s="61">
        <f t="shared" si="0"/>
        <v>108548</v>
      </c>
      <c r="F13" s="61">
        <v>108548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108548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53">
        <v>0</v>
      </c>
      <c r="BG13" s="61">
        <v>0</v>
      </c>
      <c r="BH13" s="56">
        <v>0</v>
      </c>
      <c r="BI13" s="61">
        <v>0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61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61">
        <v>0</v>
      </c>
      <c r="BW13" s="61">
        <v>0</v>
      </c>
      <c r="BX13" s="61">
        <v>0</v>
      </c>
      <c r="BY13" s="61">
        <v>0</v>
      </c>
      <c r="BZ13" s="61">
        <v>0</v>
      </c>
      <c r="CA13" s="61">
        <v>0</v>
      </c>
      <c r="CB13" s="61">
        <v>0</v>
      </c>
      <c r="CC13" s="61">
        <v>0</v>
      </c>
      <c r="CD13" s="61">
        <v>0</v>
      </c>
      <c r="CE13" s="61">
        <v>0</v>
      </c>
      <c r="CF13" s="61">
        <v>0</v>
      </c>
      <c r="CG13" s="61">
        <v>0</v>
      </c>
      <c r="CH13" s="61">
        <v>0</v>
      </c>
      <c r="CI13" s="61">
        <v>0</v>
      </c>
      <c r="CJ13" s="61">
        <v>0</v>
      </c>
      <c r="CK13" s="61">
        <v>0</v>
      </c>
      <c r="CL13" s="61">
        <v>0</v>
      </c>
      <c r="CM13" s="61">
        <v>0</v>
      </c>
      <c r="CN13" s="61">
        <v>0</v>
      </c>
      <c r="CO13" s="61">
        <v>0</v>
      </c>
      <c r="CP13" s="61">
        <v>0</v>
      </c>
      <c r="CQ13" s="61">
        <v>0</v>
      </c>
      <c r="CR13" s="61">
        <v>0</v>
      </c>
      <c r="CS13" s="61">
        <v>0</v>
      </c>
      <c r="CT13" s="61">
        <v>0</v>
      </c>
      <c r="CU13" s="61">
        <v>0</v>
      </c>
      <c r="CV13" s="61">
        <v>0</v>
      </c>
      <c r="CW13" s="61">
        <v>0</v>
      </c>
      <c r="CX13" s="61">
        <v>0</v>
      </c>
      <c r="CY13" s="61">
        <v>0</v>
      </c>
      <c r="CZ13" s="61">
        <v>0</v>
      </c>
      <c r="DA13" s="61">
        <v>0</v>
      </c>
      <c r="DB13" s="61">
        <v>0</v>
      </c>
      <c r="DC13" s="61">
        <v>0</v>
      </c>
      <c r="DD13" s="61">
        <v>0</v>
      </c>
      <c r="DE13" s="61">
        <v>0</v>
      </c>
      <c r="DF13" s="61">
        <v>0</v>
      </c>
      <c r="DG13" s="61">
        <v>0</v>
      </c>
      <c r="DH13" s="61">
        <v>0</v>
      </c>
    </row>
    <row r="14" spans="1:112" ht="20.100000000000001" customHeight="1">
      <c r="A14" s="69" t="s">
        <v>89</v>
      </c>
      <c r="B14" s="69" t="s">
        <v>90</v>
      </c>
      <c r="C14" s="69" t="s">
        <v>92</v>
      </c>
      <c r="D14" s="69" t="s">
        <v>280</v>
      </c>
      <c r="E14" s="61">
        <f t="shared" si="0"/>
        <v>54274</v>
      </c>
      <c r="F14" s="61">
        <v>54274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54274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53">
        <v>0</v>
      </c>
      <c r="BG14" s="61">
        <v>0</v>
      </c>
      <c r="BH14" s="56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61">
        <v>0</v>
      </c>
      <c r="DD14" s="61">
        <v>0</v>
      </c>
      <c r="DE14" s="61">
        <v>0</v>
      </c>
      <c r="DF14" s="61">
        <v>0</v>
      </c>
      <c r="DG14" s="61">
        <v>0</v>
      </c>
      <c r="DH14" s="61">
        <v>0</v>
      </c>
    </row>
    <row r="15" spans="1:112" ht="20.100000000000001" customHeight="1">
      <c r="A15" s="69" t="s">
        <v>16</v>
      </c>
      <c r="B15" s="69" t="s">
        <v>16</v>
      </c>
      <c r="C15" s="69" t="s">
        <v>16</v>
      </c>
      <c r="D15" s="69" t="s">
        <v>281</v>
      </c>
      <c r="E15" s="61">
        <f t="shared" si="0"/>
        <v>91552</v>
      </c>
      <c r="F15" s="61">
        <v>91552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63236</v>
      </c>
      <c r="O15" s="61">
        <v>28316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53">
        <v>0</v>
      </c>
      <c r="BG15" s="61">
        <v>0</v>
      </c>
      <c r="BH15" s="56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0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0</v>
      </c>
      <c r="CP15" s="61">
        <v>0</v>
      </c>
      <c r="CQ15" s="61">
        <v>0</v>
      </c>
      <c r="CR15" s="61">
        <v>0</v>
      </c>
      <c r="CS15" s="61">
        <v>0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0</v>
      </c>
      <c r="DB15" s="61">
        <v>0</v>
      </c>
      <c r="DC15" s="61">
        <v>0</v>
      </c>
      <c r="DD15" s="61">
        <v>0</v>
      </c>
      <c r="DE15" s="61">
        <v>0</v>
      </c>
      <c r="DF15" s="61">
        <v>0</v>
      </c>
      <c r="DG15" s="61">
        <v>0</v>
      </c>
      <c r="DH15" s="61">
        <v>0</v>
      </c>
    </row>
    <row r="16" spans="1:112" ht="20.100000000000001" customHeight="1">
      <c r="A16" s="69" t="s">
        <v>16</v>
      </c>
      <c r="B16" s="69" t="s">
        <v>16</v>
      </c>
      <c r="C16" s="69" t="s">
        <v>16</v>
      </c>
      <c r="D16" s="69" t="s">
        <v>282</v>
      </c>
      <c r="E16" s="61">
        <f t="shared" si="0"/>
        <v>91552</v>
      </c>
      <c r="F16" s="61">
        <v>91552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63236</v>
      </c>
      <c r="O16" s="61">
        <v>28316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53">
        <v>0</v>
      </c>
      <c r="BG16" s="61">
        <v>0</v>
      </c>
      <c r="BH16" s="56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0</v>
      </c>
      <c r="CC16" s="61">
        <v>0</v>
      </c>
      <c r="CD16" s="61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0</v>
      </c>
      <c r="CP16" s="61">
        <v>0</v>
      </c>
      <c r="CQ16" s="61">
        <v>0</v>
      </c>
      <c r="CR16" s="61">
        <v>0</v>
      </c>
      <c r="CS16" s="61">
        <v>0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0</v>
      </c>
      <c r="DA16" s="61">
        <v>0</v>
      </c>
      <c r="DB16" s="61">
        <v>0</v>
      </c>
      <c r="DC16" s="61">
        <v>0</v>
      </c>
      <c r="DD16" s="61">
        <v>0</v>
      </c>
      <c r="DE16" s="61">
        <v>0</v>
      </c>
      <c r="DF16" s="61">
        <v>0</v>
      </c>
      <c r="DG16" s="61">
        <v>0</v>
      </c>
      <c r="DH16" s="61">
        <v>0</v>
      </c>
    </row>
    <row r="17" spans="1:112" ht="20.100000000000001" customHeight="1">
      <c r="A17" s="69" t="s">
        <v>94</v>
      </c>
      <c r="B17" s="69" t="s">
        <v>95</v>
      </c>
      <c r="C17" s="69" t="s">
        <v>86</v>
      </c>
      <c r="D17" s="69" t="s">
        <v>283</v>
      </c>
      <c r="E17" s="61">
        <f t="shared" si="0"/>
        <v>63236</v>
      </c>
      <c r="F17" s="61">
        <v>63236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63236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53">
        <v>0</v>
      </c>
      <c r="BG17" s="61">
        <v>0</v>
      </c>
      <c r="BH17" s="56">
        <v>0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0</v>
      </c>
      <c r="BT17" s="61">
        <v>0</v>
      </c>
      <c r="BU17" s="61">
        <v>0</v>
      </c>
      <c r="BV17" s="61">
        <v>0</v>
      </c>
      <c r="BW17" s="61">
        <v>0</v>
      </c>
      <c r="BX17" s="61">
        <v>0</v>
      </c>
      <c r="BY17" s="61">
        <v>0</v>
      </c>
      <c r="BZ17" s="61">
        <v>0</v>
      </c>
      <c r="CA17" s="61">
        <v>0</v>
      </c>
      <c r="CB17" s="61">
        <v>0</v>
      </c>
      <c r="CC17" s="61">
        <v>0</v>
      </c>
      <c r="CD17" s="61">
        <v>0</v>
      </c>
      <c r="CE17" s="61">
        <v>0</v>
      </c>
      <c r="CF17" s="61">
        <v>0</v>
      </c>
      <c r="CG17" s="61">
        <v>0</v>
      </c>
      <c r="CH17" s="61">
        <v>0</v>
      </c>
      <c r="CI17" s="61">
        <v>0</v>
      </c>
      <c r="CJ17" s="61">
        <v>0</v>
      </c>
      <c r="CK17" s="61">
        <v>0</v>
      </c>
      <c r="CL17" s="61">
        <v>0</v>
      </c>
      <c r="CM17" s="61">
        <v>0</v>
      </c>
      <c r="CN17" s="61">
        <v>0</v>
      </c>
      <c r="CO17" s="61">
        <v>0</v>
      </c>
      <c r="CP17" s="61">
        <v>0</v>
      </c>
      <c r="CQ17" s="61">
        <v>0</v>
      </c>
      <c r="CR17" s="61">
        <v>0</v>
      </c>
      <c r="CS17" s="61">
        <v>0</v>
      </c>
      <c r="CT17" s="61">
        <v>0</v>
      </c>
      <c r="CU17" s="61">
        <v>0</v>
      </c>
      <c r="CV17" s="61">
        <v>0</v>
      </c>
      <c r="CW17" s="61">
        <v>0</v>
      </c>
      <c r="CX17" s="61">
        <v>0</v>
      </c>
      <c r="CY17" s="61">
        <v>0</v>
      </c>
      <c r="CZ17" s="61">
        <v>0</v>
      </c>
      <c r="DA17" s="61">
        <v>0</v>
      </c>
      <c r="DB17" s="61">
        <v>0</v>
      </c>
      <c r="DC17" s="61">
        <v>0</v>
      </c>
      <c r="DD17" s="61">
        <v>0</v>
      </c>
      <c r="DE17" s="61">
        <v>0</v>
      </c>
      <c r="DF17" s="61">
        <v>0</v>
      </c>
      <c r="DG17" s="61">
        <v>0</v>
      </c>
      <c r="DH17" s="61">
        <v>0</v>
      </c>
    </row>
    <row r="18" spans="1:112" ht="20.100000000000001" customHeight="1">
      <c r="A18" s="69" t="s">
        <v>94</v>
      </c>
      <c r="B18" s="69" t="s">
        <v>95</v>
      </c>
      <c r="C18" s="69" t="s">
        <v>85</v>
      </c>
      <c r="D18" s="69" t="s">
        <v>284</v>
      </c>
      <c r="E18" s="61">
        <f t="shared" si="0"/>
        <v>28316</v>
      </c>
      <c r="F18" s="61">
        <v>28316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28316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53">
        <v>0</v>
      </c>
      <c r="BG18" s="61">
        <v>0</v>
      </c>
      <c r="BH18" s="56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0</v>
      </c>
      <c r="BX18" s="61">
        <v>0</v>
      </c>
      <c r="BY18" s="61">
        <v>0</v>
      </c>
      <c r="BZ18" s="61">
        <v>0</v>
      </c>
      <c r="CA18" s="61">
        <v>0</v>
      </c>
      <c r="CB18" s="61">
        <v>0</v>
      </c>
      <c r="CC18" s="61">
        <v>0</v>
      </c>
      <c r="CD18" s="61">
        <v>0</v>
      </c>
      <c r="CE18" s="61">
        <v>0</v>
      </c>
      <c r="CF18" s="61">
        <v>0</v>
      </c>
      <c r="CG18" s="61">
        <v>0</v>
      </c>
      <c r="CH18" s="61">
        <v>0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0</v>
      </c>
      <c r="CP18" s="61">
        <v>0</v>
      </c>
      <c r="CQ18" s="61">
        <v>0</v>
      </c>
      <c r="CR18" s="61">
        <v>0</v>
      </c>
      <c r="CS18" s="61">
        <v>0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0</v>
      </c>
      <c r="DA18" s="61">
        <v>0</v>
      </c>
      <c r="DB18" s="61">
        <v>0</v>
      </c>
      <c r="DC18" s="61">
        <v>0</v>
      </c>
      <c r="DD18" s="61">
        <v>0</v>
      </c>
      <c r="DE18" s="61">
        <v>0</v>
      </c>
      <c r="DF18" s="61">
        <v>0</v>
      </c>
      <c r="DG18" s="61">
        <v>0</v>
      </c>
      <c r="DH18" s="61">
        <v>0</v>
      </c>
    </row>
    <row r="19" spans="1:112" ht="20.100000000000001" customHeight="1">
      <c r="A19" s="69" t="s">
        <v>16</v>
      </c>
      <c r="B19" s="69" t="s">
        <v>16</v>
      </c>
      <c r="C19" s="69" t="s">
        <v>16</v>
      </c>
      <c r="D19" s="69" t="s">
        <v>285</v>
      </c>
      <c r="E19" s="61">
        <f t="shared" si="0"/>
        <v>108404</v>
      </c>
      <c r="F19" s="61">
        <v>108404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108404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53">
        <v>0</v>
      </c>
      <c r="BG19" s="61">
        <v>0</v>
      </c>
      <c r="BH19" s="56">
        <v>0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0</v>
      </c>
      <c r="BP19" s="61">
        <v>0</v>
      </c>
      <c r="BQ19" s="61">
        <v>0</v>
      </c>
      <c r="BR19" s="61">
        <v>0</v>
      </c>
      <c r="BS19" s="61">
        <v>0</v>
      </c>
      <c r="BT19" s="61">
        <v>0</v>
      </c>
      <c r="BU19" s="61">
        <v>0</v>
      </c>
      <c r="BV19" s="61">
        <v>0</v>
      </c>
      <c r="BW19" s="61">
        <v>0</v>
      </c>
      <c r="BX19" s="61">
        <v>0</v>
      </c>
      <c r="BY19" s="61">
        <v>0</v>
      </c>
      <c r="BZ19" s="61">
        <v>0</v>
      </c>
      <c r="CA19" s="61">
        <v>0</v>
      </c>
      <c r="CB19" s="61">
        <v>0</v>
      </c>
      <c r="CC19" s="61">
        <v>0</v>
      </c>
      <c r="CD19" s="61">
        <v>0</v>
      </c>
      <c r="CE19" s="61">
        <v>0</v>
      </c>
      <c r="CF19" s="61">
        <v>0</v>
      </c>
      <c r="CG19" s="61">
        <v>0</v>
      </c>
      <c r="CH19" s="61">
        <v>0</v>
      </c>
      <c r="CI19" s="61">
        <v>0</v>
      </c>
      <c r="CJ19" s="61">
        <v>0</v>
      </c>
      <c r="CK19" s="61">
        <v>0</v>
      </c>
      <c r="CL19" s="61">
        <v>0</v>
      </c>
      <c r="CM19" s="61">
        <v>0</v>
      </c>
      <c r="CN19" s="61">
        <v>0</v>
      </c>
      <c r="CO19" s="61">
        <v>0</v>
      </c>
      <c r="CP19" s="61">
        <v>0</v>
      </c>
      <c r="CQ19" s="61">
        <v>0</v>
      </c>
      <c r="CR19" s="61">
        <v>0</v>
      </c>
      <c r="CS19" s="61">
        <v>0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0</v>
      </c>
      <c r="CZ19" s="61">
        <v>0</v>
      </c>
      <c r="DA19" s="61">
        <v>0</v>
      </c>
      <c r="DB19" s="61">
        <v>0</v>
      </c>
      <c r="DC19" s="61">
        <v>0</v>
      </c>
      <c r="DD19" s="61">
        <v>0</v>
      </c>
      <c r="DE19" s="61">
        <v>0</v>
      </c>
      <c r="DF19" s="61">
        <v>0</v>
      </c>
      <c r="DG19" s="61">
        <v>0</v>
      </c>
      <c r="DH19" s="61">
        <v>0</v>
      </c>
    </row>
    <row r="20" spans="1:112" ht="20.100000000000001" customHeight="1">
      <c r="A20" s="69" t="s">
        <v>16</v>
      </c>
      <c r="B20" s="69" t="s">
        <v>16</v>
      </c>
      <c r="C20" s="69" t="s">
        <v>16</v>
      </c>
      <c r="D20" s="69" t="s">
        <v>286</v>
      </c>
      <c r="E20" s="61">
        <f t="shared" si="0"/>
        <v>108404</v>
      </c>
      <c r="F20" s="61">
        <v>108404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108404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53">
        <v>0</v>
      </c>
      <c r="BG20" s="61">
        <v>0</v>
      </c>
      <c r="BH20" s="56">
        <v>0</v>
      </c>
      <c r="BI20" s="61">
        <v>0</v>
      </c>
      <c r="BJ20" s="61">
        <v>0</v>
      </c>
      <c r="BK20" s="61">
        <v>0</v>
      </c>
      <c r="BL20" s="61">
        <v>0</v>
      </c>
      <c r="BM20" s="61">
        <v>0</v>
      </c>
      <c r="BN20" s="61">
        <v>0</v>
      </c>
      <c r="BO20" s="61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61">
        <v>0</v>
      </c>
      <c r="BW20" s="61">
        <v>0</v>
      </c>
      <c r="BX20" s="61">
        <v>0</v>
      </c>
      <c r="BY20" s="61">
        <v>0</v>
      </c>
      <c r="BZ20" s="61">
        <v>0</v>
      </c>
      <c r="CA20" s="61">
        <v>0</v>
      </c>
      <c r="CB20" s="61">
        <v>0</v>
      </c>
      <c r="CC20" s="61">
        <v>0</v>
      </c>
      <c r="CD20" s="61">
        <v>0</v>
      </c>
      <c r="CE20" s="61">
        <v>0</v>
      </c>
      <c r="CF20" s="61">
        <v>0</v>
      </c>
      <c r="CG20" s="61">
        <v>0</v>
      </c>
      <c r="CH20" s="61">
        <v>0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0</v>
      </c>
      <c r="CO20" s="61">
        <v>0</v>
      </c>
      <c r="CP20" s="61">
        <v>0</v>
      </c>
      <c r="CQ20" s="61">
        <v>0</v>
      </c>
      <c r="CR20" s="61">
        <v>0</v>
      </c>
      <c r="CS20" s="61">
        <v>0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0</v>
      </c>
      <c r="CZ20" s="61">
        <v>0</v>
      </c>
      <c r="DA20" s="61">
        <v>0</v>
      </c>
      <c r="DB20" s="61">
        <v>0</v>
      </c>
      <c r="DC20" s="61">
        <v>0</v>
      </c>
      <c r="DD20" s="61">
        <v>0</v>
      </c>
      <c r="DE20" s="61">
        <v>0</v>
      </c>
      <c r="DF20" s="61">
        <v>0</v>
      </c>
      <c r="DG20" s="61">
        <v>0</v>
      </c>
      <c r="DH20" s="61">
        <v>0</v>
      </c>
    </row>
    <row r="21" spans="1:112" ht="20.100000000000001" customHeight="1">
      <c r="A21" s="69" t="s">
        <v>98</v>
      </c>
      <c r="B21" s="69" t="s">
        <v>99</v>
      </c>
      <c r="C21" s="69" t="s">
        <v>86</v>
      </c>
      <c r="D21" s="69" t="s">
        <v>166</v>
      </c>
      <c r="E21" s="61">
        <f t="shared" si="0"/>
        <v>108404</v>
      </c>
      <c r="F21" s="61">
        <v>108404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108404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  <c r="AM21" s="61">
        <v>0</v>
      </c>
      <c r="AN21" s="61">
        <v>0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53">
        <v>0</v>
      </c>
      <c r="BG21" s="61">
        <v>0</v>
      </c>
      <c r="BH21" s="56">
        <v>0</v>
      </c>
      <c r="BI21" s="61">
        <v>0</v>
      </c>
      <c r="BJ21" s="61">
        <v>0</v>
      </c>
      <c r="BK21" s="61">
        <v>0</v>
      </c>
      <c r="BL21" s="61">
        <v>0</v>
      </c>
      <c r="BM21" s="61">
        <v>0</v>
      </c>
      <c r="BN21" s="61">
        <v>0</v>
      </c>
      <c r="BO21" s="61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61">
        <v>0</v>
      </c>
      <c r="BW21" s="61">
        <v>0</v>
      </c>
      <c r="BX21" s="61">
        <v>0</v>
      </c>
      <c r="BY21" s="61">
        <v>0</v>
      </c>
      <c r="BZ21" s="61">
        <v>0</v>
      </c>
      <c r="CA21" s="61">
        <v>0</v>
      </c>
      <c r="CB21" s="61">
        <v>0</v>
      </c>
      <c r="CC21" s="61">
        <v>0</v>
      </c>
      <c r="CD21" s="61">
        <v>0</v>
      </c>
      <c r="CE21" s="61">
        <v>0</v>
      </c>
      <c r="CF21" s="61">
        <v>0</v>
      </c>
      <c r="CG21" s="61">
        <v>0</v>
      </c>
      <c r="CH21" s="61">
        <v>0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0</v>
      </c>
      <c r="CP21" s="61">
        <v>0</v>
      </c>
      <c r="CQ21" s="61">
        <v>0</v>
      </c>
      <c r="CR21" s="61">
        <v>0</v>
      </c>
      <c r="CS21" s="61">
        <v>0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0</v>
      </c>
      <c r="CZ21" s="61">
        <v>0</v>
      </c>
      <c r="DA21" s="61">
        <v>0</v>
      </c>
      <c r="DB21" s="61">
        <v>0</v>
      </c>
      <c r="DC21" s="61">
        <v>0</v>
      </c>
      <c r="DD21" s="61">
        <v>0</v>
      </c>
      <c r="DE21" s="61">
        <v>0</v>
      </c>
      <c r="DF21" s="61">
        <v>0</v>
      </c>
      <c r="DG21" s="61">
        <v>0</v>
      </c>
      <c r="DH21" s="61">
        <v>0</v>
      </c>
    </row>
  </sheetData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6" type="noConversion"/>
  <printOptions horizontalCentered="1"/>
  <pageMargins left="0.39" right="0.39" top="0.79" bottom="0.39" header="0" footer="0"/>
  <pageSetup paperSize="66" scale="3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G31"/>
  <sheetViews>
    <sheetView showGridLines="0" showZeros="0" topLeftCell="A9" workbookViewId="0">
      <selection activeCell="D45" sqref="D45"/>
    </sheetView>
  </sheetViews>
  <sheetFormatPr defaultColWidth="9.33203125" defaultRowHeight="11.25"/>
  <cols>
    <col min="1" max="1" width="8.1640625" customWidth="1"/>
    <col min="2" max="2" width="5.5" customWidth="1"/>
    <col min="3" max="3" width="9.1640625" customWidth="1"/>
    <col min="4" max="4" width="30.83203125" customWidth="1"/>
    <col min="5" max="5" width="15.5" customWidth="1"/>
    <col min="6" max="6" width="16.83203125" customWidth="1"/>
    <col min="7" max="7" width="14.1640625" customWidth="1"/>
  </cols>
  <sheetData>
    <row r="1" spans="1:7" ht="20.100000000000001" customHeight="1">
      <c r="A1" s="46"/>
      <c r="B1" s="46"/>
      <c r="C1" s="46"/>
      <c r="D1" s="47"/>
      <c r="E1" s="46"/>
      <c r="F1" s="46"/>
      <c r="G1" s="24" t="s">
        <v>287</v>
      </c>
    </row>
    <row r="2" spans="1:7" ht="25.5" customHeight="1">
      <c r="A2" s="136" t="s">
        <v>288</v>
      </c>
      <c r="B2" s="136"/>
      <c r="C2" s="136"/>
      <c r="D2" s="136"/>
      <c r="E2" s="136"/>
      <c r="F2" s="136"/>
      <c r="G2" s="136"/>
    </row>
    <row r="3" spans="1:7" ht="20.100000000000001" customHeight="1">
      <c r="A3" s="57" t="s">
        <v>5</v>
      </c>
      <c r="B3" s="22"/>
      <c r="C3" s="22"/>
      <c r="D3" s="22"/>
      <c r="E3" s="49"/>
      <c r="F3" s="49"/>
      <c r="G3" s="24" t="s">
        <v>6</v>
      </c>
    </row>
    <row r="4" spans="1:7" ht="20.100000000000001" customHeight="1">
      <c r="A4" s="182" t="s">
        <v>289</v>
      </c>
      <c r="B4" s="183"/>
      <c r="C4" s="183"/>
      <c r="D4" s="184"/>
      <c r="E4" s="145" t="s">
        <v>103</v>
      </c>
      <c r="F4" s="146"/>
      <c r="G4" s="146"/>
    </row>
    <row r="5" spans="1:7" ht="20.100000000000001" customHeight="1">
      <c r="A5" s="139" t="s">
        <v>68</v>
      </c>
      <c r="B5" s="141"/>
      <c r="C5" s="185" t="s">
        <v>69</v>
      </c>
      <c r="D5" s="150" t="s">
        <v>290</v>
      </c>
      <c r="E5" s="146" t="s">
        <v>60</v>
      </c>
      <c r="F5" s="187" t="s">
        <v>291</v>
      </c>
      <c r="G5" s="189" t="s">
        <v>292</v>
      </c>
    </row>
    <row r="6" spans="1:7" ht="33.75" customHeight="1">
      <c r="A6" s="26" t="s">
        <v>80</v>
      </c>
      <c r="B6" s="27" t="s">
        <v>81</v>
      </c>
      <c r="C6" s="186"/>
      <c r="D6" s="176"/>
      <c r="E6" s="153"/>
      <c r="F6" s="188"/>
      <c r="G6" s="190"/>
    </row>
    <row r="7" spans="1:7" ht="20.100000000000001" customHeight="1">
      <c r="A7" s="28" t="s">
        <v>16</v>
      </c>
      <c r="B7" s="59" t="s">
        <v>16</v>
      </c>
      <c r="C7" s="62" t="s">
        <v>16</v>
      </c>
      <c r="D7" s="28" t="s">
        <v>60</v>
      </c>
      <c r="E7" s="63">
        <v>1267257</v>
      </c>
      <c r="F7" s="64">
        <v>1067757</v>
      </c>
      <c r="G7" s="61">
        <v>199500</v>
      </c>
    </row>
    <row r="8" spans="1:7" ht="20.100000000000001" customHeight="1">
      <c r="A8" s="28" t="s">
        <v>16</v>
      </c>
      <c r="B8" s="59" t="s">
        <v>16</v>
      </c>
      <c r="C8" s="62" t="s">
        <v>83</v>
      </c>
      <c r="D8" s="28" t="s">
        <v>0</v>
      </c>
      <c r="E8" s="63">
        <v>1267257</v>
      </c>
      <c r="F8" s="64">
        <v>1067757</v>
      </c>
      <c r="G8" s="61">
        <v>199500</v>
      </c>
    </row>
    <row r="9" spans="1:7" ht="20.100000000000001" customHeight="1">
      <c r="A9" s="28" t="s">
        <v>293</v>
      </c>
      <c r="B9" s="59" t="s">
        <v>16</v>
      </c>
      <c r="C9" s="62" t="s">
        <v>16</v>
      </c>
      <c r="D9" s="28" t="s">
        <v>294</v>
      </c>
      <c r="E9" s="63">
        <v>1048673</v>
      </c>
      <c r="F9" s="64">
        <v>1048673</v>
      </c>
      <c r="G9" s="61">
        <v>0</v>
      </c>
    </row>
    <row r="10" spans="1:7" ht="20.100000000000001" customHeight="1">
      <c r="A10" s="28" t="s">
        <v>295</v>
      </c>
      <c r="B10" s="59" t="s">
        <v>86</v>
      </c>
      <c r="C10" s="62" t="s">
        <v>87</v>
      </c>
      <c r="D10" s="28" t="s">
        <v>296</v>
      </c>
      <c r="E10" s="63">
        <v>272796</v>
      </c>
      <c r="F10" s="64">
        <v>272796</v>
      </c>
      <c r="G10" s="61">
        <v>0</v>
      </c>
    </row>
    <row r="11" spans="1:7" ht="20.100000000000001" customHeight="1">
      <c r="A11" s="28" t="s">
        <v>295</v>
      </c>
      <c r="B11" s="59" t="s">
        <v>99</v>
      </c>
      <c r="C11" s="62" t="s">
        <v>87</v>
      </c>
      <c r="D11" s="28" t="s">
        <v>297</v>
      </c>
      <c r="E11" s="63">
        <v>379038</v>
      </c>
      <c r="F11" s="64">
        <v>379038</v>
      </c>
      <c r="G11" s="61">
        <v>0</v>
      </c>
    </row>
    <row r="12" spans="1:7" ht="20.100000000000001" customHeight="1">
      <c r="A12" s="28" t="s">
        <v>295</v>
      </c>
      <c r="B12" s="59" t="s">
        <v>85</v>
      </c>
      <c r="C12" s="62" t="s">
        <v>87</v>
      </c>
      <c r="D12" s="28" t="s">
        <v>298</v>
      </c>
      <c r="E12" s="63">
        <v>22733</v>
      </c>
      <c r="F12" s="64">
        <v>22733</v>
      </c>
      <c r="G12" s="61">
        <v>0</v>
      </c>
    </row>
    <row r="13" spans="1:7" ht="20.100000000000001" customHeight="1">
      <c r="A13" s="28" t="s">
        <v>295</v>
      </c>
      <c r="B13" s="59" t="s">
        <v>174</v>
      </c>
      <c r="C13" s="62" t="s">
        <v>87</v>
      </c>
      <c r="D13" s="28" t="s">
        <v>299</v>
      </c>
      <c r="E13" s="63">
        <v>108548</v>
      </c>
      <c r="F13" s="64">
        <v>108548</v>
      </c>
      <c r="G13" s="61">
        <v>0</v>
      </c>
    </row>
    <row r="14" spans="1:7" ht="20.100000000000001" customHeight="1">
      <c r="A14" s="28" t="s">
        <v>295</v>
      </c>
      <c r="B14" s="59" t="s">
        <v>300</v>
      </c>
      <c r="C14" s="62" t="s">
        <v>87</v>
      </c>
      <c r="D14" s="28" t="s">
        <v>301</v>
      </c>
      <c r="E14" s="63">
        <v>54274</v>
      </c>
      <c r="F14" s="64">
        <v>54274</v>
      </c>
      <c r="G14" s="61">
        <v>0</v>
      </c>
    </row>
    <row r="15" spans="1:7" ht="20.100000000000001" customHeight="1">
      <c r="A15" s="28" t="s">
        <v>295</v>
      </c>
      <c r="B15" s="59" t="s">
        <v>302</v>
      </c>
      <c r="C15" s="62" t="s">
        <v>87</v>
      </c>
      <c r="D15" s="28" t="s">
        <v>303</v>
      </c>
      <c r="E15" s="63">
        <v>63236</v>
      </c>
      <c r="F15" s="64">
        <v>63236</v>
      </c>
      <c r="G15" s="61">
        <v>0</v>
      </c>
    </row>
    <row r="16" spans="1:7" ht="20.100000000000001" customHeight="1">
      <c r="A16" s="28" t="s">
        <v>295</v>
      </c>
      <c r="B16" s="59" t="s">
        <v>95</v>
      </c>
      <c r="C16" s="62" t="s">
        <v>87</v>
      </c>
      <c r="D16" s="28" t="s">
        <v>304</v>
      </c>
      <c r="E16" s="63">
        <v>28316</v>
      </c>
      <c r="F16" s="64">
        <v>28316</v>
      </c>
      <c r="G16" s="61">
        <v>0</v>
      </c>
    </row>
    <row r="17" spans="1:7" ht="20.100000000000001" customHeight="1">
      <c r="A17" s="28" t="s">
        <v>295</v>
      </c>
      <c r="B17" s="59" t="s">
        <v>305</v>
      </c>
      <c r="C17" s="62" t="s">
        <v>87</v>
      </c>
      <c r="D17" s="28" t="s">
        <v>306</v>
      </c>
      <c r="E17" s="63">
        <v>11328</v>
      </c>
      <c r="F17" s="64">
        <v>11328</v>
      </c>
      <c r="G17" s="61">
        <v>0</v>
      </c>
    </row>
    <row r="18" spans="1:7" ht="20.100000000000001" customHeight="1">
      <c r="A18" s="28" t="s">
        <v>295</v>
      </c>
      <c r="B18" s="59" t="s">
        <v>307</v>
      </c>
      <c r="C18" s="62" t="s">
        <v>87</v>
      </c>
      <c r="D18" s="28" t="s">
        <v>166</v>
      </c>
      <c r="E18" s="63">
        <v>108404</v>
      </c>
      <c r="F18" s="64">
        <v>108404</v>
      </c>
      <c r="G18" s="61">
        <v>0</v>
      </c>
    </row>
    <row r="19" spans="1:7" ht="20.100000000000001" customHeight="1">
      <c r="A19" s="28" t="s">
        <v>308</v>
      </c>
      <c r="B19" s="59" t="s">
        <v>16</v>
      </c>
      <c r="C19" s="62" t="s">
        <v>16</v>
      </c>
      <c r="D19" s="28" t="s">
        <v>309</v>
      </c>
      <c r="E19" s="63">
        <v>199500</v>
      </c>
      <c r="F19" s="64">
        <v>0</v>
      </c>
      <c r="G19" s="61">
        <v>199500</v>
      </c>
    </row>
    <row r="20" spans="1:7" ht="20.100000000000001" customHeight="1">
      <c r="A20" s="28" t="s">
        <v>310</v>
      </c>
      <c r="B20" s="59" t="s">
        <v>86</v>
      </c>
      <c r="C20" s="62" t="s">
        <v>87</v>
      </c>
      <c r="D20" s="28" t="s">
        <v>311</v>
      </c>
      <c r="E20" s="63">
        <v>91392</v>
      </c>
      <c r="F20" s="64">
        <v>0</v>
      </c>
      <c r="G20" s="61">
        <v>91392</v>
      </c>
    </row>
    <row r="21" spans="1:7" ht="20.100000000000001" customHeight="1">
      <c r="A21" s="28" t="s">
        <v>310</v>
      </c>
      <c r="B21" s="59" t="s">
        <v>92</v>
      </c>
      <c r="C21" s="62" t="s">
        <v>87</v>
      </c>
      <c r="D21" s="28" t="s">
        <v>312</v>
      </c>
      <c r="E21" s="63">
        <v>7000</v>
      </c>
      <c r="F21" s="64">
        <v>0</v>
      </c>
      <c r="G21" s="61">
        <v>7000</v>
      </c>
    </row>
    <row r="22" spans="1:7" ht="20.100000000000001" customHeight="1">
      <c r="A22" s="28" t="s">
        <v>310</v>
      </c>
      <c r="B22" s="59" t="s">
        <v>313</v>
      </c>
      <c r="C22" s="62" t="s">
        <v>87</v>
      </c>
      <c r="D22" s="28" t="s">
        <v>314</v>
      </c>
      <c r="E22" s="63">
        <v>8000</v>
      </c>
      <c r="F22" s="64">
        <v>0</v>
      </c>
      <c r="G22" s="61">
        <v>8000</v>
      </c>
    </row>
    <row r="23" spans="1:7" ht="20.100000000000001" customHeight="1">
      <c r="A23" s="28" t="s">
        <v>310</v>
      </c>
      <c r="B23" s="59" t="s">
        <v>95</v>
      </c>
      <c r="C23" s="62" t="s">
        <v>87</v>
      </c>
      <c r="D23" s="28" t="s">
        <v>315</v>
      </c>
      <c r="E23" s="63">
        <v>40000</v>
      </c>
      <c r="F23" s="64">
        <v>0</v>
      </c>
      <c r="G23" s="61">
        <v>40000</v>
      </c>
    </row>
    <row r="24" spans="1:7" ht="20.100000000000001" customHeight="1">
      <c r="A24" s="28" t="s">
        <v>310</v>
      </c>
      <c r="B24" s="59" t="s">
        <v>316</v>
      </c>
      <c r="C24" s="62" t="s">
        <v>87</v>
      </c>
      <c r="D24" s="28" t="s">
        <v>171</v>
      </c>
      <c r="E24" s="63">
        <v>2000</v>
      </c>
      <c r="F24" s="64">
        <v>0</v>
      </c>
      <c r="G24" s="61">
        <v>2000</v>
      </c>
    </row>
    <row r="25" spans="1:7" ht="20.100000000000001" customHeight="1">
      <c r="A25" s="28" t="s">
        <v>310</v>
      </c>
      <c r="B25" s="59" t="s">
        <v>317</v>
      </c>
      <c r="C25" s="62" t="s">
        <v>87</v>
      </c>
      <c r="D25" s="28" t="s">
        <v>173</v>
      </c>
      <c r="E25" s="63">
        <v>608</v>
      </c>
      <c r="F25" s="64">
        <v>0</v>
      </c>
      <c r="G25" s="61">
        <v>608</v>
      </c>
    </row>
    <row r="26" spans="1:7" ht="20.100000000000001" customHeight="1">
      <c r="A26" s="28" t="s">
        <v>310</v>
      </c>
      <c r="B26" s="59" t="s">
        <v>318</v>
      </c>
      <c r="C26" s="62" t="s">
        <v>87</v>
      </c>
      <c r="D26" s="28" t="s">
        <v>319</v>
      </c>
      <c r="E26" s="63">
        <v>3000</v>
      </c>
      <c r="F26" s="64">
        <v>0</v>
      </c>
      <c r="G26" s="61">
        <v>3000</v>
      </c>
    </row>
    <row r="27" spans="1:7" ht="20.100000000000001" customHeight="1">
      <c r="A27" s="28" t="s">
        <v>310</v>
      </c>
      <c r="B27" s="59" t="s">
        <v>320</v>
      </c>
      <c r="C27" s="62" t="s">
        <v>87</v>
      </c>
      <c r="D27" s="28" t="s">
        <v>175</v>
      </c>
      <c r="E27" s="63">
        <v>47500</v>
      </c>
      <c r="F27" s="64">
        <v>0</v>
      </c>
      <c r="G27" s="61">
        <v>47500</v>
      </c>
    </row>
    <row r="28" spans="1:7" ht="20.100000000000001" customHeight="1">
      <c r="A28" s="28" t="s">
        <v>321</v>
      </c>
      <c r="B28" s="59" t="s">
        <v>16</v>
      </c>
      <c r="C28" s="62" t="s">
        <v>16</v>
      </c>
      <c r="D28" s="28" t="s">
        <v>322</v>
      </c>
      <c r="E28" s="63">
        <v>19084</v>
      </c>
      <c r="F28" s="64">
        <v>19084</v>
      </c>
      <c r="G28" s="61">
        <v>0</v>
      </c>
    </row>
    <row r="29" spans="1:7" ht="20.100000000000001" customHeight="1">
      <c r="A29" s="28" t="s">
        <v>323</v>
      </c>
      <c r="B29" s="59" t="s">
        <v>90</v>
      </c>
      <c r="C29" s="62" t="s">
        <v>87</v>
      </c>
      <c r="D29" s="28" t="s">
        <v>324</v>
      </c>
      <c r="E29" s="63">
        <v>10140</v>
      </c>
      <c r="F29" s="64">
        <v>10140</v>
      </c>
      <c r="G29" s="61">
        <v>0</v>
      </c>
    </row>
    <row r="30" spans="1:7" ht="20.100000000000001" customHeight="1">
      <c r="A30" s="28" t="s">
        <v>323</v>
      </c>
      <c r="B30" s="59" t="s">
        <v>313</v>
      </c>
      <c r="C30" s="62" t="s">
        <v>87</v>
      </c>
      <c r="D30" s="28" t="s">
        <v>325</v>
      </c>
      <c r="E30" s="63">
        <v>8800</v>
      </c>
      <c r="F30" s="64">
        <v>8800</v>
      </c>
      <c r="G30" s="61">
        <v>0</v>
      </c>
    </row>
    <row r="31" spans="1:7" ht="20.100000000000001" customHeight="1">
      <c r="A31" s="28" t="s">
        <v>323</v>
      </c>
      <c r="B31" s="59" t="s">
        <v>300</v>
      </c>
      <c r="C31" s="62" t="s">
        <v>87</v>
      </c>
      <c r="D31" s="28" t="s">
        <v>326</v>
      </c>
      <c r="E31" s="63">
        <v>144</v>
      </c>
      <c r="F31" s="64">
        <v>144</v>
      </c>
      <c r="G31" s="61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6" type="noConversion"/>
  <printOptions horizontalCentered="1"/>
  <pageMargins left="0.39" right="0.39" top="0.79" bottom="0.39" header="0" footer="0"/>
  <pageSetup paperSize="9" scale="75" fitToHeight="10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F16"/>
  <sheetViews>
    <sheetView showGridLines="0" showZeros="0" workbookViewId="0">
      <selection activeCell="A16" sqref="A16:B16"/>
    </sheetView>
  </sheetViews>
  <sheetFormatPr defaultColWidth="9.33203125" defaultRowHeight="11.25"/>
  <cols>
    <col min="1" max="3" width="5.6640625" customWidth="1"/>
    <col min="4" max="4" width="17" customWidth="1"/>
    <col min="5" max="5" width="58.6640625" customWidth="1"/>
    <col min="6" max="6" width="25" customWidth="1"/>
    <col min="7" max="243" width="10.6640625" customWidth="1"/>
  </cols>
  <sheetData>
    <row r="1" spans="1:6" ht="20.100000000000001" customHeight="1">
      <c r="A1" s="19"/>
      <c r="B1" s="20"/>
      <c r="C1" s="20"/>
      <c r="D1" s="20"/>
      <c r="E1" s="20"/>
      <c r="F1" s="21" t="s">
        <v>327</v>
      </c>
    </row>
    <row r="2" spans="1:6" ht="20.100000000000001" customHeight="1">
      <c r="A2" s="136" t="s">
        <v>328</v>
      </c>
      <c r="B2" s="136"/>
      <c r="C2" s="136"/>
      <c r="D2" s="136"/>
      <c r="E2" s="136"/>
      <c r="F2" s="136"/>
    </row>
    <row r="3" spans="1:6" ht="20.100000000000001" customHeight="1">
      <c r="A3" s="57" t="s">
        <v>5</v>
      </c>
      <c r="B3" s="22"/>
      <c r="C3" s="22"/>
      <c r="D3" s="58"/>
      <c r="E3" s="58"/>
      <c r="F3" s="24" t="s">
        <v>6</v>
      </c>
    </row>
    <row r="4" spans="1:6" ht="20.100000000000001" customHeight="1">
      <c r="A4" s="139" t="s">
        <v>68</v>
      </c>
      <c r="B4" s="140"/>
      <c r="C4" s="141"/>
      <c r="D4" s="192" t="s">
        <v>69</v>
      </c>
      <c r="E4" s="154" t="s">
        <v>329</v>
      </c>
      <c r="F4" s="187" t="s">
        <v>73</v>
      </c>
    </row>
    <row r="5" spans="1:6" ht="20.100000000000001" customHeight="1">
      <c r="A5" s="25" t="s">
        <v>80</v>
      </c>
      <c r="B5" s="26" t="s">
        <v>81</v>
      </c>
      <c r="C5" s="27" t="s">
        <v>82</v>
      </c>
      <c r="D5" s="193"/>
      <c r="E5" s="154"/>
      <c r="F5" s="188"/>
    </row>
    <row r="6" spans="1:6" ht="20.100000000000001" customHeight="1">
      <c r="A6" s="59" t="s">
        <v>16</v>
      </c>
      <c r="B6" s="59" t="s">
        <v>16</v>
      </c>
      <c r="C6" s="59" t="s">
        <v>16</v>
      </c>
      <c r="D6" s="60" t="s">
        <v>16</v>
      </c>
      <c r="E6" s="60" t="s">
        <v>16</v>
      </c>
      <c r="F6" s="61" t="s">
        <v>16</v>
      </c>
    </row>
    <row r="7" spans="1:6" ht="20.100000000000001" customHeight="1">
      <c r="A7" s="59" t="s">
        <v>16</v>
      </c>
      <c r="B7" s="59" t="s">
        <v>16</v>
      </c>
      <c r="C7" s="59" t="s">
        <v>16</v>
      </c>
      <c r="D7" s="60" t="s">
        <v>16</v>
      </c>
      <c r="E7" s="60" t="s">
        <v>16</v>
      </c>
      <c r="F7" s="61" t="s">
        <v>16</v>
      </c>
    </row>
    <row r="8" spans="1:6" ht="20.100000000000001" customHeight="1">
      <c r="A8" s="59" t="s">
        <v>16</v>
      </c>
      <c r="B8" s="59" t="s">
        <v>16</v>
      </c>
      <c r="C8" s="59" t="s">
        <v>16</v>
      </c>
      <c r="D8" s="60" t="s">
        <v>16</v>
      </c>
      <c r="E8" s="60" t="s">
        <v>16</v>
      </c>
      <c r="F8" s="61" t="s">
        <v>16</v>
      </c>
    </row>
    <row r="9" spans="1:6" ht="20.100000000000001" customHeight="1">
      <c r="A9" s="59" t="s">
        <v>16</v>
      </c>
      <c r="B9" s="59" t="s">
        <v>16</v>
      </c>
      <c r="C9" s="59" t="s">
        <v>16</v>
      </c>
      <c r="D9" s="60" t="s">
        <v>16</v>
      </c>
      <c r="E9" s="60" t="s">
        <v>16</v>
      </c>
      <c r="F9" s="61" t="s">
        <v>16</v>
      </c>
    </row>
    <row r="10" spans="1:6" ht="20.100000000000001" customHeight="1">
      <c r="A10" s="59" t="s">
        <v>16</v>
      </c>
      <c r="B10" s="59" t="s">
        <v>16</v>
      </c>
      <c r="C10" s="59" t="s">
        <v>16</v>
      </c>
      <c r="D10" s="60" t="s">
        <v>16</v>
      </c>
      <c r="E10" s="60" t="s">
        <v>16</v>
      </c>
      <c r="F10" s="61" t="s">
        <v>16</v>
      </c>
    </row>
    <row r="11" spans="1:6" ht="20.100000000000001" customHeight="1">
      <c r="A11" s="59" t="s">
        <v>16</v>
      </c>
      <c r="B11" s="59" t="s">
        <v>16</v>
      </c>
      <c r="C11" s="59" t="s">
        <v>16</v>
      </c>
      <c r="D11" s="60" t="s">
        <v>16</v>
      </c>
      <c r="E11" s="60" t="s">
        <v>16</v>
      </c>
      <c r="F11" s="61" t="s">
        <v>16</v>
      </c>
    </row>
    <row r="12" spans="1:6" ht="20.100000000000001" customHeight="1">
      <c r="A12" s="59" t="s">
        <v>16</v>
      </c>
      <c r="B12" s="59" t="s">
        <v>16</v>
      </c>
      <c r="C12" s="59" t="s">
        <v>16</v>
      </c>
      <c r="D12" s="60" t="s">
        <v>16</v>
      </c>
      <c r="E12" s="60" t="s">
        <v>16</v>
      </c>
      <c r="F12" s="61" t="s">
        <v>16</v>
      </c>
    </row>
    <row r="13" spans="1:6" ht="20.100000000000001" customHeight="1">
      <c r="A13" s="59" t="s">
        <v>16</v>
      </c>
      <c r="B13" s="59" t="s">
        <v>16</v>
      </c>
      <c r="C13" s="59" t="s">
        <v>16</v>
      </c>
      <c r="D13" s="60" t="s">
        <v>16</v>
      </c>
      <c r="E13" s="60" t="s">
        <v>16</v>
      </c>
      <c r="F13" s="61" t="s">
        <v>16</v>
      </c>
    </row>
    <row r="14" spans="1:6" ht="20.100000000000001" customHeight="1">
      <c r="A14" s="59" t="s">
        <v>16</v>
      </c>
      <c r="B14" s="59" t="s">
        <v>16</v>
      </c>
      <c r="C14" s="59" t="s">
        <v>16</v>
      </c>
      <c r="D14" s="60" t="s">
        <v>16</v>
      </c>
      <c r="E14" s="60" t="s">
        <v>16</v>
      </c>
      <c r="F14" s="61" t="s">
        <v>16</v>
      </c>
    </row>
    <row r="15" spans="1:6" ht="20.100000000000001" customHeight="1">
      <c r="A15" s="59" t="s">
        <v>16</v>
      </c>
      <c r="B15" s="59" t="s">
        <v>16</v>
      </c>
      <c r="C15" s="59" t="s">
        <v>16</v>
      </c>
      <c r="D15" s="60" t="s">
        <v>16</v>
      </c>
      <c r="E15" s="60" t="s">
        <v>16</v>
      </c>
      <c r="F15" s="61" t="s">
        <v>16</v>
      </c>
    </row>
    <row r="16" spans="1:6">
      <c r="A16" s="191" t="s">
        <v>330</v>
      </c>
      <c r="B16" s="191"/>
    </row>
  </sheetData>
  <mergeCells count="6">
    <mergeCell ref="A2:F2"/>
    <mergeCell ref="A4:C4"/>
    <mergeCell ref="A16:B16"/>
    <mergeCell ref="D4:D5"/>
    <mergeCell ref="E4:E5"/>
    <mergeCell ref="F4:F5"/>
  </mergeCells>
  <phoneticPr fontId="6" type="noConversion"/>
  <printOptions horizontalCentered="1"/>
  <pageMargins left="0.39" right="0.39" top="0.79" bottom="0.39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8"/>
  <sheetViews>
    <sheetView showGridLines="0" showZeros="0" workbookViewId="0">
      <selection activeCell="H1" sqref="H1:H1048576"/>
    </sheetView>
  </sheetViews>
  <sheetFormatPr defaultColWidth="9.33203125" defaultRowHeight="11.25"/>
  <cols>
    <col min="1" max="1" width="15.5" customWidth="1"/>
    <col min="2" max="2" width="26.6640625" customWidth="1"/>
    <col min="3" max="3" width="8.1640625" customWidth="1"/>
    <col min="4" max="4" width="13.1640625" customWidth="1"/>
    <col min="5" max="5" width="11.6640625" customWidth="1"/>
    <col min="6" max="6" width="13.6640625" customWidth="1"/>
    <col min="7" max="7" width="11.6640625" customWidth="1"/>
    <col min="8" max="8" width="9.1640625" customWidth="1"/>
  </cols>
  <sheetData>
    <row r="1" spans="1:8" ht="20.100000000000001" customHeight="1">
      <c r="A1" s="46"/>
      <c r="B1" s="46"/>
      <c r="C1" s="46"/>
      <c r="D1" s="46"/>
      <c r="E1" s="47"/>
      <c r="F1" s="46"/>
      <c r="G1" s="46"/>
      <c r="H1" s="24" t="s">
        <v>331</v>
      </c>
    </row>
    <row r="2" spans="1:8" ht="25.5" customHeight="1">
      <c r="A2" s="136" t="s">
        <v>332</v>
      </c>
      <c r="B2" s="136"/>
      <c r="C2" s="136"/>
      <c r="D2" s="136"/>
      <c r="E2" s="136"/>
      <c r="F2" s="136"/>
      <c r="G2" s="136"/>
      <c r="H2" s="136"/>
    </row>
    <row r="3" spans="1:8" ht="20.100000000000001" customHeight="1">
      <c r="A3" s="48" t="s">
        <v>5</v>
      </c>
      <c r="B3" s="49"/>
      <c r="C3" s="49"/>
      <c r="D3" s="49"/>
      <c r="E3" s="49"/>
      <c r="F3" s="49"/>
      <c r="G3" s="49"/>
      <c r="H3" s="24" t="s">
        <v>6</v>
      </c>
    </row>
    <row r="4" spans="1:8" ht="20.100000000000001" customHeight="1">
      <c r="A4" s="154" t="s">
        <v>333</v>
      </c>
      <c r="B4" s="154" t="s">
        <v>334</v>
      </c>
      <c r="C4" s="187" t="s">
        <v>335</v>
      </c>
      <c r="D4" s="187"/>
      <c r="E4" s="188"/>
      <c r="F4" s="188"/>
      <c r="G4" s="188"/>
      <c r="H4" s="187"/>
    </row>
    <row r="5" spans="1:8" ht="20.100000000000001" customHeight="1">
      <c r="A5" s="154"/>
      <c r="B5" s="154"/>
      <c r="C5" s="194" t="s">
        <v>60</v>
      </c>
      <c r="D5" s="152" t="s">
        <v>215</v>
      </c>
      <c r="E5" s="182" t="s">
        <v>336</v>
      </c>
      <c r="F5" s="183"/>
      <c r="G5" s="184"/>
      <c r="H5" s="196" t="s">
        <v>220</v>
      </c>
    </row>
    <row r="6" spans="1:8" ht="33.75" customHeight="1">
      <c r="A6" s="151"/>
      <c r="B6" s="151"/>
      <c r="C6" s="195"/>
      <c r="D6" s="153"/>
      <c r="E6" s="50" t="s">
        <v>75</v>
      </c>
      <c r="F6" s="51" t="s">
        <v>337</v>
      </c>
      <c r="G6" s="52" t="s">
        <v>338</v>
      </c>
      <c r="H6" s="190"/>
    </row>
    <row r="7" spans="1:8" ht="20.100000000000001" customHeight="1">
      <c r="A7" s="28" t="s">
        <v>16</v>
      </c>
      <c r="B7" s="28" t="s">
        <v>60</v>
      </c>
      <c r="C7" s="53">
        <f>SUM(D7,E7,H7)</f>
        <v>48108</v>
      </c>
      <c r="D7" s="54">
        <v>0</v>
      </c>
      <c r="E7" s="54">
        <f>SUM(F7,G7)</f>
        <v>47500</v>
      </c>
      <c r="F7" s="54">
        <v>0</v>
      </c>
      <c r="G7" s="55">
        <v>47500</v>
      </c>
      <c r="H7" s="56">
        <v>608</v>
      </c>
    </row>
    <row r="8" spans="1:8" ht="20.100000000000001" customHeight="1">
      <c r="A8" s="28" t="s">
        <v>83</v>
      </c>
      <c r="B8" s="28" t="s">
        <v>0</v>
      </c>
      <c r="C8" s="53">
        <f>SUM(D8,E8,H8)</f>
        <v>48108</v>
      </c>
      <c r="D8" s="54">
        <v>0</v>
      </c>
      <c r="E8" s="54">
        <f>SUM(F8,G8)</f>
        <v>47500</v>
      </c>
      <c r="F8" s="54">
        <v>0</v>
      </c>
      <c r="G8" s="55">
        <v>47500</v>
      </c>
      <c r="H8" s="56">
        <v>608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6" type="noConversion"/>
  <printOptions horizontalCentered="1"/>
  <pageMargins left="0.39" right="0.39" top="0.79" bottom="0.39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17"/>
  <sheetViews>
    <sheetView showGridLines="0" showZeros="0" workbookViewId="0">
      <selection activeCell="A17" sqref="A17:B17"/>
    </sheetView>
  </sheetViews>
  <sheetFormatPr defaultColWidth="9.33203125" defaultRowHeight="11.25"/>
  <cols>
    <col min="1" max="3" width="5.6640625" customWidth="1"/>
    <col min="4" max="4" width="17" customWidth="1"/>
    <col min="5" max="5" width="59.6640625" customWidth="1"/>
    <col min="6" max="6" width="15.1640625" customWidth="1"/>
    <col min="7" max="7" width="10.1640625" customWidth="1"/>
    <col min="8" max="8" width="18.1640625" customWidth="1"/>
    <col min="9" max="245" width="10.6640625" customWidth="1"/>
  </cols>
  <sheetData>
    <row r="1" spans="1:8" ht="20.100000000000001" customHeight="1">
      <c r="A1" s="19"/>
      <c r="B1" s="20"/>
      <c r="C1" s="20"/>
      <c r="D1" s="20"/>
      <c r="E1" s="20"/>
      <c r="F1" s="20"/>
      <c r="G1" s="20"/>
      <c r="H1" s="21" t="s">
        <v>339</v>
      </c>
    </row>
    <row r="2" spans="1:8" ht="20.100000000000001" customHeight="1">
      <c r="A2" s="136" t="s">
        <v>340</v>
      </c>
      <c r="B2" s="136"/>
      <c r="C2" s="136"/>
      <c r="D2" s="136"/>
      <c r="E2" s="136"/>
      <c r="F2" s="136"/>
      <c r="G2" s="136"/>
      <c r="H2" s="136"/>
    </row>
    <row r="3" spans="1:8" ht="20.100000000000001" customHeight="1">
      <c r="A3" s="57" t="s">
        <v>5</v>
      </c>
      <c r="B3" s="22"/>
      <c r="C3" s="22"/>
      <c r="D3" s="22"/>
      <c r="E3" s="22"/>
      <c r="F3" s="23"/>
      <c r="G3" s="23"/>
      <c r="H3" s="24" t="s">
        <v>6</v>
      </c>
    </row>
    <row r="4" spans="1:8" ht="20.100000000000001" customHeight="1">
      <c r="A4" s="139" t="s">
        <v>59</v>
      </c>
      <c r="B4" s="140"/>
      <c r="C4" s="140"/>
      <c r="D4" s="140"/>
      <c r="E4" s="141"/>
      <c r="F4" s="197" t="s">
        <v>341</v>
      </c>
      <c r="G4" s="187"/>
      <c r="H4" s="187"/>
    </row>
    <row r="5" spans="1:8" ht="20.100000000000001" customHeight="1">
      <c r="A5" s="139" t="s">
        <v>68</v>
      </c>
      <c r="B5" s="140"/>
      <c r="C5" s="141"/>
      <c r="D5" s="198" t="s">
        <v>69</v>
      </c>
      <c r="E5" s="152" t="s">
        <v>107</v>
      </c>
      <c r="F5" s="146" t="s">
        <v>60</v>
      </c>
      <c r="G5" s="146" t="s">
        <v>103</v>
      </c>
      <c r="H5" s="187" t="s">
        <v>104</v>
      </c>
    </row>
    <row r="6" spans="1:8" ht="20.100000000000001" customHeight="1">
      <c r="A6" s="25" t="s">
        <v>80</v>
      </c>
      <c r="B6" s="26" t="s">
        <v>81</v>
      </c>
      <c r="C6" s="27" t="s">
        <v>82</v>
      </c>
      <c r="D6" s="199"/>
      <c r="E6" s="151"/>
      <c r="F6" s="153"/>
      <c r="G6" s="153"/>
      <c r="H6" s="188"/>
    </row>
    <row r="7" spans="1:8" ht="20.100000000000001" customHeight="1">
      <c r="A7" s="28" t="s">
        <v>16</v>
      </c>
      <c r="B7" s="28" t="s">
        <v>16</v>
      </c>
      <c r="C7" s="28" t="s">
        <v>16</v>
      </c>
      <c r="D7" s="28" t="s">
        <v>16</v>
      </c>
      <c r="E7" s="28" t="s">
        <v>16</v>
      </c>
      <c r="F7" s="29">
        <f t="shared" ref="F7:F16" si="0">SUM(G7,H7)</f>
        <v>0</v>
      </c>
      <c r="G7" s="30" t="s">
        <v>16</v>
      </c>
      <c r="H7" s="31" t="s">
        <v>16</v>
      </c>
    </row>
    <row r="8" spans="1:8" ht="20.100000000000001" customHeight="1">
      <c r="A8" s="28" t="s">
        <v>16</v>
      </c>
      <c r="B8" s="28" t="s">
        <v>16</v>
      </c>
      <c r="C8" s="28" t="s">
        <v>16</v>
      </c>
      <c r="D8" s="28" t="s">
        <v>16</v>
      </c>
      <c r="E8" s="28" t="s">
        <v>16</v>
      </c>
      <c r="F8" s="29">
        <f t="shared" si="0"/>
        <v>0</v>
      </c>
      <c r="G8" s="30" t="s">
        <v>16</v>
      </c>
      <c r="H8" s="31" t="s">
        <v>16</v>
      </c>
    </row>
    <row r="9" spans="1:8" ht="20.100000000000001" customHeight="1">
      <c r="A9" s="28" t="s">
        <v>16</v>
      </c>
      <c r="B9" s="28" t="s">
        <v>16</v>
      </c>
      <c r="C9" s="28" t="s">
        <v>16</v>
      </c>
      <c r="D9" s="28" t="s">
        <v>16</v>
      </c>
      <c r="E9" s="28" t="s">
        <v>16</v>
      </c>
      <c r="F9" s="29">
        <f t="shared" si="0"/>
        <v>0</v>
      </c>
      <c r="G9" s="30" t="s">
        <v>16</v>
      </c>
      <c r="H9" s="31" t="s">
        <v>16</v>
      </c>
    </row>
    <row r="10" spans="1:8" ht="20.100000000000001" customHeight="1">
      <c r="A10" s="28" t="s">
        <v>16</v>
      </c>
      <c r="B10" s="28" t="s">
        <v>16</v>
      </c>
      <c r="C10" s="28" t="s">
        <v>16</v>
      </c>
      <c r="D10" s="28" t="s">
        <v>16</v>
      </c>
      <c r="E10" s="28" t="s">
        <v>16</v>
      </c>
      <c r="F10" s="29">
        <f t="shared" si="0"/>
        <v>0</v>
      </c>
      <c r="G10" s="30" t="s">
        <v>16</v>
      </c>
      <c r="H10" s="31" t="s">
        <v>16</v>
      </c>
    </row>
    <row r="11" spans="1:8" ht="20.100000000000001" customHeight="1">
      <c r="A11" s="28" t="s">
        <v>16</v>
      </c>
      <c r="B11" s="28" t="s">
        <v>16</v>
      </c>
      <c r="C11" s="28" t="s">
        <v>16</v>
      </c>
      <c r="D11" s="28" t="s">
        <v>16</v>
      </c>
      <c r="E11" s="28" t="s">
        <v>16</v>
      </c>
      <c r="F11" s="29">
        <f t="shared" si="0"/>
        <v>0</v>
      </c>
      <c r="G11" s="30" t="s">
        <v>16</v>
      </c>
      <c r="H11" s="31" t="s">
        <v>16</v>
      </c>
    </row>
    <row r="12" spans="1:8" ht="20.100000000000001" customHeight="1">
      <c r="A12" s="28" t="s">
        <v>16</v>
      </c>
      <c r="B12" s="28" t="s">
        <v>16</v>
      </c>
      <c r="C12" s="28" t="s">
        <v>16</v>
      </c>
      <c r="D12" s="28" t="s">
        <v>16</v>
      </c>
      <c r="E12" s="28" t="s">
        <v>16</v>
      </c>
      <c r="F12" s="29">
        <f t="shared" si="0"/>
        <v>0</v>
      </c>
      <c r="G12" s="30" t="s">
        <v>16</v>
      </c>
      <c r="H12" s="31" t="s">
        <v>16</v>
      </c>
    </row>
    <row r="13" spans="1:8" ht="20.100000000000001" customHeight="1">
      <c r="A13" s="28" t="s">
        <v>16</v>
      </c>
      <c r="B13" s="28" t="s">
        <v>16</v>
      </c>
      <c r="C13" s="28" t="s">
        <v>16</v>
      </c>
      <c r="D13" s="28" t="s">
        <v>16</v>
      </c>
      <c r="E13" s="28" t="s">
        <v>16</v>
      </c>
      <c r="F13" s="29">
        <f t="shared" si="0"/>
        <v>0</v>
      </c>
      <c r="G13" s="30" t="s">
        <v>16</v>
      </c>
      <c r="H13" s="31" t="s">
        <v>16</v>
      </c>
    </row>
    <row r="14" spans="1:8" ht="20.100000000000001" customHeight="1">
      <c r="A14" s="28" t="s">
        <v>16</v>
      </c>
      <c r="B14" s="28" t="s">
        <v>16</v>
      </c>
      <c r="C14" s="28" t="s">
        <v>16</v>
      </c>
      <c r="D14" s="28" t="s">
        <v>16</v>
      </c>
      <c r="E14" s="28" t="s">
        <v>16</v>
      </c>
      <c r="F14" s="29">
        <f t="shared" si="0"/>
        <v>0</v>
      </c>
      <c r="G14" s="30" t="s">
        <v>16</v>
      </c>
      <c r="H14" s="31" t="s">
        <v>16</v>
      </c>
    </row>
    <row r="15" spans="1:8" ht="20.100000000000001" customHeight="1">
      <c r="A15" s="28" t="s">
        <v>16</v>
      </c>
      <c r="B15" s="28" t="s">
        <v>16</v>
      </c>
      <c r="C15" s="28" t="s">
        <v>16</v>
      </c>
      <c r="D15" s="28" t="s">
        <v>16</v>
      </c>
      <c r="E15" s="28" t="s">
        <v>16</v>
      </c>
      <c r="F15" s="29">
        <f t="shared" si="0"/>
        <v>0</v>
      </c>
      <c r="G15" s="30" t="s">
        <v>16</v>
      </c>
      <c r="H15" s="31" t="s">
        <v>16</v>
      </c>
    </row>
    <row r="16" spans="1:8" ht="20.100000000000001" customHeight="1">
      <c r="A16" s="28" t="s">
        <v>16</v>
      </c>
      <c r="B16" s="28" t="s">
        <v>16</v>
      </c>
      <c r="C16" s="28" t="s">
        <v>16</v>
      </c>
      <c r="D16" s="28" t="s">
        <v>16</v>
      </c>
      <c r="E16" s="28" t="s">
        <v>16</v>
      </c>
      <c r="F16" s="29">
        <f t="shared" si="0"/>
        <v>0</v>
      </c>
      <c r="G16" s="30" t="s">
        <v>16</v>
      </c>
      <c r="H16" s="31" t="s">
        <v>16</v>
      </c>
    </row>
    <row r="17" spans="1:2">
      <c r="A17" s="191" t="s">
        <v>330</v>
      </c>
      <c r="B17" s="191"/>
    </row>
  </sheetData>
  <mergeCells count="10">
    <mergeCell ref="A2:H2"/>
    <mergeCell ref="A4:E4"/>
    <mergeCell ref="F4:H4"/>
    <mergeCell ref="A5:C5"/>
    <mergeCell ref="A17:B17"/>
    <mergeCell ref="D5:D6"/>
    <mergeCell ref="E5:E6"/>
    <mergeCell ref="F5:F6"/>
    <mergeCell ref="G5:G6"/>
    <mergeCell ref="H5:H6"/>
  </mergeCells>
  <phoneticPr fontId="6" type="noConversion"/>
  <printOptions horizontalCentered="1"/>
  <pageMargins left="0.39" right="0.39" top="0.79" bottom="0.39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17"/>
  <sheetViews>
    <sheetView showGridLines="0" showZeros="0" workbookViewId="0">
      <selection activeCell="A17" sqref="A17"/>
    </sheetView>
  </sheetViews>
  <sheetFormatPr defaultColWidth="9.33203125" defaultRowHeight="11.25"/>
  <cols>
    <col min="1" max="1" width="15.5" customWidth="1"/>
    <col min="2" max="2" width="27.33203125" customWidth="1"/>
    <col min="3" max="3" width="10.1640625" customWidth="1"/>
    <col min="4" max="4" width="14.5" customWidth="1"/>
    <col min="5" max="5" width="9.6640625" customWidth="1"/>
    <col min="6" max="8" width="18" customWidth="1"/>
  </cols>
  <sheetData>
    <row r="1" spans="1:8" ht="20.100000000000001" customHeight="1">
      <c r="A1" s="46"/>
      <c r="B1" s="46"/>
      <c r="C1" s="46"/>
      <c r="D1" s="46"/>
      <c r="E1" s="47"/>
      <c r="F1" s="46"/>
      <c r="G1" s="46"/>
      <c r="H1" s="24" t="s">
        <v>342</v>
      </c>
    </row>
    <row r="2" spans="1:8" ht="25.5" customHeight="1">
      <c r="A2" s="136" t="s">
        <v>343</v>
      </c>
      <c r="B2" s="136"/>
      <c r="C2" s="136"/>
      <c r="D2" s="136"/>
      <c r="E2" s="136"/>
      <c r="F2" s="136"/>
      <c r="G2" s="136"/>
      <c r="H2" s="136"/>
    </row>
    <row r="3" spans="1:8" ht="20.100000000000001" customHeight="1">
      <c r="A3" s="48" t="s">
        <v>5</v>
      </c>
      <c r="B3" s="49"/>
      <c r="C3" s="49"/>
      <c r="D3" s="49"/>
      <c r="E3" s="49"/>
      <c r="F3" s="49"/>
      <c r="G3" s="49"/>
      <c r="H3" s="24" t="s">
        <v>6</v>
      </c>
    </row>
    <row r="4" spans="1:8" ht="20.100000000000001" customHeight="1">
      <c r="A4" s="154" t="s">
        <v>333</v>
      </c>
      <c r="B4" s="154" t="s">
        <v>334</v>
      </c>
      <c r="C4" s="187" t="s">
        <v>335</v>
      </c>
      <c r="D4" s="187"/>
      <c r="E4" s="188"/>
      <c r="F4" s="188"/>
      <c r="G4" s="188"/>
      <c r="H4" s="187"/>
    </row>
    <row r="5" spans="1:8" ht="20.100000000000001" customHeight="1">
      <c r="A5" s="154"/>
      <c r="B5" s="154"/>
      <c r="C5" s="194" t="s">
        <v>60</v>
      </c>
      <c r="D5" s="152" t="s">
        <v>215</v>
      </c>
      <c r="E5" s="182" t="s">
        <v>336</v>
      </c>
      <c r="F5" s="183"/>
      <c r="G5" s="184"/>
      <c r="H5" s="196" t="s">
        <v>220</v>
      </c>
    </row>
    <row r="6" spans="1:8" ht="33.75" customHeight="1">
      <c r="A6" s="151"/>
      <c r="B6" s="151"/>
      <c r="C6" s="195"/>
      <c r="D6" s="153"/>
      <c r="E6" s="50" t="s">
        <v>75</v>
      </c>
      <c r="F6" s="51" t="s">
        <v>337</v>
      </c>
      <c r="G6" s="52" t="s">
        <v>338</v>
      </c>
      <c r="H6" s="190"/>
    </row>
    <row r="7" spans="1:8" ht="20.100000000000001" customHeight="1">
      <c r="A7" s="28" t="s">
        <v>16</v>
      </c>
      <c r="B7" s="28" t="s">
        <v>16</v>
      </c>
      <c r="C7" s="53">
        <f t="shared" ref="C7:C16" si="0">SUM(D7,E7,H7)</f>
        <v>0</v>
      </c>
      <c r="D7" s="54" t="s">
        <v>16</v>
      </c>
      <c r="E7" s="54">
        <f t="shared" ref="E7:E16" si="1">SUM(F7,G7)</f>
        <v>0</v>
      </c>
      <c r="F7" s="54" t="s">
        <v>16</v>
      </c>
      <c r="G7" s="55" t="s">
        <v>16</v>
      </c>
      <c r="H7" s="56" t="s">
        <v>16</v>
      </c>
    </row>
    <row r="8" spans="1:8" ht="20.100000000000001" customHeight="1">
      <c r="A8" s="28" t="s">
        <v>16</v>
      </c>
      <c r="B8" s="28" t="s">
        <v>16</v>
      </c>
      <c r="C8" s="53">
        <f t="shared" si="0"/>
        <v>0</v>
      </c>
      <c r="D8" s="54" t="s">
        <v>16</v>
      </c>
      <c r="E8" s="54">
        <f t="shared" si="1"/>
        <v>0</v>
      </c>
      <c r="F8" s="54" t="s">
        <v>16</v>
      </c>
      <c r="G8" s="55" t="s">
        <v>16</v>
      </c>
      <c r="H8" s="56" t="s">
        <v>16</v>
      </c>
    </row>
    <row r="9" spans="1:8" ht="20.100000000000001" customHeight="1">
      <c r="A9" s="28" t="s">
        <v>16</v>
      </c>
      <c r="B9" s="28" t="s">
        <v>16</v>
      </c>
      <c r="C9" s="53">
        <f t="shared" si="0"/>
        <v>0</v>
      </c>
      <c r="D9" s="54" t="s">
        <v>16</v>
      </c>
      <c r="E9" s="54">
        <f t="shared" si="1"/>
        <v>0</v>
      </c>
      <c r="F9" s="54" t="s">
        <v>16</v>
      </c>
      <c r="G9" s="55" t="s">
        <v>16</v>
      </c>
      <c r="H9" s="56" t="s">
        <v>16</v>
      </c>
    </row>
    <row r="10" spans="1:8" ht="20.100000000000001" customHeight="1">
      <c r="A10" s="28" t="s">
        <v>16</v>
      </c>
      <c r="B10" s="28" t="s">
        <v>16</v>
      </c>
      <c r="C10" s="53">
        <f t="shared" si="0"/>
        <v>0</v>
      </c>
      <c r="D10" s="54" t="s">
        <v>16</v>
      </c>
      <c r="E10" s="54">
        <f t="shared" si="1"/>
        <v>0</v>
      </c>
      <c r="F10" s="54" t="s">
        <v>16</v>
      </c>
      <c r="G10" s="55" t="s">
        <v>16</v>
      </c>
      <c r="H10" s="56" t="s">
        <v>16</v>
      </c>
    </row>
    <row r="11" spans="1:8" ht="20.100000000000001" customHeight="1">
      <c r="A11" s="28" t="s">
        <v>16</v>
      </c>
      <c r="B11" s="28" t="s">
        <v>16</v>
      </c>
      <c r="C11" s="53">
        <f t="shared" si="0"/>
        <v>0</v>
      </c>
      <c r="D11" s="54" t="s">
        <v>16</v>
      </c>
      <c r="E11" s="54">
        <f t="shared" si="1"/>
        <v>0</v>
      </c>
      <c r="F11" s="54" t="s">
        <v>16</v>
      </c>
      <c r="G11" s="55" t="s">
        <v>16</v>
      </c>
      <c r="H11" s="56" t="s">
        <v>16</v>
      </c>
    </row>
    <row r="12" spans="1:8" ht="20.100000000000001" customHeight="1">
      <c r="A12" s="28" t="s">
        <v>16</v>
      </c>
      <c r="B12" s="28" t="s">
        <v>16</v>
      </c>
      <c r="C12" s="53">
        <f t="shared" si="0"/>
        <v>0</v>
      </c>
      <c r="D12" s="54" t="s">
        <v>16</v>
      </c>
      <c r="E12" s="54">
        <f t="shared" si="1"/>
        <v>0</v>
      </c>
      <c r="F12" s="54" t="s">
        <v>16</v>
      </c>
      <c r="G12" s="55" t="s">
        <v>16</v>
      </c>
      <c r="H12" s="56" t="s">
        <v>16</v>
      </c>
    </row>
    <row r="13" spans="1:8" ht="20.100000000000001" customHeight="1">
      <c r="A13" s="28" t="s">
        <v>16</v>
      </c>
      <c r="B13" s="28" t="s">
        <v>16</v>
      </c>
      <c r="C13" s="53">
        <f t="shared" si="0"/>
        <v>0</v>
      </c>
      <c r="D13" s="54" t="s">
        <v>16</v>
      </c>
      <c r="E13" s="54">
        <f t="shared" si="1"/>
        <v>0</v>
      </c>
      <c r="F13" s="54" t="s">
        <v>16</v>
      </c>
      <c r="G13" s="55" t="s">
        <v>16</v>
      </c>
      <c r="H13" s="56" t="s">
        <v>16</v>
      </c>
    </row>
    <row r="14" spans="1:8" ht="20.100000000000001" customHeight="1">
      <c r="A14" s="28" t="s">
        <v>16</v>
      </c>
      <c r="B14" s="28" t="s">
        <v>16</v>
      </c>
      <c r="C14" s="53">
        <f t="shared" si="0"/>
        <v>0</v>
      </c>
      <c r="D14" s="54" t="s">
        <v>16</v>
      </c>
      <c r="E14" s="54">
        <f t="shared" si="1"/>
        <v>0</v>
      </c>
      <c r="F14" s="54" t="s">
        <v>16</v>
      </c>
      <c r="G14" s="55" t="s">
        <v>16</v>
      </c>
      <c r="H14" s="56" t="s">
        <v>16</v>
      </c>
    </row>
    <row r="15" spans="1:8" ht="20.100000000000001" customHeight="1">
      <c r="A15" s="28" t="s">
        <v>16</v>
      </c>
      <c r="B15" s="28" t="s">
        <v>16</v>
      </c>
      <c r="C15" s="53">
        <f t="shared" si="0"/>
        <v>0</v>
      </c>
      <c r="D15" s="54" t="s">
        <v>16</v>
      </c>
      <c r="E15" s="54">
        <f t="shared" si="1"/>
        <v>0</v>
      </c>
      <c r="F15" s="54" t="s">
        <v>16</v>
      </c>
      <c r="G15" s="55" t="s">
        <v>16</v>
      </c>
      <c r="H15" s="56" t="s">
        <v>16</v>
      </c>
    </row>
    <row r="16" spans="1:8" ht="20.100000000000001" customHeight="1">
      <c r="A16" s="28" t="s">
        <v>16</v>
      </c>
      <c r="B16" s="28" t="s">
        <v>16</v>
      </c>
      <c r="C16" s="53">
        <f t="shared" si="0"/>
        <v>0</v>
      </c>
      <c r="D16" s="54" t="s">
        <v>16</v>
      </c>
      <c r="E16" s="54">
        <f t="shared" si="1"/>
        <v>0</v>
      </c>
      <c r="F16" s="54" t="s">
        <v>16</v>
      </c>
      <c r="G16" s="55" t="s">
        <v>16</v>
      </c>
      <c r="H16" s="56" t="s">
        <v>16</v>
      </c>
    </row>
    <row r="17" spans="1:1">
      <c r="A17" t="s">
        <v>330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6" type="noConversion"/>
  <printOptions horizontalCentered="1"/>
  <pageMargins left="0.39" right="0.39" top="0.79" bottom="0.39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IK48"/>
  <sheetViews>
    <sheetView showGridLines="0" showZeros="0" workbookViewId="0">
      <selection activeCell="A2" sqref="A2:H8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48.33203125" customWidth="1"/>
    <col min="6" max="6" width="23" customWidth="1"/>
    <col min="7" max="8" width="20.83203125" customWidth="1"/>
    <col min="9" max="245" width="10.6640625" customWidth="1"/>
    <col min="246" max="246" width="9.1640625" customWidth="1"/>
  </cols>
  <sheetData>
    <row r="1" spans="1:245" ht="20.100000000000001" customHeight="1">
      <c r="A1" s="19"/>
      <c r="B1" s="20"/>
      <c r="C1" s="20"/>
      <c r="D1" s="20"/>
      <c r="E1" s="20"/>
      <c r="F1" s="20"/>
      <c r="G1" s="20"/>
      <c r="H1" s="21" t="s">
        <v>344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</row>
    <row r="2" spans="1:245" ht="20.100000000000001" customHeight="1">
      <c r="A2" s="136" t="s">
        <v>345</v>
      </c>
      <c r="B2" s="136"/>
      <c r="C2" s="136"/>
      <c r="D2" s="136"/>
      <c r="E2" s="136"/>
      <c r="F2" s="136"/>
      <c r="G2" s="136"/>
      <c r="H2" s="136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</row>
    <row r="3" spans="1:245" ht="20.100000000000001" customHeight="1">
      <c r="A3" s="22" t="s">
        <v>16</v>
      </c>
      <c r="B3" s="22"/>
      <c r="C3" s="22"/>
      <c r="D3" s="22"/>
      <c r="E3" s="22"/>
      <c r="F3" s="23"/>
      <c r="G3" s="23"/>
      <c r="H3" s="24" t="s">
        <v>6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</row>
    <row r="4" spans="1:245" ht="20.100000000000001" customHeight="1">
      <c r="A4" s="139" t="s">
        <v>59</v>
      </c>
      <c r="B4" s="140"/>
      <c r="C4" s="140"/>
      <c r="D4" s="140"/>
      <c r="E4" s="141"/>
      <c r="F4" s="197" t="s">
        <v>346</v>
      </c>
      <c r="G4" s="187"/>
      <c r="H4" s="18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</row>
    <row r="5" spans="1:245" ht="20.100000000000001" customHeight="1">
      <c r="A5" s="139" t="s">
        <v>68</v>
      </c>
      <c r="B5" s="140"/>
      <c r="C5" s="141"/>
      <c r="D5" s="198" t="s">
        <v>69</v>
      </c>
      <c r="E5" s="152" t="s">
        <v>107</v>
      </c>
      <c r="F5" s="146" t="s">
        <v>60</v>
      </c>
      <c r="G5" s="146" t="s">
        <v>103</v>
      </c>
      <c r="H5" s="187" t="s">
        <v>104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pans="1:245" ht="20.100000000000001" customHeight="1">
      <c r="A6" s="25" t="s">
        <v>80</v>
      </c>
      <c r="B6" s="26" t="s">
        <v>81</v>
      </c>
      <c r="C6" s="27" t="s">
        <v>82</v>
      </c>
      <c r="D6" s="199"/>
      <c r="E6" s="151"/>
      <c r="F6" s="153"/>
      <c r="G6" s="153"/>
      <c r="H6" s="188"/>
      <c r="I6" s="45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</row>
    <row r="7" spans="1:245" ht="20.100000000000001" customHeight="1">
      <c r="A7" s="28" t="s">
        <v>16</v>
      </c>
      <c r="B7" s="28" t="s">
        <v>16</v>
      </c>
      <c r="C7" s="28" t="s">
        <v>16</v>
      </c>
      <c r="D7" s="28" t="s">
        <v>16</v>
      </c>
      <c r="E7" s="28" t="s">
        <v>16</v>
      </c>
      <c r="F7" s="29" t="s">
        <v>16</v>
      </c>
      <c r="G7" s="30" t="s">
        <v>16</v>
      </c>
      <c r="H7" s="31" t="s">
        <v>16</v>
      </c>
      <c r="I7" s="45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</row>
    <row r="8" spans="1:245" ht="20.100000000000001" customHeight="1">
      <c r="A8" s="200" t="s">
        <v>330</v>
      </c>
      <c r="B8" s="200"/>
      <c r="C8" s="32"/>
      <c r="D8" s="33"/>
      <c r="E8" s="34"/>
      <c r="F8" s="34"/>
      <c r="G8" s="34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</row>
    <row r="9" spans="1:245" ht="20.100000000000001" customHeight="1">
      <c r="A9" s="35"/>
      <c r="B9" s="35"/>
      <c r="C9" s="35"/>
      <c r="D9" s="36"/>
      <c r="E9" s="36"/>
      <c r="F9" s="36"/>
      <c r="G9" s="36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</row>
    <row r="10" spans="1:245" ht="20.100000000000001" customHeight="1">
      <c r="A10" s="35"/>
      <c r="B10" s="35"/>
      <c r="C10" s="35"/>
      <c r="D10" s="35"/>
      <c r="E10" s="35"/>
      <c r="F10" s="35"/>
      <c r="G10" s="35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</row>
    <row r="11" spans="1:245" ht="20.100000000000001" customHeight="1">
      <c r="A11" s="35"/>
      <c r="B11" s="35"/>
      <c r="C11" s="35"/>
      <c r="D11" s="36"/>
      <c r="E11" s="36"/>
      <c r="F11" s="36"/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spans="1:245" ht="20.100000000000001" customHeight="1">
      <c r="A12" s="35"/>
      <c r="B12" s="35"/>
      <c r="C12" s="35"/>
      <c r="D12" s="36"/>
      <c r="E12" s="36"/>
      <c r="F12" s="36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spans="1:245" ht="20.100000000000001" customHeight="1">
      <c r="A13" s="35"/>
      <c r="B13" s="35"/>
      <c r="C13" s="35"/>
      <c r="D13" s="35"/>
      <c r="E13" s="35"/>
      <c r="F13" s="35"/>
      <c r="G13" s="35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spans="1:245" ht="20.100000000000001" customHeight="1">
      <c r="A14" s="35"/>
      <c r="B14" s="35"/>
      <c r="C14" s="35"/>
      <c r="D14" s="36"/>
      <c r="E14" s="36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spans="1:245" ht="20.100000000000001" customHeight="1">
      <c r="A15" s="37"/>
      <c r="B15" s="35"/>
      <c r="C15" s="35"/>
      <c r="D15" s="36"/>
      <c r="E15" s="36"/>
      <c r="F15" s="36"/>
      <c r="G15" s="36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spans="1:245" ht="20.100000000000001" customHeight="1">
      <c r="A16" s="37"/>
      <c r="B16" s="37"/>
      <c r="C16" s="35"/>
      <c r="D16" s="35"/>
      <c r="E16" s="37"/>
      <c r="F16" s="37"/>
      <c r="G16" s="37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spans="1:245" ht="20.100000000000001" customHeight="1">
      <c r="A17" s="37"/>
      <c r="B17" s="37"/>
      <c r="C17" s="35"/>
      <c r="D17" s="36"/>
      <c r="E17" s="36"/>
      <c r="F17" s="36"/>
      <c r="G17" s="36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spans="1:245" ht="20.100000000000001" customHeight="1">
      <c r="A18" s="35"/>
      <c r="B18" s="37"/>
      <c r="C18" s="35"/>
      <c r="D18" s="36"/>
      <c r="E18" s="36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spans="1:245" ht="20.100000000000001" customHeight="1">
      <c r="A19" s="35"/>
      <c r="B19" s="37"/>
      <c r="C19" s="37"/>
      <c r="D19" s="37"/>
      <c r="E19" s="37"/>
      <c r="F19" s="37"/>
      <c r="G19" s="37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spans="1:245" ht="20.100000000000001" customHeight="1">
      <c r="A20" s="37"/>
      <c r="B20" s="37"/>
      <c r="C20" s="37"/>
      <c r="D20" s="36"/>
      <c r="E20" s="36"/>
      <c r="F20" s="36"/>
      <c r="G20" s="36"/>
      <c r="H20" s="36"/>
      <c r="I20" s="37"/>
      <c r="J20" s="35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spans="1:245" ht="20.100000000000001" customHeight="1">
      <c r="A21" s="37"/>
      <c r="B21" s="37"/>
      <c r="C21" s="37"/>
      <c r="D21" s="36"/>
      <c r="E21" s="36"/>
      <c r="F21" s="36"/>
      <c r="G21" s="36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spans="1:245" ht="20.100000000000001" customHeight="1">
      <c r="A22" s="37"/>
      <c r="B22" s="37"/>
      <c r="C22" s="37"/>
      <c r="D22" s="37"/>
      <c r="E22" s="37"/>
      <c r="F22" s="37"/>
      <c r="G22" s="37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spans="1:245" ht="20.100000000000001" customHeight="1">
      <c r="A23" s="37"/>
      <c r="B23" s="37"/>
      <c r="C23" s="37"/>
      <c r="D23" s="36"/>
      <c r="E23" s="36"/>
      <c r="F23" s="36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spans="1:245" ht="20.100000000000001" customHeight="1">
      <c r="A24" s="37"/>
      <c r="B24" s="37"/>
      <c r="C24" s="37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spans="1:245" ht="20.100000000000001" customHeight="1">
      <c r="A25" s="37"/>
      <c r="B25" s="37"/>
      <c r="C25" s="37"/>
      <c r="D25" s="37"/>
      <c r="E25" s="37"/>
      <c r="F25" s="37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spans="1:245" ht="20.100000000000001" customHeight="1">
      <c r="A26" s="37"/>
      <c r="B26" s="37"/>
      <c r="C26" s="37"/>
      <c r="D26" s="36"/>
      <c r="E26" s="36"/>
      <c r="F26" s="36"/>
      <c r="G26" s="36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spans="1:245" ht="20.100000000000001" customHeight="1">
      <c r="A27" s="37"/>
      <c r="B27" s="37"/>
      <c r="C27" s="37"/>
      <c r="D27" s="36"/>
      <c r="E27" s="36"/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spans="1:245" ht="20.100000000000001" customHeight="1">
      <c r="A28" s="37"/>
      <c r="B28" s="37"/>
      <c r="C28" s="37"/>
      <c r="D28" s="37"/>
      <c r="E28" s="37"/>
      <c r="F28" s="37"/>
      <c r="G28" s="37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spans="1:245" ht="20.100000000000001" customHeight="1">
      <c r="A29" s="37"/>
      <c r="B29" s="37"/>
      <c r="C29" s="37"/>
      <c r="D29" s="36"/>
      <c r="E29" s="36"/>
      <c r="F29" s="36"/>
      <c r="G29" s="36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spans="1:245" ht="20.100000000000001" customHeight="1">
      <c r="A30" s="37"/>
      <c r="B30" s="37"/>
      <c r="C30" s="37"/>
      <c r="D30" s="36"/>
      <c r="E30" s="36"/>
      <c r="F30" s="36"/>
      <c r="G30" s="36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spans="1:245" ht="20.100000000000001" customHeight="1">
      <c r="A31" s="37"/>
      <c r="B31" s="37"/>
      <c r="C31" s="37"/>
      <c r="D31" s="37"/>
      <c r="E31" s="37"/>
      <c r="F31" s="37"/>
      <c r="G31" s="37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spans="1:245" ht="20.100000000000001" customHeight="1">
      <c r="A32" s="37"/>
      <c r="B32" s="37"/>
      <c r="C32" s="37"/>
      <c r="D32" s="37"/>
      <c r="E32" s="38"/>
      <c r="F32" s="38"/>
      <c r="G32" s="38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spans="1:245" ht="20.100000000000001" customHeight="1">
      <c r="A33" s="37"/>
      <c r="B33" s="37"/>
      <c r="C33" s="37"/>
      <c r="D33" s="37"/>
      <c r="E33" s="38"/>
      <c r="F33" s="38"/>
      <c r="G33" s="38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spans="1:245" ht="20.100000000000001" customHeight="1">
      <c r="A34" s="37"/>
      <c r="B34" s="37"/>
      <c r="C34" s="37"/>
      <c r="D34" s="37"/>
      <c r="E34" s="37"/>
      <c r="F34" s="37"/>
      <c r="G34" s="37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spans="1:245" ht="20.100000000000001" customHeight="1">
      <c r="A35" s="37"/>
      <c r="B35" s="37"/>
      <c r="C35" s="37"/>
      <c r="D35" s="37"/>
      <c r="E35" s="39"/>
      <c r="F35" s="39"/>
      <c r="G35" s="39"/>
      <c r="H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spans="1:245" ht="20.100000000000001" customHeight="1">
      <c r="A36" s="40"/>
      <c r="B36" s="40"/>
      <c r="C36" s="40"/>
      <c r="D36" s="40"/>
      <c r="E36" s="41"/>
      <c r="F36" s="41"/>
      <c r="G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</row>
    <row r="37" spans="1:245" ht="20.100000000000001" customHeight="1">
      <c r="A37" s="42"/>
      <c r="B37" s="42"/>
      <c r="C37" s="42"/>
      <c r="D37" s="42"/>
      <c r="E37" s="42"/>
      <c r="F37" s="42"/>
      <c r="G37" s="42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ht="20.100000000000001" customHeight="1">
      <c r="A38" s="40"/>
      <c r="B38" s="40"/>
      <c r="C38" s="40"/>
      <c r="D38" s="40"/>
      <c r="E38" s="40"/>
      <c r="F38" s="40"/>
      <c r="G38" s="40"/>
      <c r="H38" s="43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ht="20.100000000000001" customHeight="1">
      <c r="A39" s="44"/>
      <c r="B39" s="44"/>
      <c r="C39" s="44"/>
      <c r="D39" s="44"/>
      <c r="E39" s="44"/>
      <c r="F39" s="40"/>
      <c r="G39" s="40"/>
      <c r="H39" s="43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ht="20.100000000000001" customHeight="1">
      <c r="A40" s="44"/>
      <c r="B40" s="44"/>
      <c r="C40" s="44"/>
      <c r="D40" s="44"/>
      <c r="E40" s="44"/>
      <c r="F40" s="40"/>
      <c r="G40" s="40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ht="20.100000000000001" customHeight="1">
      <c r="A41" s="44"/>
      <c r="B41" s="44"/>
      <c r="C41" s="44"/>
      <c r="D41" s="44"/>
      <c r="E41" s="44"/>
      <c r="F41" s="40"/>
      <c r="G41" s="40"/>
      <c r="H41" s="43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ht="20.100000000000001" customHeight="1">
      <c r="A42" s="44"/>
      <c r="B42" s="44"/>
      <c r="C42" s="44"/>
      <c r="D42" s="44"/>
      <c r="E42" s="44"/>
      <c r="F42" s="40"/>
      <c r="G42" s="40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ht="20.100000000000001" customHeight="1">
      <c r="A43" s="44"/>
      <c r="B43" s="44"/>
      <c r="C43" s="44"/>
      <c r="D43" s="44"/>
      <c r="E43" s="44"/>
      <c r="F43" s="40"/>
      <c r="G43" s="40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ht="20.100000000000001" customHeight="1">
      <c r="A44" s="44"/>
      <c r="B44" s="44"/>
      <c r="C44" s="44"/>
      <c r="D44" s="44"/>
      <c r="E44" s="44"/>
      <c r="F44" s="40"/>
      <c r="G44" s="40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ht="20.100000000000001" customHeight="1">
      <c r="A45" s="44"/>
      <c r="B45" s="44"/>
      <c r="C45" s="44"/>
      <c r="D45" s="44"/>
      <c r="E45" s="44"/>
      <c r="F45" s="40"/>
      <c r="G45" s="40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ht="20.100000000000001" customHeight="1">
      <c r="A46" s="44"/>
      <c r="B46" s="44"/>
      <c r="C46" s="44"/>
      <c r="D46" s="44"/>
      <c r="E46" s="44"/>
      <c r="F46" s="40"/>
      <c r="G46" s="40"/>
      <c r="H46" s="43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ht="20.100000000000001" customHeight="1">
      <c r="A47" s="44"/>
      <c r="B47" s="44"/>
      <c r="C47" s="44"/>
      <c r="D47" s="44"/>
      <c r="E47" s="44"/>
      <c r="F47" s="40"/>
      <c r="G47" s="40"/>
      <c r="H47" s="43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ht="20.100000000000001" customHeight="1">
      <c r="A48" s="44"/>
      <c r="B48" s="44"/>
      <c r="C48" s="44"/>
      <c r="D48" s="44"/>
      <c r="E48" s="44"/>
      <c r="F48" s="40"/>
      <c r="G48" s="40"/>
      <c r="H48" s="43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</sheetData>
  <sheetProtection formatCells="0" formatColumns="0" formatRows="0" insertColumns="0" insertRows="0" insertHyperlinks="0" deleteColumns="0" deleteRows="0" sort="0" autoFilter="0" pivotTables="0"/>
  <mergeCells count="10">
    <mergeCell ref="A2:H2"/>
    <mergeCell ref="A4:E4"/>
    <mergeCell ref="F4:H4"/>
    <mergeCell ref="A5:C5"/>
    <mergeCell ref="A8:B8"/>
    <mergeCell ref="D5:D6"/>
    <mergeCell ref="E5:E6"/>
    <mergeCell ref="F5:F6"/>
    <mergeCell ref="G5:G6"/>
    <mergeCell ref="H5:H6"/>
  </mergeCells>
  <phoneticPr fontId="6" type="noConversion"/>
  <printOptions horizontalCentered="1"/>
  <pageMargins left="0.39" right="0.39" top="0.79" bottom="0.39" header="0.39" footer="0"/>
  <pageSetup paperSize="9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L17"/>
  <sheetViews>
    <sheetView showGridLines="0" showZeros="0" topLeftCell="A4" workbookViewId="0">
      <selection activeCell="A2" sqref="A2:L18"/>
    </sheetView>
  </sheetViews>
  <sheetFormatPr defaultColWidth="9.33203125" defaultRowHeight="11.25"/>
  <cols>
    <col min="1" max="1" width="24.1640625" customWidth="1"/>
    <col min="4" max="4" width="11.33203125" customWidth="1"/>
    <col min="5" max="5" width="12" customWidth="1"/>
    <col min="6" max="6" width="10.33203125" customWidth="1"/>
    <col min="7" max="7" width="12.1640625" customWidth="1"/>
    <col min="8" max="8" width="10.33203125" customWidth="1"/>
    <col min="9" max="9" width="10.6640625" customWidth="1"/>
    <col min="10" max="10" width="11" customWidth="1"/>
    <col min="11" max="11" width="10" customWidth="1"/>
    <col min="12" max="12" width="10.83203125" customWidth="1"/>
  </cols>
  <sheetData>
    <row r="1" spans="1:12" ht="25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5.5" customHeight="1">
      <c r="A2" s="201" t="s">
        <v>347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25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 t="s">
        <v>6</v>
      </c>
    </row>
    <row r="4" spans="1:12" ht="25.5" customHeight="1">
      <c r="A4" s="202" t="s">
        <v>348</v>
      </c>
      <c r="B4" s="202" t="s">
        <v>349</v>
      </c>
      <c r="C4" s="202"/>
      <c r="D4" s="202"/>
      <c r="E4" s="202" t="s">
        <v>350</v>
      </c>
      <c r="F4" s="202" t="s">
        <v>351</v>
      </c>
      <c r="G4" s="202" t="s">
        <v>352</v>
      </c>
      <c r="H4" s="202" t="s">
        <v>352</v>
      </c>
      <c r="I4" s="202" t="s">
        <v>352</v>
      </c>
      <c r="J4" s="202" t="s">
        <v>352</v>
      </c>
      <c r="K4" s="202" t="s">
        <v>352</v>
      </c>
      <c r="L4" s="202" t="s">
        <v>352</v>
      </c>
    </row>
    <row r="5" spans="1:12" ht="25.5" customHeight="1">
      <c r="A5" s="202"/>
      <c r="B5" s="202" t="s">
        <v>353</v>
      </c>
      <c r="C5" s="202" t="s">
        <v>354</v>
      </c>
      <c r="D5" s="202" t="s">
        <v>355</v>
      </c>
      <c r="E5" s="202"/>
      <c r="F5" s="202"/>
      <c r="G5" s="202" t="s">
        <v>356</v>
      </c>
      <c r="H5" s="202" t="s">
        <v>356</v>
      </c>
      <c r="I5" s="203" t="s">
        <v>357</v>
      </c>
      <c r="J5" s="203" t="s">
        <v>357</v>
      </c>
      <c r="K5" s="203" t="s">
        <v>358</v>
      </c>
      <c r="L5" s="203" t="s">
        <v>358</v>
      </c>
    </row>
    <row r="6" spans="1:12" ht="25.5" customHeight="1">
      <c r="A6" s="202"/>
      <c r="B6" s="202"/>
      <c r="C6" s="202"/>
      <c r="D6" s="202"/>
      <c r="E6" s="202"/>
      <c r="F6" s="202"/>
      <c r="G6" s="15" t="s">
        <v>359</v>
      </c>
      <c r="H6" s="16" t="s">
        <v>360</v>
      </c>
      <c r="I6" s="16" t="s">
        <v>359</v>
      </c>
      <c r="J6" s="16" t="s">
        <v>360</v>
      </c>
      <c r="K6" s="16" t="s">
        <v>359</v>
      </c>
      <c r="L6" s="16" t="s">
        <v>360</v>
      </c>
    </row>
    <row r="7" spans="1:12" ht="25.5" customHeight="1">
      <c r="A7" s="17" t="s">
        <v>16</v>
      </c>
      <c r="B7" s="18" t="s">
        <v>16</v>
      </c>
      <c r="C7" s="18" t="s">
        <v>16</v>
      </c>
      <c r="D7" s="18" t="e">
        <f>B7-C7</f>
        <v>#VALUE!</v>
      </c>
      <c r="E7" s="17" t="s">
        <v>16</v>
      </c>
      <c r="F7" s="17" t="s">
        <v>16</v>
      </c>
      <c r="G7" s="17" t="s">
        <v>16</v>
      </c>
      <c r="H7" s="17" t="s">
        <v>16</v>
      </c>
      <c r="I7" s="17" t="s">
        <v>16</v>
      </c>
      <c r="J7" s="17" t="s">
        <v>16</v>
      </c>
      <c r="K7" s="17" t="s">
        <v>16</v>
      </c>
      <c r="L7" s="17" t="s">
        <v>16</v>
      </c>
    </row>
    <row r="8" spans="1:12" ht="25.5" customHeight="1">
      <c r="A8" s="17" t="s">
        <v>16</v>
      </c>
      <c r="B8" s="18" t="s">
        <v>16</v>
      </c>
      <c r="C8" s="18" t="s">
        <v>16</v>
      </c>
      <c r="D8" s="18" t="e">
        <f t="shared" ref="D8:D16" si="0">B8-C8</f>
        <v>#VALUE!</v>
      </c>
      <c r="E8" s="17" t="s">
        <v>16</v>
      </c>
      <c r="F8" s="17" t="s">
        <v>16</v>
      </c>
      <c r="G8" s="17" t="s">
        <v>16</v>
      </c>
      <c r="H8" s="17" t="s">
        <v>16</v>
      </c>
      <c r="I8" s="17" t="s">
        <v>16</v>
      </c>
      <c r="J8" s="17" t="s">
        <v>16</v>
      </c>
      <c r="K8" s="17" t="s">
        <v>16</v>
      </c>
      <c r="L8" s="17" t="s">
        <v>16</v>
      </c>
    </row>
    <row r="9" spans="1:12" ht="25.5" customHeight="1">
      <c r="A9" s="17" t="s">
        <v>16</v>
      </c>
      <c r="B9" s="18" t="s">
        <v>16</v>
      </c>
      <c r="C9" s="18" t="s">
        <v>16</v>
      </c>
      <c r="D9" s="18" t="e">
        <f t="shared" si="0"/>
        <v>#VALUE!</v>
      </c>
      <c r="E9" s="17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 t="s">
        <v>16</v>
      </c>
    </row>
    <row r="10" spans="1:12" ht="25.5" customHeight="1">
      <c r="A10" s="17" t="s">
        <v>16</v>
      </c>
      <c r="B10" s="18" t="s">
        <v>16</v>
      </c>
      <c r="C10" s="18" t="s">
        <v>16</v>
      </c>
      <c r="D10" s="18" t="e">
        <f t="shared" si="0"/>
        <v>#VALUE!</v>
      </c>
      <c r="E10" s="17" t="s">
        <v>16</v>
      </c>
      <c r="F10" s="17" t="s">
        <v>16</v>
      </c>
      <c r="G10" s="17" t="s">
        <v>16</v>
      </c>
      <c r="H10" s="17" t="s">
        <v>16</v>
      </c>
      <c r="I10" s="17" t="s">
        <v>16</v>
      </c>
      <c r="J10" s="17" t="s">
        <v>16</v>
      </c>
      <c r="K10" s="17" t="s">
        <v>16</v>
      </c>
      <c r="L10" s="17" t="s">
        <v>16</v>
      </c>
    </row>
    <row r="11" spans="1:12" ht="25.5" customHeight="1">
      <c r="A11" s="17" t="s">
        <v>16</v>
      </c>
      <c r="B11" s="18" t="s">
        <v>16</v>
      </c>
      <c r="C11" s="18" t="s">
        <v>16</v>
      </c>
      <c r="D11" s="18" t="e">
        <f t="shared" si="0"/>
        <v>#VALUE!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</row>
    <row r="12" spans="1:12" ht="25.5" customHeight="1">
      <c r="A12" s="17" t="s">
        <v>16</v>
      </c>
      <c r="B12" s="18" t="s">
        <v>16</v>
      </c>
      <c r="C12" s="18" t="s">
        <v>16</v>
      </c>
      <c r="D12" s="18" t="e">
        <f t="shared" si="0"/>
        <v>#VALUE!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</row>
    <row r="13" spans="1:12" ht="25.5" customHeight="1">
      <c r="A13" s="17" t="s">
        <v>16</v>
      </c>
      <c r="B13" s="18" t="s">
        <v>16</v>
      </c>
      <c r="C13" s="18" t="s">
        <v>16</v>
      </c>
      <c r="D13" s="18" t="e">
        <f t="shared" si="0"/>
        <v>#VALUE!</v>
      </c>
      <c r="E13" s="17" t="s">
        <v>16</v>
      </c>
      <c r="F13" s="17" t="s">
        <v>16</v>
      </c>
      <c r="G13" s="17" t="s">
        <v>16</v>
      </c>
      <c r="H13" s="17" t="s">
        <v>16</v>
      </c>
      <c r="I13" s="17" t="s">
        <v>16</v>
      </c>
      <c r="J13" s="17" t="s">
        <v>16</v>
      </c>
      <c r="K13" s="17" t="s">
        <v>16</v>
      </c>
      <c r="L13" s="17" t="s">
        <v>16</v>
      </c>
    </row>
    <row r="14" spans="1:12" ht="25.5" customHeight="1">
      <c r="A14" s="17" t="s">
        <v>16</v>
      </c>
      <c r="B14" s="18" t="s">
        <v>16</v>
      </c>
      <c r="C14" s="18" t="s">
        <v>16</v>
      </c>
      <c r="D14" s="18" t="e">
        <f t="shared" si="0"/>
        <v>#VALUE!</v>
      </c>
      <c r="E14" s="17" t="s">
        <v>16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</row>
    <row r="15" spans="1:12" ht="25.5" customHeight="1">
      <c r="A15" s="17" t="s">
        <v>16</v>
      </c>
      <c r="B15" s="18" t="s">
        <v>16</v>
      </c>
      <c r="C15" s="18" t="s">
        <v>16</v>
      </c>
      <c r="D15" s="18" t="e">
        <f t="shared" si="0"/>
        <v>#VALUE!</v>
      </c>
      <c r="E15" s="17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</row>
    <row r="16" spans="1:12" ht="25.5" customHeight="1">
      <c r="A16" s="17" t="s">
        <v>16</v>
      </c>
      <c r="B16" s="18" t="s">
        <v>16</v>
      </c>
      <c r="C16" s="18" t="s">
        <v>16</v>
      </c>
      <c r="D16" s="18" t="e">
        <f t="shared" si="0"/>
        <v>#VALUE!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</row>
    <row r="17" spans="1:1">
      <c r="A17" t="s">
        <v>330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honeticPr fontId="6" type="noConversion"/>
  <printOptions horizontalCentered="1"/>
  <pageMargins left="0.39" right="0.39" top="0.79" bottom="0.39" header="0" footer="0"/>
  <pageSetup paperSize="9" scale="87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26"/>
  <sheetViews>
    <sheetView showGridLines="0" showZeros="0" workbookViewId="0">
      <selection activeCell="F9" sqref="F9"/>
    </sheetView>
  </sheetViews>
  <sheetFormatPr defaultColWidth="9.33203125" defaultRowHeight="11.25"/>
  <cols>
    <col min="1" max="1" width="5.83203125" customWidth="1"/>
    <col min="2" max="2" width="10.33203125" customWidth="1"/>
    <col min="3" max="3" width="11.1640625" customWidth="1"/>
    <col min="4" max="4" width="8.33203125" customWidth="1"/>
    <col min="5" max="5" width="51.83203125" customWidth="1"/>
    <col min="6" max="6" width="19.5" customWidth="1"/>
    <col min="7" max="7" width="16.83203125" customWidth="1"/>
    <col min="8" max="8" width="15.5" customWidth="1"/>
  </cols>
  <sheetData>
    <row r="1" spans="1:8" s="1" customFormat="1" ht="9.75" customHeight="1">
      <c r="A1" s="2"/>
      <c r="B1" s="2"/>
      <c r="C1" s="2"/>
      <c r="D1" s="2"/>
      <c r="E1" s="2"/>
      <c r="F1"/>
      <c r="G1"/>
      <c r="H1"/>
    </row>
    <row r="2" spans="1:8" ht="23.25" customHeight="1">
      <c r="A2" s="204" t="s">
        <v>361</v>
      </c>
      <c r="B2" s="204"/>
      <c r="C2" s="204"/>
      <c r="D2" s="204"/>
      <c r="E2" s="204"/>
      <c r="F2" s="204"/>
      <c r="G2" s="204"/>
      <c r="H2" s="204"/>
    </row>
    <row r="3" spans="1:8" ht="15" customHeight="1">
      <c r="A3" s="205" t="s">
        <v>362</v>
      </c>
      <c r="B3" s="205"/>
      <c r="C3" s="205"/>
      <c r="D3" s="205"/>
      <c r="E3" s="205"/>
      <c r="F3" s="205"/>
      <c r="G3" s="205"/>
      <c r="H3" s="205"/>
    </row>
    <row r="4" spans="1:8" ht="21" customHeight="1">
      <c r="A4" s="206" t="s">
        <v>334</v>
      </c>
      <c r="B4" s="206"/>
      <c r="C4" s="207" t="s">
        <v>334</v>
      </c>
      <c r="D4" s="208"/>
      <c r="E4" s="208"/>
      <c r="F4" s="208"/>
      <c r="G4" s="208"/>
      <c r="H4" s="209"/>
    </row>
    <row r="5" spans="1:8" ht="21" customHeight="1">
      <c r="A5" s="221" t="s">
        <v>363</v>
      </c>
      <c r="B5" s="223" t="s">
        <v>364</v>
      </c>
      <c r="C5" s="206" t="s">
        <v>365</v>
      </c>
      <c r="D5" s="206"/>
      <c r="E5" s="206"/>
      <c r="F5" s="210" t="s">
        <v>366</v>
      </c>
      <c r="G5" s="206"/>
      <c r="H5" s="206"/>
    </row>
    <row r="6" spans="1:8" ht="21" customHeight="1">
      <c r="A6" s="222"/>
      <c r="B6" s="224"/>
      <c r="C6" s="206"/>
      <c r="D6" s="206"/>
      <c r="E6" s="206"/>
      <c r="F6" s="5" t="s">
        <v>367</v>
      </c>
      <c r="G6" s="6" t="s">
        <v>354</v>
      </c>
      <c r="H6" s="6" t="s">
        <v>355</v>
      </c>
    </row>
    <row r="7" spans="1:8" ht="39" customHeight="1">
      <c r="A7" s="222"/>
      <c r="B7" s="3" t="s">
        <v>368</v>
      </c>
      <c r="C7" s="207" t="s">
        <v>369</v>
      </c>
      <c r="D7" s="208" t="s">
        <v>370</v>
      </c>
      <c r="E7" s="209" t="s">
        <v>370</v>
      </c>
      <c r="F7" s="7">
        <v>1067757</v>
      </c>
      <c r="G7" s="8">
        <v>1067757</v>
      </c>
      <c r="H7" s="8">
        <v>0</v>
      </c>
    </row>
    <row r="8" spans="1:8" ht="21" customHeight="1">
      <c r="A8" s="222"/>
      <c r="B8" s="4" t="s">
        <v>371</v>
      </c>
      <c r="C8" s="211" t="s">
        <v>372</v>
      </c>
      <c r="D8" s="212" t="s">
        <v>373</v>
      </c>
      <c r="E8" s="213" t="s">
        <v>373</v>
      </c>
      <c r="F8" s="9">
        <v>199500</v>
      </c>
      <c r="G8" s="10">
        <v>199500</v>
      </c>
      <c r="H8" s="10">
        <v>0</v>
      </c>
    </row>
    <row r="9" spans="1:8" ht="57" customHeight="1">
      <c r="A9" s="222"/>
      <c r="B9" s="3" t="s">
        <v>374</v>
      </c>
      <c r="C9" s="214"/>
      <c r="D9" s="214"/>
      <c r="E9" s="214"/>
      <c r="F9" s="11"/>
      <c r="G9" s="11"/>
      <c r="H9" s="11">
        <v>0</v>
      </c>
    </row>
    <row r="10" spans="1:8" ht="21" customHeight="1">
      <c r="A10" s="222"/>
      <c r="B10" s="3" t="s">
        <v>375</v>
      </c>
      <c r="C10" s="214" t="s">
        <v>16</v>
      </c>
      <c r="D10" s="214" t="s">
        <v>376</v>
      </c>
      <c r="E10" s="214" t="s">
        <v>376</v>
      </c>
      <c r="F10" s="11">
        <f>SUM(G10,H10)</f>
        <v>0</v>
      </c>
      <c r="G10" s="11">
        <v>0</v>
      </c>
      <c r="H10" s="11">
        <v>0</v>
      </c>
    </row>
    <row r="11" spans="1:8" ht="21" customHeight="1">
      <c r="A11" s="222"/>
      <c r="B11" s="3" t="s">
        <v>377</v>
      </c>
      <c r="C11" s="214" t="s">
        <v>16</v>
      </c>
      <c r="D11" s="214" t="s">
        <v>378</v>
      </c>
      <c r="E11" s="214" t="s">
        <v>378</v>
      </c>
      <c r="F11" s="11">
        <f>SUM(G11,H11)</f>
        <v>0</v>
      </c>
      <c r="G11" s="11">
        <v>0</v>
      </c>
      <c r="H11" s="11">
        <v>0</v>
      </c>
    </row>
    <row r="12" spans="1:8" ht="21" customHeight="1">
      <c r="A12" s="222"/>
      <c r="B12" s="206" t="s">
        <v>379</v>
      </c>
      <c r="C12" s="206"/>
      <c r="D12" s="206"/>
      <c r="E12" s="206"/>
      <c r="F12" s="11">
        <f>SUM(F7:F11)</f>
        <v>1267257</v>
      </c>
      <c r="G12" s="11">
        <f>SUM(G7:G11)</f>
        <v>1267257</v>
      </c>
      <c r="H12" s="11">
        <v>0</v>
      </c>
    </row>
    <row r="13" spans="1:8" ht="61.5" customHeight="1">
      <c r="A13" s="12" t="s">
        <v>380</v>
      </c>
      <c r="B13" s="215" t="s">
        <v>381</v>
      </c>
      <c r="C13" s="216"/>
      <c r="D13" s="216"/>
      <c r="E13" s="216"/>
      <c r="F13" s="216"/>
      <c r="G13" s="216"/>
      <c r="H13" s="217"/>
    </row>
    <row r="14" spans="1:8" ht="21" customHeight="1">
      <c r="A14" s="3" t="s">
        <v>382</v>
      </c>
      <c r="B14" s="3" t="s">
        <v>383</v>
      </c>
      <c r="C14" s="3" t="s">
        <v>384</v>
      </c>
      <c r="D14" s="206" t="s">
        <v>359</v>
      </c>
      <c r="E14" s="206"/>
      <c r="F14" s="206"/>
      <c r="G14" s="206" t="s">
        <v>385</v>
      </c>
      <c r="H14" s="206"/>
    </row>
    <row r="15" spans="1:8" ht="21" customHeight="1">
      <c r="A15" s="3" t="s">
        <v>386</v>
      </c>
      <c r="B15" s="3" t="s">
        <v>387</v>
      </c>
      <c r="C15" s="3" t="s">
        <v>388</v>
      </c>
      <c r="D15" s="218" t="s">
        <v>389</v>
      </c>
      <c r="E15" s="219" t="s">
        <v>16</v>
      </c>
      <c r="F15" s="220"/>
      <c r="G15" s="214" t="s">
        <v>360</v>
      </c>
      <c r="H15" s="214" t="s">
        <v>390</v>
      </c>
    </row>
    <row r="16" spans="1:8" ht="21" customHeight="1">
      <c r="A16" s="3" t="s">
        <v>386</v>
      </c>
      <c r="B16" s="3" t="s">
        <v>387</v>
      </c>
      <c r="C16" s="3" t="s">
        <v>388</v>
      </c>
      <c r="D16" s="218" t="s">
        <v>389</v>
      </c>
      <c r="E16" s="219" t="s">
        <v>16</v>
      </c>
      <c r="F16" s="220"/>
      <c r="G16" s="214" t="s">
        <v>360</v>
      </c>
      <c r="H16" s="214" t="s">
        <v>390</v>
      </c>
    </row>
    <row r="17" spans="1:8" ht="21" customHeight="1">
      <c r="A17" s="3" t="s">
        <v>386</v>
      </c>
      <c r="B17" s="3" t="s">
        <v>387</v>
      </c>
      <c r="C17" s="3" t="s">
        <v>388</v>
      </c>
      <c r="D17" s="218" t="s">
        <v>389</v>
      </c>
      <c r="E17" s="219" t="s">
        <v>16</v>
      </c>
      <c r="F17" s="220"/>
      <c r="G17" s="214" t="s">
        <v>360</v>
      </c>
      <c r="H17" s="214" t="s">
        <v>390</v>
      </c>
    </row>
    <row r="18" spans="1:8" ht="21" customHeight="1">
      <c r="A18" s="3" t="s">
        <v>386</v>
      </c>
      <c r="B18" s="3" t="s">
        <v>387</v>
      </c>
      <c r="C18" s="3" t="s">
        <v>388</v>
      </c>
      <c r="D18" s="218" t="s">
        <v>389</v>
      </c>
      <c r="E18" s="219" t="s">
        <v>16</v>
      </c>
      <c r="F18" s="220"/>
      <c r="G18" s="214" t="s">
        <v>360</v>
      </c>
      <c r="H18" s="214" t="s">
        <v>390</v>
      </c>
    </row>
    <row r="19" spans="1:8" ht="21" customHeight="1">
      <c r="A19" s="3" t="s">
        <v>386</v>
      </c>
      <c r="B19" s="3" t="s">
        <v>387</v>
      </c>
      <c r="C19" s="3" t="s">
        <v>388</v>
      </c>
      <c r="D19" s="218" t="s">
        <v>389</v>
      </c>
      <c r="E19" s="219" t="s">
        <v>16</v>
      </c>
      <c r="F19" s="220"/>
      <c r="G19" s="214" t="s">
        <v>360</v>
      </c>
      <c r="H19" s="214" t="s">
        <v>390</v>
      </c>
    </row>
    <row r="20" spans="1:8" ht="21" customHeight="1">
      <c r="A20" s="3" t="s">
        <v>386</v>
      </c>
      <c r="B20" s="3" t="s">
        <v>387</v>
      </c>
      <c r="C20" s="3" t="s">
        <v>388</v>
      </c>
      <c r="D20" s="218" t="s">
        <v>389</v>
      </c>
      <c r="E20" s="219" t="s">
        <v>16</v>
      </c>
      <c r="F20" s="220"/>
      <c r="G20" s="214" t="s">
        <v>360</v>
      </c>
      <c r="H20" s="214" t="s">
        <v>390</v>
      </c>
    </row>
    <row r="21" spans="1:8" ht="21" customHeight="1">
      <c r="A21" s="3" t="s">
        <v>386</v>
      </c>
      <c r="B21" s="3" t="s">
        <v>387</v>
      </c>
      <c r="C21" s="3" t="s">
        <v>388</v>
      </c>
      <c r="D21" s="218" t="s">
        <v>389</v>
      </c>
      <c r="E21" s="219" t="s">
        <v>16</v>
      </c>
      <c r="F21" s="220"/>
      <c r="G21" s="214" t="s">
        <v>360</v>
      </c>
      <c r="H21" s="214" t="s">
        <v>390</v>
      </c>
    </row>
    <row r="22" spans="1:8" ht="21" customHeight="1">
      <c r="A22" s="3" t="s">
        <v>386</v>
      </c>
      <c r="B22" s="3" t="s">
        <v>387</v>
      </c>
      <c r="C22" s="3" t="s">
        <v>388</v>
      </c>
      <c r="D22" s="218" t="s">
        <v>389</v>
      </c>
      <c r="E22" s="219" t="s">
        <v>16</v>
      </c>
      <c r="F22" s="220"/>
      <c r="G22" s="214" t="s">
        <v>360</v>
      </c>
      <c r="H22" s="214" t="s">
        <v>390</v>
      </c>
    </row>
    <row r="23" spans="1:8" ht="21" customHeight="1">
      <c r="A23" s="3" t="s">
        <v>386</v>
      </c>
      <c r="B23" s="3" t="s">
        <v>387</v>
      </c>
      <c r="C23" s="3" t="s">
        <v>388</v>
      </c>
      <c r="D23" s="218" t="s">
        <v>389</v>
      </c>
      <c r="E23" s="219" t="s">
        <v>16</v>
      </c>
      <c r="F23" s="220"/>
      <c r="G23" s="214" t="s">
        <v>360</v>
      </c>
      <c r="H23" s="214" t="s">
        <v>390</v>
      </c>
    </row>
    <row r="24" spans="1:8" ht="21" customHeight="1">
      <c r="A24" s="3" t="s">
        <v>386</v>
      </c>
      <c r="B24" s="3" t="s">
        <v>387</v>
      </c>
      <c r="C24" s="3" t="s">
        <v>388</v>
      </c>
      <c r="D24" s="218" t="s">
        <v>389</v>
      </c>
      <c r="E24" s="219" t="s">
        <v>16</v>
      </c>
      <c r="F24" s="220"/>
      <c r="G24" s="214" t="s">
        <v>360</v>
      </c>
      <c r="H24" s="214" t="s">
        <v>390</v>
      </c>
    </row>
    <row r="25" spans="1:8" ht="21" customHeight="1">
      <c r="A25" s="3" t="s">
        <v>386</v>
      </c>
      <c r="B25" s="3" t="s">
        <v>387</v>
      </c>
      <c r="C25" s="3" t="s">
        <v>388</v>
      </c>
      <c r="D25" s="218" t="s">
        <v>389</v>
      </c>
      <c r="E25" s="219" t="s">
        <v>16</v>
      </c>
      <c r="F25" s="220"/>
      <c r="G25" s="214" t="s">
        <v>360</v>
      </c>
      <c r="H25" s="214" t="s">
        <v>390</v>
      </c>
    </row>
    <row r="26" spans="1:8" ht="21" customHeight="1">
      <c r="A26" s="3" t="s">
        <v>386</v>
      </c>
      <c r="B26" s="3" t="s">
        <v>387</v>
      </c>
      <c r="C26" s="3" t="s">
        <v>388</v>
      </c>
      <c r="D26" s="218" t="s">
        <v>389</v>
      </c>
      <c r="E26" s="219" t="s">
        <v>16</v>
      </c>
      <c r="F26" s="220"/>
      <c r="G26" s="214" t="s">
        <v>360</v>
      </c>
      <c r="H26" s="214" t="s">
        <v>390</v>
      </c>
    </row>
  </sheetData>
  <mergeCells count="41">
    <mergeCell ref="D25:F25"/>
    <mergeCell ref="G25:H25"/>
    <mergeCell ref="D26:F26"/>
    <mergeCell ref="G26:H26"/>
    <mergeCell ref="A5:A12"/>
    <mergeCell ref="B5:B6"/>
    <mergeCell ref="C5:E6"/>
    <mergeCell ref="D22:F22"/>
    <mergeCell ref="G22:H22"/>
    <mergeCell ref="D23:F23"/>
    <mergeCell ref="G23:H23"/>
    <mergeCell ref="D24:F24"/>
    <mergeCell ref="G24:H24"/>
    <mergeCell ref="D19:F19"/>
    <mergeCell ref="G19:H19"/>
    <mergeCell ref="D20:F20"/>
    <mergeCell ref="G20:H20"/>
    <mergeCell ref="D21:F21"/>
    <mergeCell ref="G21:H21"/>
    <mergeCell ref="D16:F16"/>
    <mergeCell ref="G16:H16"/>
    <mergeCell ref="D17:F17"/>
    <mergeCell ref="G17:H17"/>
    <mergeCell ref="D18:F18"/>
    <mergeCell ref="G18:H18"/>
    <mergeCell ref="B12:E12"/>
    <mergeCell ref="B13:H13"/>
    <mergeCell ref="D14:F14"/>
    <mergeCell ref="G14:H14"/>
    <mergeCell ref="D15:F15"/>
    <mergeCell ref="G15:H15"/>
    <mergeCell ref="C7:E7"/>
    <mergeCell ref="C8:E8"/>
    <mergeCell ref="C9:E9"/>
    <mergeCell ref="C10:E10"/>
    <mergeCell ref="C11:E11"/>
    <mergeCell ref="A2:H2"/>
    <mergeCell ref="A3:H3"/>
    <mergeCell ref="A4:B4"/>
    <mergeCell ref="C4:H4"/>
    <mergeCell ref="F5:H5"/>
  </mergeCells>
  <phoneticPr fontId="6" type="noConversion"/>
  <printOptions horizontalCentered="1"/>
  <pageMargins left="0.39" right="0.39" top="0.79" bottom="0.39" header="0" footer="0"/>
  <pageSetup paperSize="9" scale="48" orientation="landscape" errors="blank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1.25"/>
  <sheetData/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20</vt:i4>
      </vt:variant>
    </vt:vector>
  </HeadingPairs>
  <TitlesOfParts>
    <vt:vector size="3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  <vt:lpstr>Sheet1</vt:lpstr>
      <vt:lpstr>'5'!DETAILRANGE</vt:lpstr>
      <vt:lpstr>'5'!HEADERRANGE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部门预算项目绩效目标!Print_Area</vt:lpstr>
      <vt:lpstr>部门整体绩效目标申报表!Print_Area</vt:lpstr>
      <vt:lpstr>封面!Print_Area</vt:lpstr>
      <vt:lpstr>'2'!Print_Titles</vt:lpstr>
      <vt:lpstr>部门预算项目绩效目标!Print_Titles</vt:lpstr>
      <vt:lpstr>部门整体绩效目标申报表!Print_Titles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2021-05-08T01:45:00Z</dcterms:created>
  <dcterms:modified xsi:type="dcterms:W3CDTF">2022-05-05T03:01:56Z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7E89BEC45D75473A94E29E68CEB47013</vt:lpwstr>
  </property>
</Properties>
</file>