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9" r:id="rId14"/>
    <sheet name="部门整体支出绩效目标表" sheetId="18" r:id="rId15"/>
  </sheets>
  <definedNames>
    <definedName name="_xlnm.Print_Area" localSheetId="5">'2-1'!$A$1:$AI$30</definedName>
    <definedName name="HEADERRANGE" localSheetId="5">'2-1'!$A$1:$AI$6</definedName>
    <definedName name="DETAILRANGE" localSheetId="5">'2-1'!$A$7:$AI$7</definedName>
    <definedName name="_xlnm.Print_Area" localSheetId="6">'3'!$A$1:$DH$15</definedName>
    <definedName name="HEADERRANGE" localSheetId="6">'3'!$A$1:$DH$6</definedName>
    <definedName name="DETAILRANGE" localSheetId="6">'3'!$A$7:$DH$7</definedName>
    <definedName name="_xlnm.Print_Area" localSheetId="0">封面!$A$1:$A$9</definedName>
    <definedName name="HEADERRANGE" localSheetId="0">封面!$A$1:$A$8</definedName>
    <definedName name="DETAILRANGE" localSheetId="0">封面!$A$9</definedName>
    <definedName name="_xlnm.Print_Area" localSheetId="9">'3-3'!$A$1:$H$8</definedName>
    <definedName name="HEADERRANGE" localSheetId="9">'3-3'!$A$1:$H$6</definedName>
    <definedName name="DETAILRANGE" localSheetId="9">'3-3'!$A$7:$H$7</definedName>
    <definedName name="_xlnm.Print_Area" localSheetId="10">'4'!$A$1:$H$14</definedName>
    <definedName name="HEADERRANGE" localSheetId="10">'4'!$A$1:$H$6</definedName>
    <definedName name="DETAILRANGE" localSheetId="10">'4'!$A$7:$H$7</definedName>
    <definedName name="_xlnm.Print_Area" localSheetId="3">'1-2'!$A$1:$J$18</definedName>
    <definedName name="HEADERRANGE" localSheetId="3">'1-2'!$A$1:$J$6</definedName>
    <definedName name="DETAILRANGE" localSheetId="3">'1-2'!$A$7:$J$7</definedName>
    <definedName name="_xlnm.Print_Area" localSheetId="1">'1'!$A$1:$D$41</definedName>
    <definedName name="HEADERRANGE" localSheetId="1">'1'!$A$1:$D$41</definedName>
    <definedName name="DETAILRANGE" localSheetId="1">'1'!$A$42:$D$42</definedName>
    <definedName name="_xlnm.Print_Area" localSheetId="11">'4-1'!$A$1:$H$13</definedName>
    <definedName name="HEADERRANGE" localSheetId="11">'4-1'!$A$1:$H$6</definedName>
    <definedName name="DETAILRANGE" localSheetId="11">'4-1'!$A$7:$H$7</definedName>
    <definedName name="_xlnm.Print_Area" localSheetId="8">'3-2'!$A$1:$F$14</definedName>
    <definedName name="HEADERRANGE" localSheetId="8">'3-2'!$A$1:$F$5</definedName>
    <definedName name="DETAILRANGE" localSheetId="8">'3-2'!$A$6:$F$6</definedName>
    <definedName name="_xlnm.Print_Area" localSheetId="12">'5'!$A$1:$H$14</definedName>
    <definedName name="HEADERRANGE" localSheetId="12">'5'!$A$1:$H$6</definedName>
    <definedName name="DETAILRANGE" localSheetId="12">'5'!$A$7:$H$7</definedName>
    <definedName name="_xlnm.Print_Area" localSheetId="4">'2'!$A$1:$H$39</definedName>
    <definedName name="HEADERRANGE" localSheetId="4">'2'!$A$1:$H$39</definedName>
    <definedName name="_xlnm.Print_Titles" localSheetId="4">'2'!$1:$39</definedName>
    <definedName name="DETAILRANGE" localSheetId="4">'2'!$A$40:$H$40</definedName>
    <definedName name="_xlnm.Print_Area" localSheetId="2">'1-1'!$A$1:$T$18</definedName>
    <definedName name="HEADERRANGE" localSheetId="2">'1-1'!$A$1:$T$6</definedName>
    <definedName name="DETAILRANGE" localSheetId="2">'1-1'!$A$7:$T$7</definedName>
    <definedName name="_xlnm.Print_Area" localSheetId="7">'3-1'!$A$2:$G$30</definedName>
    <definedName name="HEADERRANGE" localSheetId="7">'3-1'!$A$1:$G$6</definedName>
    <definedName name="DETAILRANGE" localSheetId="7">'3-1'!$A$7:$G$7</definedName>
    <definedName name="________xlnm.Print_Area">#N/A</definedName>
    <definedName name="_______xlnm.Print_Area">#N/A</definedName>
    <definedName name="___xlnm.Print_Area">#N/A</definedName>
    <definedName name="______xlnm.Print_Titles">#N/A</definedName>
    <definedName name="___xlnm.Print_Titles">#N/A</definedName>
    <definedName name="_____xlnm.Print_Titles">#N/A</definedName>
    <definedName name="MAILMERGEMODE">"OneWorksheet"</definedName>
    <definedName name="_______xlnm.Print_Titles">#N/A</definedName>
    <definedName name="__xlnm.Print_Area">#N/A</definedName>
    <definedName name="__xlnm.Print_Titles">#N/A</definedName>
    <definedName name="s">#N/A</definedName>
    <definedName name="_____xlnm.Print_Area">#N/A</definedName>
    <definedName name="______xlnm.Print_Area">#N/A</definedName>
    <definedName name="_xlnm.Print_Area">#N/A</definedName>
    <definedName name="n">#N/A</definedName>
    <definedName name="_xlnm.Print_Titles">#N/A</definedName>
    <definedName name="m">#N/A</definedName>
    <definedName name="l">#N/A</definedName>
    <definedName name="k">#N/A</definedName>
    <definedName name="j">#N/A</definedName>
    <definedName name="i">#N/A</definedName>
    <definedName name="____xlnm.Print_Titles">#N/A</definedName>
    <definedName name="h">#N/A</definedName>
    <definedName name="g">#N/A</definedName>
    <definedName name="f">#N/A</definedName>
    <definedName name="____xlnm.Print_Area">#N/A</definedName>
    <definedName name="e">#N/A</definedName>
    <definedName name="d">#N/A</definedName>
    <definedName name="b">#N/A</definedName>
    <definedName name="a">#N/A</definedName>
  </definedNames>
  <calcPr calcId="144525"/>
</workbook>
</file>

<file path=xl/sharedStrings.xml><?xml version="1.0" encoding="utf-8"?>
<sst xmlns="http://schemas.openxmlformats.org/spreadsheetml/2006/main" count="928" uniqueCount="481">
  <si>
    <t>黑水县人力资源和社会保障局</t>
  </si>
  <si>
    <t>2022年部门预算</t>
  </si>
  <si>
    <t>报送日期：2022年1月12日</t>
  </si>
  <si>
    <t>表1</t>
  </si>
  <si>
    <t>部门收支总表</t>
  </si>
  <si>
    <t>单位名称：黑水县人力资源和社会保障局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</si>
  <si>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</si>
  <si>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</si>
  <si>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</si>
  <si>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</si>
  <si>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</si>
  <si>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</si>
  <si>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</si>
  <si>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</si>
  <si>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</si>
  <si>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</si>
  <si>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</si>
  <si>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</si>
  <si>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</si>
  <si>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</si>
  <si>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</si>
  <si>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</si>
  <si>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</si>
  <si>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</si>
  <si>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</si>
  <si>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</si>
  <si>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</si>
  <si>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</si>
  <si>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</si>
  <si>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</si>
  <si>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</si>
  <si>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</si>
  <si>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</si>
  <si>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</si>
  <si>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</si>
  <si>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</si>
  <si>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</si>
  <si>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</si>
  <si>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</si>
  <si>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</si>
  <si>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</si>
  <si>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</si>
  <si>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</si>
  <si>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</si>
  <si>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</si>
  <si>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</si>
  <si>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</si>
  <si>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</si>
  <si>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</si>
  <si>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</si>
  <si>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</si>
  <si>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</si>
  <si>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</si>
  <si>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</si>
  <si>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</si>
  <si>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</si>
  <si>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</si>
  <si>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</si>
  <si>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</si>
  <si>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</si>
  <si>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</si>
  <si>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</si>
  <si>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</si>
  <si>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</si>
  <si>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</si>
  <si>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</si>
  <si>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</si>
  <si>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</si>
  <si>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</si>
  <si>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</si>
  <si>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</si>
  <si>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</si>
  <si>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</si>
  <si>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</si>
  <si>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</si>
  <si>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</si>
  <si>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</si>
  <si>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</si>
  <si>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</si>
  <si>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</si>
  <si>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</si>
  <si>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</si>
  <si>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</si>
  <si>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</si>
  <si>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</si>
  <si>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</si>
  <si>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总计</t>
  </si>
  <si>
    <t>一般公共预算小计</t>
  </si>
  <si>
    <t>政府性基金</t>
  </si>
  <si>
    <t>01</t>
  </si>
  <si>
    <t>行政运行</t>
  </si>
  <si>
    <t>50</t>
  </si>
  <si>
    <t>事业运行</t>
  </si>
  <si>
    <t>05</t>
  </si>
  <si>
    <t>机关事业单位基本养老保险缴费支出</t>
  </si>
  <si>
    <t>06</t>
  </si>
  <si>
    <t>机关事业单位职业年金缴费支出</t>
  </si>
  <si>
    <t>11</t>
  </si>
  <si>
    <t>行政单位医疗</t>
  </si>
  <si>
    <t>02</t>
  </si>
  <si>
    <t>事业单位医疗</t>
  </si>
  <si>
    <t>03</t>
  </si>
  <si>
    <t>公务员医疗补助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</si>
  <si>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</si>
  <si>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</si>
  <si>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</si>
  <si>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</si>
  <si>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</si>
  <si>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</si>
  <si>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</si>
  <si>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</si>
  <si>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金额(基本支出)</t>
  </si>
  <si>
    <t>金额(项目支出)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</si>
  <si>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</si>
  <si>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</si>
  <si>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</si>
  <si>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</si>
  <si>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</si>
  <si>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</si>
  <si>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</si>
  <si>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</si>
  <si>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</si>
  <si>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</si>
  <si>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</si>
  <si>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</si>
  <si>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</si>
  <si>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</si>
  <si>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</si>
  <si>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</si>
  <si>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</si>
  <si>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</si>
  <si>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</si>
  <si>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</si>
  <si>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</si>
  <si>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</si>
  <si>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</si>
  <si>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</si>
  <si>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</si>
  <si>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</si>
  <si>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</si>
  <si>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</si>
  <si>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</si>
  <si>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</si>
  <si>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</si>
  <si>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</si>
  <si>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</si>
  <si>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</si>
  <si>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</si>
  <si>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</si>
  <si>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</si>
  <si>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</si>
  <si>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</si>
  <si>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</si>
  <si>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</si>
  <si>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</si>
  <si>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</si>
  <si>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</si>
  <si>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</si>
  <si>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</si>
  <si>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</si>
  <si>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</si>
  <si>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</si>
  <si>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</si>
  <si>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</si>
  <si>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</si>
  <si>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</si>
  <si>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</si>
  <si>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</si>
  <si>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金额(一般公共预算小计)</t>
  </si>
  <si>
    <t>金额(一般公共预算小计)项目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</si>
  <si>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</si>
  <si>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</si>
  <si>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</si>
  <si>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</si>
  <si>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</si>
  <si>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</si>
  <si>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t>301</t>
  </si>
  <si>
    <t>141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</si>
  <si>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</si>
  <si>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</si>
  <si>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</si>
  <si>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</si>
  <si>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</si>
  <si>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</si>
  <si>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</si>
  <si>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</si>
  <si>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</si>
  <si>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</si>
  <si>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</si>
  <si>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</si>
  <si>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</si>
  <si>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</si>
  <si>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</si>
  <si>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</si>
  <si>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商品和服务支出</t>
  </si>
  <si>
    <t>办公费</t>
  </si>
  <si>
    <t>水费</t>
  </si>
  <si>
    <t>电费</t>
  </si>
  <si>
    <t>邮电费</t>
  </si>
  <si>
    <t>差旅费</t>
  </si>
  <si>
    <t>16</t>
  </si>
  <si>
    <t>培训费</t>
  </si>
  <si>
    <t>17</t>
  </si>
  <si>
    <t>公务接待费</t>
  </si>
  <si>
    <t>31</t>
  </si>
  <si>
    <t>公务用车运行维护费</t>
  </si>
  <si>
    <t>对个人和家庭的补助</t>
  </si>
  <si>
    <t>生活补助</t>
  </si>
  <si>
    <t>医疗费补助</t>
  </si>
  <si>
    <t>表3</t>
  </si>
  <si>
    <t>一般公共预算支出表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</si>
  <si>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</si>
  <si>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</si>
  <si>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</si>
  <si>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</si>
  <si>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</si>
  <si>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</si>
  <si>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</si>
  <si>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伙食补助费</t>
  </si>
  <si>
    <t>城镇职工医疗保险</t>
  </si>
  <si>
    <t>公务员医疗不补助</t>
  </si>
  <si>
    <t>医疗费</t>
  </si>
  <si>
    <t>其他工资福利支出</t>
  </si>
  <si>
    <t>印刷费</t>
  </si>
  <si>
    <t>咨询费</t>
  </si>
  <si>
    <t>手续费</t>
  </si>
  <si>
    <t>取暖费</t>
  </si>
  <si>
    <t>物业管理费</t>
  </si>
  <si>
    <t>因公出国（境）费用</t>
  </si>
  <si>
    <t>维修（护）费</t>
  </si>
  <si>
    <t>租赁费</t>
  </si>
  <si>
    <t>会议费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</si>
  <si>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</si>
  <si>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</si>
  <si>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</si>
  <si>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</si>
  <si>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</si>
  <si>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</si>
  <si>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</si>
  <si>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</si>
  <si>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</si>
  <si>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</si>
  <si>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</si>
  <si>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</si>
  <si>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</si>
  <si>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</si>
  <si>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</si>
  <si>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</si>
  <si>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</si>
  <si>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</si>
  <si>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</si>
  <si>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</si>
  <si>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</si>
  <si>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</si>
  <si>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</si>
  <si>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</si>
  <si>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</si>
  <si>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</si>
  <si>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</si>
  <si>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</si>
  <si>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</si>
  <si>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</si>
  <si>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</si>
  <si>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</si>
  <si>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</si>
  <si>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</si>
  <si>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</si>
  <si>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</si>
  <si>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</si>
  <si>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</si>
  <si>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</si>
  <si>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</si>
  <si>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</si>
  <si>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</si>
  <si>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</si>
  <si>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</si>
  <si>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</si>
  <si>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</si>
  <si>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</si>
  <si>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</si>
  <si>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</si>
  <si>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</si>
  <si>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</si>
  <si>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</si>
  <si>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</si>
  <si>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</si>
  <si>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</si>
  <si>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</si>
  <si>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</si>
  <si>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</si>
  <si>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</si>
  <si>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</si>
  <si>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</si>
  <si>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</si>
  <si>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</si>
  <si>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</si>
  <si>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</si>
  <si>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</si>
  <si>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</si>
  <si>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</si>
  <si>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</si>
  <si>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</si>
  <si>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</si>
  <si>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</si>
  <si>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</si>
  <si>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</si>
  <si>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</si>
  <si>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</si>
  <si>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</si>
  <si>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</si>
  <si>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</si>
  <si>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</si>
  <si>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</si>
  <si>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</si>
  <si>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</si>
  <si>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</si>
  <si>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</si>
  <si>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</si>
  <si>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</si>
  <si>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</si>
  <si>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</si>
  <si>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</si>
  <si>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</si>
  <si>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</si>
  <si>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</si>
  <si>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</si>
  <si>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</si>
  <si>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</si>
  <si>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</si>
  <si>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</si>
  <si>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</si>
  <si>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</si>
  <si>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</si>
  <si>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</si>
  <si>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</si>
  <si>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</si>
  <si>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</si>
  <si>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</si>
  <si>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</si>
  <si>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</si>
  <si>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</si>
  <si>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</si>
  <si>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</si>
  <si>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</si>
  <si>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</si>
  <si>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</si>
  <si>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</si>
  <si>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</si>
  <si>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</si>
  <si>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</si>
  <si>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</si>
  <si>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</si>
  <si>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</si>
  <si>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</si>
  <si>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</si>
  <si>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</si>
  <si>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</si>
  <si>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</si>
  <si>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</si>
  <si>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</si>
  <si>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</si>
  <si>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</si>
  <si>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</si>
  <si>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</si>
  <si>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</si>
  <si>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</si>
  <si>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</si>
  <si>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</si>
  <si>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</si>
  <si>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</si>
  <si>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</si>
  <si>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</si>
  <si>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</si>
  <si>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</si>
  <si>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</si>
  <si>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</si>
  <si>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</si>
  <si>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</si>
  <si>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</si>
  <si>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</si>
  <si>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</si>
  <si>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</si>
  <si>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</si>
  <si>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</si>
  <si>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</si>
  <si>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</si>
  <si>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</si>
  <si>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</si>
  <si>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</si>
  <si>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表3-1</t>
  </si>
  <si>
    <t>一般公共预算基本支出预算表</t>
  </si>
  <si>
    <t>单位名称:黑水县人力资源和社会保障局</t>
  </si>
  <si>
    <t>经济分类科目</t>
  </si>
  <si>
    <t>科目名称</t>
  </si>
  <si>
    <t>人员经费</t>
  </si>
  <si>
    <t>公用经费</t>
  </si>
  <si>
    <t>公式人员经费</t>
  </si>
  <si>
    <t>表3-2</t>
  </si>
  <si>
    <t>一般公共预算项目支出预算表</t>
  </si>
  <si>
    <t>单位名称</t>
  </si>
  <si>
    <t>单位名称（项目）</t>
  </si>
  <si>
    <t>项目名称</t>
  </si>
  <si>
    <t>此表无内容</t>
  </si>
  <si>
    <t>s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</si>
  <si>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</si>
  <si>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</si>
  <si>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</si>
  <si>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</si>
  <si>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</si>
  <si>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</si>
  <si>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</si>
  <si>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部门名称</t>
  </si>
  <si>
    <t>公式公务用车购置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</si>
  <si>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</si>
  <si>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</si>
  <si>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</si>
  <si>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</si>
  <si>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</si>
  <si>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</si>
  <si>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</si>
  <si>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</si>
  <si>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省级部门预算项目绩效目标申报表（2022年度）</t>
  </si>
  <si>
    <t>金额单位：元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</si>
  <si>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</si>
  <si>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</si>
  <si>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</si>
  <si>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</si>
  <si>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</si>
  <si>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</si>
  <si>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</si>
  <si>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</si>
  <si>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</si>
  <si>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</si>
  <si>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141-黑水县人力资源和社会保障局本级</t>
  </si>
  <si>
    <t>141001-黑水县人力资源和社会保障局</t>
  </si>
  <si>
    <t>定额公用经费</t>
  </si>
  <si>
    <t>保障单位日常运转，提高预算编制质量，严格执行预算</t>
  </si>
  <si>
    <t>产出指标</t>
  </si>
  <si>
    <t>质量指标</t>
  </si>
  <si>
    <t>预算编制准确率（计算方法为：∣（执行数-预算数）/预算数∣）</t>
  </si>
  <si>
    <t>≤</t>
  </si>
  <si>
    <t>5</t>
  </si>
  <si>
    <t>%</t>
  </si>
  <si>
    <t>22.5</t>
  </si>
  <si>
    <t>反向指标</t>
  </si>
  <si>
    <t>效益指标</t>
  </si>
  <si>
    <t>经济效益指标</t>
  </si>
  <si>
    <t>“三公经费”控制率[计算方法为：（三公经费实际支出数/预算安排数]×100%）</t>
  </si>
  <si>
    <t>100</t>
  </si>
  <si>
    <t>运转保障率</t>
  </si>
  <si>
    <t>＝</t>
  </si>
  <si>
    <t>正向指标</t>
  </si>
  <si>
    <t>数量指标</t>
  </si>
  <si>
    <t>科目调整次数</t>
  </si>
  <si>
    <t>次</t>
  </si>
  <si>
    <t>公车运行维护费</t>
  </si>
  <si>
    <t>141102-黑水县人力资源和社会保障局（事业）</t>
  </si>
  <si>
    <t>部门整体支出绩效目标表</t>
  </si>
  <si>
    <t>（2022年度）</t>
  </si>
  <si>
    <t>黑水县人力资源和社会保障局本级</t>
  </si>
  <si>
    <t>年度主要任务</t>
  </si>
  <si>
    <t>任务名称</t>
  </si>
  <si>
    <t>主要内容</t>
  </si>
  <si>
    <t>任务一</t>
  </si>
  <si>
    <t>保障人员经费（工资性支出、社会保障费、住房公积金）</t>
  </si>
  <si>
    <t>任务二</t>
  </si>
  <si>
    <t>定额公用经费（日常公用经费+公务用车运行经费）</t>
  </si>
  <si>
    <t>年度部门整体支出预算</t>
  </si>
  <si>
    <t>资金总额</t>
  </si>
  <si>
    <t>财政拨款</t>
  </si>
  <si>
    <t>其他资金</t>
  </si>
  <si>
    <t>年度总体目标</t>
  </si>
  <si>
    <t>保障单位日常运转，提高预算编制质量，确保资金支出的合理合规</t>
  </si>
  <si>
    <t>年度绩效指标</t>
  </si>
  <si>
    <t>指标值（包含数字及文字描述）</t>
  </si>
  <si>
    <t>≥80%</t>
  </si>
  <si>
    <t>社会效益指标</t>
  </si>
  <si>
    <t>≥85%</t>
  </si>
  <si>
    <t>满意度指标</t>
  </si>
  <si>
    <t>服务对象满意度指标</t>
  </si>
  <si>
    <t>保障群众服务满意度</t>
  </si>
</sst>
</file>

<file path=xl/styles.xml><?xml version="1.0" encoding="utf-8"?>
<styleSheet xmlns="http://schemas.openxmlformats.org/spreadsheetml/2006/main">
  <numFmts count="10">
    <numFmt numFmtId="176" formatCode="#,###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_ \¥* #,##0.00_ ;_ \¥* \-#,##0.00_ ;_ \¥* &quot;-&quot;??_ ;_ @_ "/>
    <numFmt numFmtId="178" formatCode="0.00_ "/>
    <numFmt numFmtId="179" formatCode="#,##0_);\(#,##0\)"/>
    <numFmt numFmtId="180" formatCode="#,###.00"/>
    <numFmt numFmtId="181" formatCode="&quot;\&quot;#,##0.00_);\(&quot;\&quot;#,##0.00\)"/>
    <numFmt numFmtId="182" formatCode="#,##0.0000"/>
  </numFmts>
  <fonts count="45">
    <font>
      <sz val="9"/>
      <color rgb="FF000000"/>
      <name val="宋体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8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Times New Roman"/>
      <charset val="134"/>
    </font>
    <font>
      <sz val="12"/>
      <color rgb="FF000000"/>
      <name val="宋体"/>
      <charset val="134"/>
    </font>
    <font>
      <sz val="9"/>
      <color rgb="FF000000"/>
      <name val="Arial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name val="Times New Roman"/>
      <charset val="134"/>
    </font>
    <font>
      <b/>
      <sz val="12"/>
      <color rgb="FF000000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b/>
      <sz val="11"/>
      <color rgb="FF000000"/>
      <name val="宋体"/>
      <charset val="134"/>
    </font>
    <font>
      <b/>
      <sz val="11"/>
      <color rgb="FF1F497D"/>
      <name val="宋体"/>
      <charset val="134"/>
    </font>
    <font>
      <sz val="11"/>
      <color rgb="FFFFFFFF"/>
      <name val="宋体"/>
      <charset val="134"/>
    </font>
    <font>
      <sz val="11"/>
      <color rgb="FF9C0006"/>
      <name val="宋体"/>
      <charset val="134"/>
    </font>
    <font>
      <b/>
      <sz val="11"/>
      <color rgb="FFFFFFFF"/>
      <name val="宋体"/>
      <charset val="134"/>
    </font>
    <font>
      <sz val="11"/>
      <color rgb="FF3F3F76"/>
      <name val="宋体"/>
      <charset val="134"/>
    </font>
    <font>
      <sz val="11"/>
      <color rgb="FF9C65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sz val="11"/>
      <color rgb="FFFA7D00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sz val="11"/>
      <color rgb="FF0061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1" fontId="0" fillId="0" borderId="0"/>
    <xf numFmtId="42" fontId="6" fillId="0" borderId="0" applyProtection="0">
      <alignment vertical="center"/>
    </xf>
    <xf numFmtId="0" fontId="6" fillId="9" borderId="0" applyProtection="0">
      <alignment vertical="center"/>
    </xf>
    <xf numFmtId="0" fontId="32" fillId="13" borderId="47" applyProtection="0">
      <alignment vertical="center"/>
    </xf>
    <xf numFmtId="177" fontId="6" fillId="0" borderId="0" applyProtection="0">
      <alignment vertical="center"/>
    </xf>
    <xf numFmtId="41" fontId="6" fillId="0" borderId="0" applyProtection="0">
      <alignment vertical="center"/>
    </xf>
    <xf numFmtId="0" fontId="6" fillId="4" borderId="0" applyProtection="0">
      <alignment vertical="center"/>
    </xf>
    <xf numFmtId="0" fontId="30" fillId="11" borderId="0" applyProtection="0">
      <alignment vertical="center"/>
    </xf>
    <xf numFmtId="43" fontId="6" fillId="0" borderId="0" applyProtection="0">
      <alignment vertical="center"/>
    </xf>
    <xf numFmtId="0" fontId="29" fillId="17" borderId="0" applyProtection="0">
      <alignment vertical="center"/>
    </xf>
    <xf numFmtId="0" fontId="34" fillId="0" borderId="0" applyProtection="0">
      <alignment vertical="center"/>
    </xf>
    <xf numFmtId="9" fontId="6" fillId="0" borderId="0" applyProtection="0">
      <alignment vertical="center"/>
    </xf>
    <xf numFmtId="0" fontId="35" fillId="0" borderId="0" applyProtection="0">
      <alignment vertical="center"/>
    </xf>
    <xf numFmtId="0" fontId="6" fillId="6" borderId="45" applyProtection="0">
      <alignment vertical="center"/>
    </xf>
    <xf numFmtId="0" fontId="29" fillId="21" borderId="0" applyProtection="0">
      <alignment vertical="center"/>
    </xf>
    <xf numFmtId="0" fontId="28" fillId="0" borderId="0" applyProtection="0">
      <alignment vertical="center"/>
    </xf>
    <xf numFmtId="0" fontId="36" fillId="0" borderId="0" applyProtection="0">
      <alignment vertical="center"/>
    </xf>
    <xf numFmtId="0" fontId="37" fillId="0" borderId="0" applyProtection="0">
      <alignment vertical="center"/>
    </xf>
    <xf numFmtId="0" fontId="38" fillId="0" borderId="0" applyProtection="0">
      <alignment vertical="center"/>
    </xf>
    <xf numFmtId="0" fontId="39" fillId="0" borderId="0" applyProtection="0">
      <alignment vertical="center"/>
    </xf>
    <xf numFmtId="0" fontId="40" fillId="0" borderId="0" applyProtection="0">
      <alignment vertical="center"/>
    </xf>
    <xf numFmtId="0" fontId="29" fillId="24" borderId="0" applyProtection="0">
      <alignment vertical="center"/>
    </xf>
    <xf numFmtId="0" fontId="28" fillId="0" borderId="0" applyProtection="0">
      <alignment vertical="center"/>
    </xf>
    <xf numFmtId="0" fontId="29" fillId="15" borderId="0" applyProtection="0">
      <alignment vertical="center"/>
    </xf>
    <xf numFmtId="0" fontId="42" fillId="25" borderId="48" applyProtection="0">
      <alignment vertical="center"/>
    </xf>
    <xf numFmtId="0" fontId="43" fillId="25" borderId="47" applyProtection="0">
      <alignment vertical="center"/>
    </xf>
    <xf numFmtId="0" fontId="31" fillId="12" borderId="46" applyProtection="0">
      <alignment vertical="center"/>
    </xf>
    <xf numFmtId="0" fontId="6" fillId="22" borderId="0" applyProtection="0">
      <alignment vertical="center"/>
    </xf>
    <xf numFmtId="0" fontId="29" fillId="10" borderId="0" applyProtection="0">
      <alignment vertical="center"/>
    </xf>
    <xf numFmtId="0" fontId="41" fillId="0" borderId="0" applyProtection="0">
      <alignment vertical="center"/>
    </xf>
    <xf numFmtId="0" fontId="27" fillId="0" borderId="0" applyProtection="0">
      <alignment vertical="center"/>
    </xf>
    <xf numFmtId="0" fontId="44" fillId="26" borderId="0" applyProtection="0">
      <alignment vertical="center"/>
    </xf>
    <xf numFmtId="0" fontId="33" fillId="16" borderId="0" applyProtection="0">
      <alignment vertical="center"/>
    </xf>
    <xf numFmtId="0" fontId="6" fillId="27" borderId="0" applyProtection="0">
      <alignment vertical="center"/>
    </xf>
    <xf numFmtId="0" fontId="29" fillId="8" borderId="0" applyProtection="0">
      <alignment vertical="center"/>
    </xf>
    <xf numFmtId="0" fontId="6" fillId="20" borderId="0" applyProtection="0">
      <alignment vertical="center"/>
    </xf>
    <xf numFmtId="0" fontId="6" fillId="19" borderId="0" applyProtection="0">
      <alignment vertical="center"/>
    </xf>
    <xf numFmtId="0" fontId="6" fillId="28" borderId="0" applyProtection="0">
      <alignment vertical="center"/>
    </xf>
    <xf numFmtId="0" fontId="6" fillId="23" borderId="0" applyProtection="0">
      <alignment vertical="center"/>
    </xf>
    <xf numFmtId="0" fontId="29" fillId="18" borderId="0" applyProtection="0">
      <alignment vertical="center"/>
    </xf>
    <xf numFmtId="0" fontId="29" fillId="7" borderId="0" applyProtection="0">
      <alignment vertical="center"/>
    </xf>
    <xf numFmtId="0" fontId="6" fillId="5" borderId="0" applyProtection="0">
      <alignment vertical="center"/>
    </xf>
    <xf numFmtId="0" fontId="6" fillId="30" borderId="0" applyProtection="0">
      <alignment vertical="center"/>
    </xf>
    <xf numFmtId="0" fontId="29" fillId="31" borderId="0" applyProtection="0">
      <alignment vertical="center"/>
    </xf>
    <xf numFmtId="0" fontId="6" fillId="14" borderId="0" applyProtection="0">
      <alignment vertical="center"/>
    </xf>
    <xf numFmtId="0" fontId="29" fillId="32" borderId="0" applyProtection="0">
      <alignment vertical="center"/>
    </xf>
    <xf numFmtId="0" fontId="29" fillId="29" borderId="0" applyProtection="0">
      <alignment vertical="center"/>
    </xf>
    <xf numFmtId="0" fontId="6" fillId="33" borderId="0" applyProtection="0">
      <alignment vertical="center"/>
    </xf>
    <xf numFmtId="0" fontId="29" fillId="34" borderId="0" applyProtection="0">
      <alignment vertical="center"/>
    </xf>
    <xf numFmtId="0" fontId="20" fillId="0" borderId="0"/>
  </cellStyleXfs>
  <cellXfs count="237">
    <xf numFmtId="1" fontId="0" fillId="0" borderId="0" xfId="0" applyNumberFormat="1" applyFill="1" applyAlignment="1"/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6" fillId="0" borderId="3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Alignment="1"/>
    <xf numFmtId="0" fontId="8" fillId="3" borderId="0" xfId="0" applyNumberFormat="1" applyFont="1" applyFill="1" applyAlignment="1"/>
    <xf numFmtId="0" fontId="8" fillId="3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vertical="center" wrapText="1"/>
    </xf>
    <xf numFmtId="3" fontId="8" fillId="0" borderId="15" xfId="0" applyNumberFormat="1" applyFont="1" applyFill="1" applyBorder="1" applyAlignment="1">
      <alignment vertical="center" wrapText="1"/>
    </xf>
    <xf numFmtId="3" fontId="8" fillId="0" borderId="16" xfId="0" applyNumberFormat="1" applyFont="1" applyFill="1" applyBorder="1" applyAlignment="1">
      <alignment vertical="center" wrapText="1"/>
    </xf>
    <xf numFmtId="3" fontId="8" fillId="0" borderId="17" xfId="0" applyNumberFormat="1" applyFont="1" applyFill="1" applyBorder="1" applyAlignment="1">
      <alignment vertical="center" wrapText="1"/>
    </xf>
    <xf numFmtId="0" fontId="0" fillId="0" borderId="8" xfId="0" applyNumberFormat="1" applyFill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 wrapText="1"/>
    </xf>
    <xf numFmtId="1" fontId="0" fillId="0" borderId="8" xfId="0" applyNumberFormat="1" applyFill="1" applyBorder="1" applyAlignment="1"/>
    <xf numFmtId="0" fontId="8" fillId="0" borderId="8" xfId="0" applyNumberFormat="1" applyFont="1" applyFill="1" applyBorder="1" applyAlignment="1">
      <alignment vertical="center" wrapText="1"/>
    </xf>
    <xf numFmtId="1" fontId="8" fillId="0" borderId="8" xfId="0" applyNumberFormat="1" applyFont="1" applyFill="1" applyBorder="1" applyAlignment="1">
      <alignment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vertical="center" wrapText="1"/>
    </xf>
    <xf numFmtId="1" fontId="8" fillId="0" borderId="0" xfId="0" applyNumberFormat="1" applyFont="1" applyFill="1" applyAlignment="1">
      <alignment vertical="center" wrapText="1"/>
    </xf>
    <xf numFmtId="0" fontId="8" fillId="3" borderId="0" xfId="0" applyNumberFormat="1" applyFont="1" applyFill="1" applyAlignment="1">
      <alignment vertical="center" wrapText="1"/>
    </xf>
    <xf numFmtId="0" fontId="11" fillId="3" borderId="0" xfId="0" applyNumberFormat="1" applyFont="1" applyFill="1" applyAlignment="1">
      <alignment vertical="center" wrapText="1"/>
    </xf>
    <xf numFmtId="0" fontId="12" fillId="3" borderId="0" xfId="0" applyNumberFormat="1" applyFont="1" applyFill="1" applyAlignment="1">
      <alignment vertical="center" wrapText="1"/>
    </xf>
    <xf numFmtId="0" fontId="0" fillId="3" borderId="0" xfId="0" applyNumberFormat="1" applyFill="1" applyAlignment="1"/>
    <xf numFmtId="0" fontId="7" fillId="3" borderId="0" xfId="0" applyNumberFormat="1" applyFont="1" applyFill="1" applyAlignment="1"/>
    <xf numFmtId="0" fontId="8" fillId="3" borderId="0" xfId="0" applyNumberFormat="1" applyFont="1" applyFill="1" applyAlignment="1">
      <alignment vertical="center"/>
    </xf>
    <xf numFmtId="1" fontId="0" fillId="0" borderId="0" xfId="0" applyNumberFormat="1" applyFill="1" applyBorder="1" applyAlignment="1"/>
    <xf numFmtId="0" fontId="0" fillId="3" borderId="0" xfId="0" applyNumberFormat="1" applyFill="1" applyBorder="1" applyAlignment="1"/>
    <xf numFmtId="0" fontId="0" fillId="0" borderId="0" xfId="0" applyNumberFormat="1" applyFill="1" applyAlignment="1"/>
    <xf numFmtId="0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centerContinuous" vertical="center"/>
    </xf>
    <xf numFmtId="0" fontId="8" fillId="0" borderId="0" xfId="0" applyNumberFormat="1" applyFont="1" applyFill="1" applyAlignment="1">
      <alignment horizontal="left" vertical="center"/>
    </xf>
    <xf numFmtId="0" fontId="8" fillId="0" borderId="18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/>
    </xf>
    <xf numFmtId="1" fontId="8" fillId="0" borderId="19" xfId="0" applyNumberFormat="1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 wrapText="1"/>
    </xf>
    <xf numFmtId="3" fontId="8" fillId="0" borderId="21" xfId="0" applyNumberFormat="1" applyFont="1" applyFill="1" applyBorder="1" applyAlignment="1">
      <alignment vertical="center" wrapText="1"/>
    </xf>
    <xf numFmtId="3" fontId="8" fillId="0" borderId="22" xfId="0" applyNumberFormat="1" applyFont="1" applyFill="1" applyBorder="1" applyAlignment="1">
      <alignment vertical="center" wrapText="1"/>
    </xf>
    <xf numFmtId="3" fontId="8" fillId="0" borderId="23" xfId="0" applyNumberFormat="1" applyFont="1" applyFill="1" applyBorder="1" applyAlignment="1">
      <alignment vertical="center" wrapText="1"/>
    </xf>
    <xf numFmtId="3" fontId="8" fillId="0" borderId="24" xfId="0" applyNumberFormat="1" applyFont="1" applyFill="1" applyBorder="1" applyAlignment="1">
      <alignment vertical="center" wrapText="1"/>
    </xf>
    <xf numFmtId="0" fontId="13" fillId="0" borderId="8" xfId="0" applyNumberFormat="1" applyFont="1" applyFill="1" applyBorder="1" applyAlignment="1"/>
    <xf numFmtId="0" fontId="14" fillId="0" borderId="8" xfId="0" applyNumberFormat="1" applyFont="1" applyFill="1" applyBorder="1" applyAlignment="1">
      <alignment horizontal="centerContinuous" vertical="center"/>
    </xf>
    <xf numFmtId="1" fontId="15" fillId="0" borderId="8" xfId="0" applyNumberFormat="1" applyFont="1" applyFill="1" applyBorder="1" applyAlignment="1"/>
    <xf numFmtId="0" fontId="14" fillId="0" borderId="8" xfId="0" applyNumberFormat="1" applyFont="1" applyFill="1" applyBorder="1" applyAlignment="1"/>
    <xf numFmtId="0" fontId="13" fillId="0" borderId="8" xfId="0" applyNumberFormat="1" applyFont="1" applyFill="1" applyBorder="1" applyAlignment="1">
      <alignment horizontal="centerContinuous" vertical="center"/>
    </xf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Continuous" vertical="center"/>
    </xf>
    <xf numFmtId="0" fontId="16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Alignment="1"/>
    <xf numFmtId="1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/>
    <xf numFmtId="0" fontId="8" fillId="0" borderId="9" xfId="0" applyNumberFormat="1" applyFont="1" applyFill="1" applyBorder="1" applyAlignment="1">
      <alignment horizontal="left"/>
    </xf>
    <xf numFmtId="1" fontId="8" fillId="0" borderId="25" xfId="0" applyNumberFormat="1" applyFont="1" applyFill="1" applyBorder="1" applyAlignment="1">
      <alignment horizontal="center" vertical="center" wrapText="1"/>
    </xf>
    <xf numFmtId="1" fontId="8" fillId="0" borderId="18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vertical="center" wrapText="1"/>
    </xf>
    <xf numFmtId="49" fontId="8" fillId="0" borderId="12" xfId="0" applyNumberFormat="1" applyFont="1" applyFill="1" applyBorder="1" applyAlignment="1">
      <alignment vertical="center" wrapText="1"/>
    </xf>
    <xf numFmtId="3" fontId="8" fillId="0" borderId="26" xfId="0" applyNumberFormat="1" applyFont="1" applyFill="1" applyBorder="1" applyAlignment="1">
      <alignment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1" fontId="8" fillId="0" borderId="19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/>
    </xf>
    <xf numFmtId="0" fontId="8" fillId="0" borderId="27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vertical="center" wrapText="1"/>
    </xf>
    <xf numFmtId="3" fontId="8" fillId="0" borderId="28" xfId="0" applyNumberFormat="1" applyFont="1" applyFill="1" applyBorder="1" applyAlignment="1">
      <alignment vertical="center" wrapText="1"/>
    </xf>
    <xf numFmtId="3" fontId="8" fillId="0" borderId="13" xfId="0" applyNumberFormat="1" applyFont="1" applyFill="1" applyBorder="1" applyAlignment="1">
      <alignment vertical="center" wrapText="1"/>
    </xf>
    <xf numFmtId="178" fontId="13" fillId="0" borderId="8" xfId="0" applyNumberFormat="1" applyFont="1" applyFill="1" applyBorder="1" applyAlignment="1"/>
    <xf numFmtId="0" fontId="0" fillId="0" borderId="8" xfId="0" applyNumberFormat="1" applyFill="1" applyBorder="1" applyAlignment="1"/>
    <xf numFmtId="49" fontId="8" fillId="0" borderId="8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vertical="center" wrapText="1"/>
    </xf>
    <xf numFmtId="49" fontId="0" fillId="0" borderId="8" xfId="0" applyNumberFormat="1" applyFill="1" applyBorder="1" applyAlignment="1"/>
    <xf numFmtId="0" fontId="0" fillId="3" borderId="8" xfId="0" applyNumberFormat="1" applyFill="1" applyBorder="1" applyAlignment="1"/>
    <xf numFmtId="0" fontId="0" fillId="0" borderId="0" xfId="0" applyNumberFormat="1" applyFill="1" applyBorder="1" applyAlignment="1"/>
    <xf numFmtId="0" fontId="17" fillId="3" borderId="0" xfId="0" applyNumberFormat="1" applyFont="1" applyFill="1" applyBorder="1" applyAlignment="1"/>
    <xf numFmtId="0" fontId="18" fillId="3" borderId="0" xfId="0" applyNumberFormat="1" applyFont="1" applyFill="1" applyAlignment="1"/>
    <xf numFmtId="0" fontId="18" fillId="3" borderId="0" xfId="0" applyNumberFormat="1" applyFont="1" applyFill="1" applyBorder="1" applyAlignment="1"/>
    <xf numFmtId="179" fontId="19" fillId="0" borderId="8" xfId="0" applyNumberFormat="1" applyFont="1" applyFill="1" applyBorder="1" applyAlignment="1">
      <alignment horizontal="center" vertical="center"/>
    </xf>
    <xf numFmtId="179" fontId="19" fillId="3" borderId="8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/>
    <xf numFmtId="0" fontId="18" fillId="0" borderId="0" xfId="0" applyNumberFormat="1" applyFont="1" applyFill="1" applyBorder="1" applyAlignment="1"/>
    <xf numFmtId="0" fontId="0" fillId="3" borderId="1" xfId="0" applyNumberFormat="1" applyFill="1" applyBorder="1" applyAlignment="1">
      <alignment horizontal="center" vertical="center" wrapText="1"/>
    </xf>
    <xf numFmtId="0" fontId="0" fillId="3" borderId="26" xfId="0" applyNumberForma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0" fillId="3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8" fillId="0" borderId="16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3" borderId="12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Fill="1" applyBorder="1" applyAlignment="1">
      <alignment vertical="center" wrapText="1"/>
    </xf>
    <xf numFmtId="49" fontId="0" fillId="3" borderId="8" xfId="0" applyNumberFormat="1" applyFill="1" applyBorder="1" applyAlignment="1"/>
    <xf numFmtId="178" fontId="0" fillId="0" borderId="8" xfId="0" applyNumberFormat="1" applyFill="1" applyBorder="1" applyAlignment="1"/>
    <xf numFmtId="4" fontId="8" fillId="0" borderId="14" xfId="0" applyNumberFormat="1" applyFont="1" applyFill="1" applyBorder="1" applyAlignment="1">
      <alignment vertical="center" wrapText="1"/>
    </xf>
    <xf numFmtId="178" fontId="0" fillId="3" borderId="8" xfId="0" applyNumberFormat="1" applyFill="1" applyBorder="1" applyAlignment="1"/>
    <xf numFmtId="4" fontId="8" fillId="0" borderId="8" xfId="0" applyNumberFormat="1" applyFont="1" applyFill="1" applyBorder="1" applyAlignment="1">
      <alignment vertical="center" wrapText="1"/>
    </xf>
    <xf numFmtId="0" fontId="18" fillId="0" borderId="0" xfId="0" applyNumberFormat="1" applyFont="1" applyFill="1" applyAlignment="1"/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29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vertical="center"/>
    </xf>
    <xf numFmtId="176" fontId="10" fillId="0" borderId="26" xfId="0" applyNumberFormat="1" applyFont="1" applyFill="1" applyBorder="1" applyAlignment="1">
      <alignment vertical="center" wrapText="1"/>
    </xf>
    <xf numFmtId="0" fontId="8" fillId="0" borderId="25" xfId="0" applyNumberFormat="1" applyFont="1" applyFill="1" applyBorder="1" applyAlignment="1">
      <alignment vertical="center"/>
    </xf>
    <xf numFmtId="3" fontId="10" fillId="0" borderId="26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180" fontId="10" fillId="0" borderId="27" xfId="0" applyNumberFormat="1" applyFont="1" applyFill="1" applyBorder="1" applyAlignment="1">
      <alignment vertical="center" wrapText="1"/>
    </xf>
    <xf numFmtId="3" fontId="10" fillId="0" borderId="30" xfId="0" applyNumberFormat="1" applyFont="1" applyFill="1" applyBorder="1" applyAlignment="1">
      <alignment vertical="center" wrapText="1"/>
    </xf>
    <xf numFmtId="3" fontId="10" fillId="0" borderId="31" xfId="0" applyNumberFormat="1" applyFont="1" applyFill="1" applyBorder="1" applyAlignment="1">
      <alignment vertical="center" wrapText="1"/>
    </xf>
    <xf numFmtId="3" fontId="10" fillId="0" borderId="32" xfId="0" applyNumberFormat="1" applyFont="1" applyFill="1" applyBorder="1" applyAlignment="1">
      <alignment vertical="center" wrapText="1"/>
    </xf>
    <xf numFmtId="1" fontId="10" fillId="0" borderId="18" xfId="0" applyNumberFormat="1" applyFont="1" applyFill="1" applyBorder="1" applyAlignment="1">
      <alignment vertical="center"/>
    </xf>
    <xf numFmtId="3" fontId="10" fillId="0" borderId="33" xfId="0" applyNumberFormat="1" applyFont="1" applyFill="1" applyBorder="1" applyAlignment="1">
      <alignment vertical="center" wrapText="1"/>
    </xf>
    <xf numFmtId="3" fontId="10" fillId="0" borderId="34" xfId="0" applyNumberFormat="1" applyFont="1" applyFill="1" applyBorder="1" applyAlignment="1">
      <alignment vertical="center" wrapText="1"/>
    </xf>
    <xf numFmtId="180" fontId="10" fillId="0" borderId="35" xfId="0" applyNumberFormat="1" applyFont="1" applyFill="1" applyBorder="1" applyAlignment="1">
      <alignment vertical="center" wrapText="1"/>
    </xf>
    <xf numFmtId="0" fontId="10" fillId="0" borderId="18" xfId="0" applyNumberFormat="1" applyFont="1" applyFill="1" applyBorder="1" applyAlignment="1">
      <alignment horizontal="center" vertical="center"/>
    </xf>
    <xf numFmtId="0" fontId="10" fillId="0" borderId="25" xfId="0" applyNumberFormat="1" applyFont="1" applyFill="1" applyBorder="1" applyAlignment="1">
      <alignment horizontal="center" vertical="center"/>
    </xf>
    <xf numFmtId="180" fontId="10" fillId="0" borderId="20" xfId="0" applyNumberFormat="1" applyFont="1" applyFill="1" applyBorder="1" applyAlignment="1">
      <alignment vertical="center" wrapText="1"/>
    </xf>
    <xf numFmtId="180" fontId="10" fillId="0" borderId="36" xfId="0" applyNumberFormat="1" applyFont="1" applyFill="1" applyBorder="1" applyAlignment="1">
      <alignment vertical="center" wrapText="1"/>
    </xf>
    <xf numFmtId="0" fontId="10" fillId="0" borderId="25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 wrapText="1"/>
    </xf>
    <xf numFmtId="180" fontId="10" fillId="0" borderId="37" xfId="0" applyNumberFormat="1" applyFont="1" applyFill="1" applyBorder="1" applyAlignment="1">
      <alignment vertical="center" wrapText="1"/>
    </xf>
    <xf numFmtId="3" fontId="10" fillId="0" borderId="31" xfId="0" applyNumberFormat="1" applyFont="1" applyFill="1" applyBorder="1" applyAlignment="1">
      <alignment horizontal="right" vertical="center" wrapText="1"/>
    </xf>
    <xf numFmtId="180" fontId="10" fillId="0" borderId="19" xfId="0" applyNumberFormat="1" applyFont="1" applyFill="1" applyBorder="1" applyAlignment="1">
      <alignment vertical="center" wrapText="1"/>
    </xf>
    <xf numFmtId="180" fontId="10" fillId="0" borderId="38" xfId="0" applyNumberFormat="1" applyFont="1" applyFill="1" applyBorder="1" applyAlignment="1">
      <alignment vertical="center" wrapText="1"/>
    </xf>
    <xf numFmtId="3" fontId="10" fillId="0" borderId="34" xfId="0" applyNumberFormat="1" applyFont="1" applyFill="1" applyBorder="1" applyAlignment="1">
      <alignment horizontal="right" vertical="center" wrapText="1"/>
    </xf>
    <xf numFmtId="180" fontId="10" fillId="0" borderId="39" xfId="0" applyNumberFormat="1" applyFont="1" applyFill="1" applyBorder="1" applyAlignment="1">
      <alignment vertical="center" wrapText="1"/>
    </xf>
    <xf numFmtId="180" fontId="10" fillId="0" borderId="40" xfId="0" applyNumberFormat="1" applyFont="1" applyFill="1" applyBorder="1" applyAlignment="1">
      <alignment vertical="center" wrapText="1"/>
    </xf>
    <xf numFmtId="0" fontId="20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/>
    <xf numFmtId="0" fontId="18" fillId="0" borderId="0" xfId="0" applyNumberFormat="1" applyFont="1" applyFill="1" applyAlignment="1">
      <alignment horizontal="center"/>
    </xf>
    <xf numFmtId="1" fontId="20" fillId="0" borderId="0" xfId="0" applyNumberFormat="1" applyFont="1" applyFill="1" applyAlignment="1"/>
    <xf numFmtId="0" fontId="10" fillId="3" borderId="0" xfId="0" applyNumberFormat="1" applyFont="1" applyFill="1" applyAlignment="1"/>
    <xf numFmtId="0" fontId="10" fillId="3" borderId="25" xfId="0" applyNumberFormat="1" applyFont="1" applyFill="1" applyBorder="1" applyAlignment="1">
      <alignment horizontal="center" vertical="center"/>
    </xf>
    <xf numFmtId="0" fontId="10" fillId="3" borderId="18" xfId="0" applyNumberFormat="1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3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25" xfId="0" applyNumberFormat="1" applyFont="1" applyFill="1" applyBorder="1" applyAlignment="1">
      <alignment horizontal="center" vertical="center" wrapText="1"/>
    </xf>
    <xf numFmtId="0" fontId="10" fillId="3" borderId="13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vertical="center" wrapText="1"/>
    </xf>
    <xf numFmtId="3" fontId="10" fillId="0" borderId="21" xfId="0" applyNumberFormat="1" applyFont="1" applyFill="1" applyBorder="1" applyAlignment="1">
      <alignment vertical="center" wrapText="1"/>
    </xf>
    <xf numFmtId="3" fontId="10" fillId="0" borderId="22" xfId="0" applyNumberFormat="1" applyFont="1" applyFill="1" applyBorder="1" applyAlignment="1">
      <alignment vertical="center" wrapText="1"/>
    </xf>
    <xf numFmtId="0" fontId="13" fillId="0" borderId="8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0" fontId="13" fillId="3" borderId="8" xfId="0" applyNumberFormat="1" applyFont="1" applyFill="1" applyBorder="1" applyAlignment="1"/>
    <xf numFmtId="0" fontId="13" fillId="3" borderId="8" xfId="0" applyNumberFormat="1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/>
    </xf>
    <xf numFmtId="0" fontId="16" fillId="3" borderId="8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6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/>
    <xf numFmtId="0" fontId="13" fillId="3" borderId="0" xfId="0" applyNumberFormat="1" applyFont="1" applyFill="1" applyAlignment="1">
      <alignment horizontal="center" vertical="center"/>
    </xf>
    <xf numFmtId="0" fontId="13" fillId="3" borderId="0" xfId="0" applyNumberFormat="1" applyFont="1" applyFill="1" applyAlignment="1"/>
    <xf numFmtId="0" fontId="10" fillId="3" borderId="0" xfId="0" applyNumberFormat="1" applyFont="1" applyFill="1" applyAlignment="1">
      <alignment vertical="center"/>
    </xf>
    <xf numFmtId="0" fontId="10" fillId="3" borderId="0" xfId="0" applyNumberFormat="1" applyFont="1" applyFill="1" applyAlignment="1">
      <alignment horizontal="right" vertical="center"/>
    </xf>
    <xf numFmtId="0" fontId="10" fillId="0" borderId="14" xfId="0" applyNumberFormat="1" applyFont="1" applyFill="1" applyBorder="1" applyAlignment="1">
      <alignment horizontal="center" vertical="center" wrapText="1"/>
    </xf>
    <xf numFmtId="3" fontId="10" fillId="0" borderId="17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vertical="center"/>
    </xf>
    <xf numFmtId="0" fontId="8" fillId="0" borderId="41" xfId="0" applyNumberFormat="1" applyFont="1" applyFill="1" applyBorder="1" applyAlignment="1">
      <alignment vertical="center"/>
    </xf>
    <xf numFmtId="0" fontId="8" fillId="0" borderId="26" xfId="0" applyNumberFormat="1" applyFont="1" applyFill="1" applyBorder="1" applyAlignment="1">
      <alignment horizontal="center" vertical="center" wrapText="1"/>
    </xf>
    <xf numFmtId="0" fontId="8" fillId="0" borderId="42" xfId="0" applyNumberFormat="1" applyFont="1" applyFill="1" applyBorder="1" applyAlignment="1">
      <alignment horizontal="center" vertical="center" wrapText="1"/>
    </xf>
    <xf numFmtId="0" fontId="17" fillId="3" borderId="8" xfId="0" applyNumberFormat="1" applyFont="1" applyFill="1" applyBorder="1" applyAlignment="1"/>
    <xf numFmtId="0" fontId="8" fillId="3" borderId="18" xfId="0" applyNumberFormat="1" applyFon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81" fontId="8" fillId="0" borderId="7" xfId="0" applyNumberFormat="1" applyFont="1" applyFill="1" applyBorder="1" applyAlignment="1">
      <alignment horizontal="center" vertical="center" wrapText="1"/>
    </xf>
    <xf numFmtId="0" fontId="8" fillId="3" borderId="8" xfId="0" applyNumberFormat="1" applyFont="1" applyFill="1" applyBorder="1" applyAlignment="1">
      <alignment horizontal="center" vertical="center" wrapText="1"/>
    </xf>
    <xf numFmtId="0" fontId="8" fillId="0" borderId="29" xfId="0" applyNumberFormat="1" applyFont="1" applyFill="1" applyBorder="1" applyAlignment="1">
      <alignment horizontal="center" vertical="center" wrapText="1"/>
    </xf>
    <xf numFmtId="181" fontId="8" fillId="0" borderId="43" xfId="0" applyNumberFormat="1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3" fontId="8" fillId="0" borderId="27" xfId="0" applyNumberFormat="1" applyFont="1" applyFill="1" applyBorder="1" applyAlignment="1">
      <alignment vertical="center" wrapText="1"/>
    </xf>
    <xf numFmtId="1" fontId="0" fillId="0" borderId="6" xfId="0" applyNumberFormat="1" applyFill="1" applyBorder="1" applyAlignment="1">
      <alignment horizontal="center" vertical="center"/>
    </xf>
    <xf numFmtId="3" fontId="8" fillId="0" borderId="44" xfId="0" applyNumberFormat="1" applyFont="1" applyFill="1" applyBorder="1" applyAlignment="1">
      <alignment vertical="center" wrapText="1"/>
    </xf>
    <xf numFmtId="1" fontId="22" fillId="0" borderId="0" xfId="0" applyNumberFormat="1" applyFont="1" applyFill="1" applyAlignment="1"/>
    <xf numFmtId="0" fontId="10" fillId="0" borderId="13" xfId="0" applyNumberFormat="1" applyFont="1" applyFill="1" applyBorder="1" applyAlignment="1">
      <alignment vertical="center"/>
    </xf>
    <xf numFmtId="3" fontId="10" fillId="0" borderId="30" xfId="0" applyNumberFormat="1" applyFont="1" applyFill="1" applyBorder="1" applyAlignment="1">
      <alignment horizontal="right" vertical="center" wrapText="1"/>
    </xf>
    <xf numFmtId="0" fontId="10" fillId="0" borderId="27" xfId="0" applyNumberFormat="1" applyFont="1" applyFill="1" applyBorder="1" applyAlignment="1">
      <alignment vertical="center"/>
    </xf>
    <xf numFmtId="0" fontId="10" fillId="0" borderId="8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right" vertical="center" wrapText="1"/>
    </xf>
    <xf numFmtId="3" fontId="10" fillId="0" borderId="8" xfId="0" applyNumberFormat="1" applyFont="1" applyFill="1" applyBorder="1" applyAlignment="1">
      <alignment vertical="center" wrapText="1"/>
    </xf>
    <xf numFmtId="180" fontId="21" fillId="0" borderId="0" xfId="0" applyNumberFormat="1" applyFont="1" applyFill="1" applyBorder="1" applyAlignment="1"/>
    <xf numFmtId="180" fontId="18" fillId="0" borderId="0" xfId="0" applyNumberFormat="1" applyFont="1" applyFill="1" applyBorder="1" applyAlignment="1"/>
    <xf numFmtId="1" fontId="23" fillId="0" borderId="0" xfId="0" applyNumberFormat="1" applyFont="1" applyFill="1" applyAlignment="1"/>
    <xf numFmtId="182" fontId="24" fillId="0" borderId="0" xfId="0" applyNumberFormat="1" applyFont="1" applyFill="1" applyAlignment="1">
      <alignment horizontal="center" vertical="top"/>
    </xf>
    <xf numFmtId="1" fontId="25" fillId="0" borderId="0" xfId="0" applyNumberFormat="1" applyFont="1" applyFill="1" applyAlignment="1">
      <alignment horizontal="center" vertical="center"/>
    </xf>
    <xf numFmtId="1" fontId="26" fillId="0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4" sqref="A4"/>
    </sheetView>
  </sheetViews>
  <sheetFormatPr defaultColWidth="9" defaultRowHeight="11.25" outlineLevelRow="7"/>
  <cols>
    <col min="1" max="1" width="163.8" customWidth="1"/>
  </cols>
  <sheetData>
    <row r="1" ht="14.25" customHeight="1" spans="1:1">
      <c r="A1" s="232"/>
    </row>
    <row r="3" ht="102" customHeight="1" spans="1:1">
      <c r="A3" s="233" t="s">
        <v>0</v>
      </c>
    </row>
    <row r="4" ht="107.25" customHeight="1" spans="1:1">
      <c r="A4" s="234" t="s">
        <v>1</v>
      </c>
    </row>
    <row r="5" ht="409.5" hidden="1" customHeight="1" spans="1:1">
      <c r="A5" s="84"/>
    </row>
    <row r="6" ht="29.25" customHeight="1" spans="1:1">
      <c r="A6" s="235"/>
    </row>
    <row r="7" ht="78" customHeight="1"/>
    <row r="8" ht="82.5" customHeight="1" spans="1:1">
      <c r="A8" s="236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898342958586" right="0.590898342958586" top="0.590898342958586" bottom="0.590898342958586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topLeftCell="A8" workbookViewId="0">
      <selection activeCell="D41" sqref="A41:D41"/>
    </sheetView>
  </sheetViews>
  <sheetFormatPr defaultColWidth="8.6" defaultRowHeight="20.25" customHeight="1"/>
  <cols>
    <col min="1" max="4" width="36.6" customWidth="1"/>
  </cols>
  <sheetData>
    <row r="1" customHeight="1" spans="1:31">
      <c r="A1" s="136"/>
      <c r="B1" s="136"/>
      <c r="C1" s="136"/>
      <c r="D1" s="22" t="s">
        <v>3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</row>
    <row r="2" customHeight="1" spans="1:31">
      <c r="A2" s="19" t="s">
        <v>4</v>
      </c>
      <c r="B2" s="19"/>
      <c r="C2" s="19"/>
      <c r="D2" s="19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</row>
    <row r="3" customHeight="1" spans="1:31">
      <c r="A3" s="137" t="s">
        <v>5</v>
      </c>
      <c r="B3" s="138"/>
      <c r="C3" s="59"/>
      <c r="D3" s="22" t="s">
        <v>6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</row>
    <row r="4" ht="15" customHeight="1" spans="1:31">
      <c r="A4" s="139" t="s">
        <v>7</v>
      </c>
      <c r="B4" s="140"/>
      <c r="C4" s="139" t="s">
        <v>8</v>
      </c>
      <c r="D4" s="140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</row>
    <row r="5" ht="15" customHeight="1" spans="1:31">
      <c r="A5" s="142" t="s">
        <v>9</v>
      </c>
      <c r="B5" s="143" t="s">
        <v>10</v>
      </c>
      <c r="C5" s="142" t="s">
        <v>9</v>
      </c>
      <c r="D5" s="143" t="s">
        <v>10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</row>
    <row r="6" ht="15" customHeight="1" spans="1:31">
      <c r="A6" s="146" t="s">
        <v>11</v>
      </c>
      <c r="B6" s="150">
        <v>4156900.31</v>
      </c>
      <c r="C6" s="163" t="s">
        <v>12</v>
      </c>
      <c r="D6" s="150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</row>
    <row r="7" ht="15" customHeight="1" spans="1:31">
      <c r="A7" s="146" t="s">
        <v>13</v>
      </c>
      <c r="B7" s="150"/>
      <c r="C7" s="163" t="s">
        <v>14</v>
      </c>
      <c r="D7" s="150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</row>
    <row r="8" ht="15" customHeight="1" spans="1:31">
      <c r="A8" s="146" t="s">
        <v>15</v>
      </c>
      <c r="B8" s="150"/>
      <c r="C8" s="163" t="s">
        <v>16</v>
      </c>
      <c r="D8" s="150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</row>
    <row r="9" ht="15" customHeight="1" spans="1:31">
      <c r="A9" s="146" t="s">
        <v>17</v>
      </c>
      <c r="B9" s="150"/>
      <c r="C9" s="163" t="s">
        <v>18</v>
      </c>
      <c r="D9" s="150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</row>
    <row r="10" ht="15" customHeight="1" spans="1:31">
      <c r="A10" s="146" t="s">
        <v>19</v>
      </c>
      <c r="B10" s="150"/>
      <c r="C10" s="163" t="s">
        <v>20</v>
      </c>
      <c r="D10" s="150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</row>
    <row r="11" ht="15" customHeight="1" spans="1:31">
      <c r="A11" s="146" t="s">
        <v>21</v>
      </c>
      <c r="B11" s="150"/>
      <c r="C11" s="163" t="s">
        <v>22</v>
      </c>
      <c r="D11" s="150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</row>
    <row r="12" ht="15" customHeight="1" spans="1:31">
      <c r="A12" s="146"/>
      <c r="B12" s="150"/>
      <c r="C12" s="163" t="s">
        <v>23</v>
      </c>
      <c r="D12" s="150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</row>
    <row r="13" ht="15" customHeight="1" spans="1:31">
      <c r="A13" s="155"/>
      <c r="B13" s="150"/>
      <c r="C13" s="163" t="s">
        <v>24</v>
      </c>
      <c r="D13" s="150">
        <v>3554192.54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</row>
    <row r="14" ht="15" customHeight="1" spans="1:31">
      <c r="A14" s="155"/>
      <c r="B14" s="150"/>
      <c r="C14" s="163" t="s">
        <v>25</v>
      </c>
      <c r="D14" s="150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</row>
    <row r="15" ht="15" customHeight="1" spans="1:31">
      <c r="A15" s="155"/>
      <c r="B15" s="156"/>
      <c r="C15" s="163" t="s">
        <v>26</v>
      </c>
      <c r="D15" s="150">
        <v>243849.21</v>
      </c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</row>
    <row r="16" ht="15" customHeight="1" spans="1:31">
      <c r="A16" s="155"/>
      <c r="B16" s="153"/>
      <c r="C16" s="163" t="s">
        <v>27</v>
      </c>
      <c r="D16" s="150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</row>
    <row r="17" ht="15" customHeight="1" spans="1:31">
      <c r="A17" s="155"/>
      <c r="B17" s="153"/>
      <c r="C17" s="163" t="s">
        <v>28</v>
      </c>
      <c r="D17" s="150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</row>
    <row r="18" ht="15" customHeight="1" spans="1:31">
      <c r="A18" s="155"/>
      <c r="B18" s="153"/>
      <c r="C18" s="163" t="s">
        <v>29</v>
      </c>
      <c r="D18" s="150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ht="15" customHeight="1" spans="1:31">
      <c r="A19" s="155"/>
      <c r="B19" s="153"/>
      <c r="C19" s="163" t="s">
        <v>30</v>
      </c>
      <c r="D19" s="150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</row>
    <row r="20" ht="15" customHeight="1" spans="1:31">
      <c r="A20" s="155"/>
      <c r="B20" s="153"/>
      <c r="C20" s="163" t="s">
        <v>31</v>
      </c>
      <c r="D20" s="150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</row>
    <row r="21" ht="15" customHeight="1" spans="1:31">
      <c r="A21" s="155"/>
      <c r="B21" s="153"/>
      <c r="C21" s="163" t="s">
        <v>32</v>
      </c>
      <c r="D21" s="150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</row>
    <row r="22" ht="15" customHeight="1" spans="1:31">
      <c r="A22" s="155"/>
      <c r="B22" s="153"/>
      <c r="C22" s="163" t="s">
        <v>33</v>
      </c>
      <c r="D22" s="150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</row>
    <row r="23" ht="15" customHeight="1" spans="1:31">
      <c r="A23" s="155"/>
      <c r="B23" s="153"/>
      <c r="C23" s="163" t="s">
        <v>34</v>
      </c>
      <c r="D23" s="150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</row>
    <row r="24" ht="15" customHeight="1" spans="1:31">
      <c r="A24" s="155"/>
      <c r="B24" s="153"/>
      <c r="C24" s="163" t="s">
        <v>35</v>
      </c>
      <c r="D24" s="150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</row>
    <row r="25" ht="15" customHeight="1" spans="1:31">
      <c r="A25" s="155"/>
      <c r="B25" s="153"/>
      <c r="C25" s="163" t="s">
        <v>36</v>
      </c>
      <c r="D25" s="150">
        <v>358858.56</v>
      </c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</row>
    <row r="26" ht="15" customHeight="1" spans="1:31">
      <c r="A26" s="146"/>
      <c r="B26" s="153"/>
      <c r="C26" s="163" t="s">
        <v>37</v>
      </c>
      <c r="D26" s="150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</row>
    <row r="27" ht="15" customHeight="1" spans="1:31">
      <c r="A27" s="146"/>
      <c r="B27" s="153"/>
      <c r="C27" s="163" t="s">
        <v>38</v>
      </c>
      <c r="D27" s="150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</row>
    <row r="28" ht="15" customHeight="1" spans="1:31">
      <c r="A28" s="146"/>
      <c r="B28" s="153"/>
      <c r="C28" s="163" t="s">
        <v>39</v>
      </c>
      <c r="D28" s="150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</row>
    <row r="29" ht="15" customHeight="1" spans="1:31">
      <c r="A29" s="146"/>
      <c r="B29" s="153"/>
      <c r="C29" s="163" t="s">
        <v>40</v>
      </c>
      <c r="D29" s="150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</row>
    <row r="30" ht="15" customHeight="1" spans="1:31">
      <c r="A30" s="146"/>
      <c r="B30" s="153"/>
      <c r="C30" s="163" t="s">
        <v>41</v>
      </c>
      <c r="D30" s="150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</row>
    <row r="31" ht="15" customHeight="1" spans="1:31">
      <c r="A31" s="146"/>
      <c r="B31" s="153"/>
      <c r="C31" s="163" t="s">
        <v>42</v>
      </c>
      <c r="D31" s="150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ht="15" customHeight="1" spans="1:31">
      <c r="A32" s="146"/>
      <c r="B32" s="153"/>
      <c r="C32" s="163" t="s">
        <v>43</v>
      </c>
      <c r="D32" s="150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ht="15" customHeight="1" spans="1:31">
      <c r="A33" s="146"/>
      <c r="B33" s="153"/>
      <c r="C33" s="163" t="s">
        <v>44</v>
      </c>
      <c r="D33" s="150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</row>
    <row r="34" ht="15" customHeight="1" spans="1:31">
      <c r="A34" s="146"/>
      <c r="B34" s="153"/>
      <c r="C34" s="163" t="s">
        <v>45</v>
      </c>
      <c r="D34" s="150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</row>
    <row r="35" ht="15" customHeight="1" spans="1:31">
      <c r="A35" s="146"/>
      <c r="B35" s="153"/>
      <c r="C35" s="163" t="s">
        <v>46</v>
      </c>
      <c r="D35" s="150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</row>
    <row r="36" ht="15" customHeight="1" spans="1:31">
      <c r="A36" s="159" t="s">
        <v>47</v>
      </c>
      <c r="B36" s="153">
        <f>SUM(B6:B34)</f>
        <v>4156900.31</v>
      </c>
      <c r="C36" s="160" t="s">
        <v>48</v>
      </c>
      <c r="D36" s="150">
        <f>SUM(D6:D34)</f>
        <v>4156900.31</v>
      </c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</row>
    <row r="37" ht="15" customHeight="1" spans="1:31">
      <c r="A37" s="146" t="s">
        <v>49</v>
      </c>
      <c r="B37" s="153"/>
      <c r="C37" s="163" t="s">
        <v>50</v>
      </c>
      <c r="D37" s="150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</row>
    <row r="38" ht="15" customHeight="1" spans="1:31">
      <c r="A38" s="146" t="s">
        <v>51</v>
      </c>
      <c r="B38" s="153" t="s">
        <v>52</v>
      </c>
      <c r="C38" s="163" t="s">
        <v>53</v>
      </c>
      <c r="D38" s="150"/>
      <c r="E38" s="175"/>
      <c r="F38" s="175"/>
      <c r="G38" s="223" t="s">
        <v>54</v>
      </c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</row>
    <row r="39" ht="15" customHeight="1" spans="1:31">
      <c r="A39" s="146"/>
      <c r="B39" s="153"/>
      <c r="C39" s="163" t="s">
        <v>55</v>
      </c>
      <c r="D39" s="150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</row>
    <row r="40" ht="15" customHeight="1" spans="1:31">
      <c r="A40" s="224"/>
      <c r="B40" s="225"/>
      <c r="C40" s="226"/>
      <c r="D40" s="149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</row>
    <row r="41" ht="15" customHeight="1" spans="1:31">
      <c r="A41" s="227" t="s">
        <v>56</v>
      </c>
      <c r="B41" s="228">
        <f>SUM(B36:B38)</f>
        <v>4156900.31</v>
      </c>
      <c r="C41" s="227" t="s">
        <v>57</v>
      </c>
      <c r="D41" s="229">
        <f>SUM(D36,D37,D39)</f>
        <v>4156900.31</v>
      </c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</row>
    <row r="42" customHeight="1" spans="1:31">
      <c r="A42" s="172"/>
      <c r="B42" s="230"/>
      <c r="C42" s="174"/>
      <c r="D42" s="231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</row>
    <row r="43" ht="11.25" customHeight="1" spans="2:2">
      <c r="B43" s="56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00787401575" right="0.393700787401575" top="0.78740157480315" bottom="0.393700787401575" header="0" footer="0"/>
  <pageSetup paperSize="9" scale="82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"/>
  <sheetViews>
    <sheetView showGridLines="0" showZeros="0" workbookViewId="0">
      <selection activeCell="A18" sqref="A18:T18"/>
    </sheetView>
  </sheetViews>
  <sheetFormatPr defaultColWidth="9" defaultRowHeight="12.75" customHeight="1"/>
  <cols>
    <col min="1" max="1" width="4.8" customWidth="1"/>
    <col min="2" max="3" width="3.6" customWidth="1"/>
    <col min="4" max="4" width="9.2" customWidth="1"/>
    <col min="5" max="5" width="38" customWidth="1"/>
    <col min="6" max="6" width="17.6" customWidth="1"/>
    <col min="7" max="7" width="15.6" customWidth="1"/>
    <col min="8" max="15" width="14.8" customWidth="1"/>
    <col min="16" max="18" width="12.4" customWidth="1"/>
    <col min="19" max="19" width="16" customWidth="1"/>
    <col min="20" max="20" width="17" customWidth="1"/>
  </cols>
  <sheetData>
    <row r="1" ht="19.5" customHeight="1" spans="1:20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14"/>
      <c r="T1" s="18" t="s">
        <v>58</v>
      </c>
    </row>
    <row r="2" ht="19.5" customHeight="1" spans="1:20">
      <c r="A2" s="19" t="s">
        <v>59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5" customHeight="1" spans="1:20">
      <c r="A3" s="208" t="s">
        <v>5</v>
      </c>
      <c r="B3" s="208"/>
      <c r="C3" s="208"/>
      <c r="D3" s="208"/>
      <c r="E3" s="20"/>
      <c r="F3" s="16"/>
      <c r="G3" s="16"/>
      <c r="H3" s="16"/>
      <c r="I3" s="16"/>
      <c r="J3" s="17"/>
      <c r="K3" s="17"/>
      <c r="L3" s="17"/>
      <c r="M3" s="17"/>
      <c r="N3" s="17"/>
      <c r="O3" s="17"/>
      <c r="P3" s="17"/>
      <c r="Q3" s="17"/>
      <c r="R3" s="17"/>
      <c r="S3" s="53"/>
      <c r="T3" s="22" t="s">
        <v>6</v>
      </c>
    </row>
    <row r="4" ht="19.5" customHeight="1" spans="1:20">
      <c r="A4" s="23" t="s">
        <v>60</v>
      </c>
      <c r="B4" s="24"/>
      <c r="C4" s="24"/>
      <c r="D4" s="24"/>
      <c r="E4" s="25"/>
      <c r="F4" s="94" t="s">
        <v>61</v>
      </c>
      <c r="G4" s="62" t="s">
        <v>62</v>
      </c>
      <c r="H4" s="122" t="s">
        <v>63</v>
      </c>
      <c r="I4" s="128"/>
      <c r="J4" s="123"/>
      <c r="K4" s="94" t="s">
        <v>64</v>
      </c>
      <c r="L4" s="30"/>
      <c r="M4" s="212" t="s">
        <v>65</v>
      </c>
      <c r="N4" s="213" t="s">
        <v>66</v>
      </c>
      <c r="O4" s="214"/>
      <c r="P4" s="214"/>
      <c r="Q4" s="214"/>
      <c r="R4" s="221"/>
      <c r="S4" s="94" t="s">
        <v>67</v>
      </c>
      <c r="T4" s="30" t="s">
        <v>68</v>
      </c>
    </row>
    <row r="5" ht="19.5" customHeight="1" spans="1:20">
      <c r="A5" s="23" t="s">
        <v>69</v>
      </c>
      <c r="B5" s="24"/>
      <c r="C5" s="25"/>
      <c r="D5" s="96" t="s">
        <v>70</v>
      </c>
      <c r="E5" s="29" t="s">
        <v>71</v>
      </c>
      <c r="F5" s="30"/>
      <c r="G5" s="62"/>
      <c r="H5" s="209" t="s">
        <v>63</v>
      </c>
      <c r="I5" s="209" t="s">
        <v>72</v>
      </c>
      <c r="J5" s="209" t="s">
        <v>73</v>
      </c>
      <c r="K5" s="215" t="s">
        <v>74</v>
      </c>
      <c r="L5" s="30" t="s">
        <v>75</v>
      </c>
      <c r="M5" s="216"/>
      <c r="N5" s="217" t="s">
        <v>76</v>
      </c>
      <c r="O5" s="217" t="s">
        <v>77</v>
      </c>
      <c r="P5" s="217" t="s">
        <v>78</v>
      </c>
      <c r="Q5" s="217" t="s">
        <v>79</v>
      </c>
      <c r="R5" s="217" t="s">
        <v>80</v>
      </c>
      <c r="S5" s="30"/>
      <c r="T5" s="30"/>
    </row>
    <row r="6" ht="30.75" customHeight="1" spans="1:20">
      <c r="A6" s="32" t="s">
        <v>81</v>
      </c>
      <c r="B6" s="31" t="s">
        <v>82</v>
      </c>
      <c r="C6" s="33" t="s">
        <v>83</v>
      </c>
      <c r="D6" s="35"/>
      <c r="E6" s="35"/>
      <c r="F6" s="36"/>
      <c r="G6" s="35"/>
      <c r="H6" s="210"/>
      <c r="I6" s="210"/>
      <c r="J6" s="210"/>
      <c r="K6" s="218"/>
      <c r="L6" s="36"/>
      <c r="M6" s="219"/>
      <c r="N6" s="36"/>
      <c r="O6" s="36"/>
      <c r="P6" s="36"/>
      <c r="Q6" s="36"/>
      <c r="R6" s="36"/>
      <c r="S6" s="36"/>
      <c r="T6" s="36"/>
    </row>
    <row r="7" ht="19.5" customHeight="1" spans="1:20">
      <c r="A7" s="38" t="s">
        <v>81</v>
      </c>
      <c r="B7" s="38" t="s">
        <v>82</v>
      </c>
      <c r="C7" s="38" t="s">
        <v>83</v>
      </c>
      <c r="D7" s="38" t="s">
        <v>84</v>
      </c>
      <c r="E7" s="38" t="s">
        <v>85</v>
      </c>
      <c r="F7" s="68" t="s">
        <v>86</v>
      </c>
      <c r="G7" s="69" t="s">
        <v>52</v>
      </c>
      <c r="H7" s="69" t="s">
        <v>87</v>
      </c>
      <c r="I7" s="69" t="s">
        <v>88</v>
      </c>
      <c r="J7" s="41"/>
      <c r="K7" s="220" t="s">
        <v>64</v>
      </c>
      <c r="L7" s="102"/>
      <c r="M7" s="102"/>
      <c r="N7" s="92"/>
      <c r="O7" s="220"/>
      <c r="P7" s="102"/>
      <c r="Q7" s="102"/>
      <c r="R7" s="130"/>
      <c r="S7" s="222"/>
      <c r="T7" s="222"/>
    </row>
    <row r="8" ht="19.5" customHeight="1" spans="1:20">
      <c r="A8" s="111">
        <v>208</v>
      </c>
      <c r="B8" s="131" t="s">
        <v>89</v>
      </c>
      <c r="C8" s="131" t="s">
        <v>89</v>
      </c>
      <c r="D8" s="104">
        <v>141</v>
      </c>
      <c r="E8" s="104" t="s">
        <v>90</v>
      </c>
      <c r="F8" s="104">
        <f t="shared" ref="F8:F15" si="0">H8</f>
        <v>2080247.98</v>
      </c>
      <c r="G8" s="104"/>
      <c r="H8" s="104">
        <v>2080247.98</v>
      </c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</row>
    <row r="9" ht="19.5" customHeight="1" spans="1:20">
      <c r="A9" s="111">
        <v>208</v>
      </c>
      <c r="B9" s="131" t="s">
        <v>89</v>
      </c>
      <c r="C9" s="131" t="s">
        <v>91</v>
      </c>
      <c r="D9" s="104">
        <v>141</v>
      </c>
      <c r="E9" s="104" t="s">
        <v>92</v>
      </c>
      <c r="F9" s="104">
        <f t="shared" si="0"/>
        <v>930929.36</v>
      </c>
      <c r="G9" s="104"/>
      <c r="H9" s="104">
        <v>930929.36</v>
      </c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</row>
    <row r="10" ht="19.5" customHeight="1" spans="1:20">
      <c r="A10" s="111">
        <v>208</v>
      </c>
      <c r="B10" s="131" t="s">
        <v>93</v>
      </c>
      <c r="C10" s="131" t="s">
        <v>93</v>
      </c>
      <c r="D10" s="104">
        <v>141</v>
      </c>
      <c r="E10" s="104" t="s">
        <v>94</v>
      </c>
      <c r="F10" s="104">
        <f t="shared" si="0"/>
        <v>362178.4</v>
      </c>
      <c r="G10" s="104"/>
      <c r="H10" s="104">
        <v>362178.4</v>
      </c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</row>
    <row r="11" ht="19.5" customHeight="1" spans="1:20">
      <c r="A11" s="111">
        <v>208</v>
      </c>
      <c r="B11" s="131" t="s">
        <v>93</v>
      </c>
      <c r="C11" s="131" t="s">
        <v>95</v>
      </c>
      <c r="D11" s="104">
        <v>141</v>
      </c>
      <c r="E11" s="104" t="s">
        <v>96</v>
      </c>
      <c r="F11" s="104">
        <f t="shared" si="0"/>
        <v>180836.8</v>
      </c>
      <c r="G11" s="104"/>
      <c r="H11" s="104">
        <v>180836.8</v>
      </c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</row>
    <row r="12" ht="19.5" customHeight="1" spans="1:20">
      <c r="A12" s="111">
        <v>210</v>
      </c>
      <c r="B12" s="131" t="s">
        <v>97</v>
      </c>
      <c r="C12" s="131" t="s">
        <v>89</v>
      </c>
      <c r="D12" s="104">
        <v>141</v>
      </c>
      <c r="E12" s="104" t="s">
        <v>98</v>
      </c>
      <c r="F12" s="104">
        <f t="shared" si="0"/>
        <v>109542.37</v>
      </c>
      <c r="G12" s="104"/>
      <c r="H12" s="104">
        <v>109542.37</v>
      </c>
      <c r="I12" s="104"/>
      <c r="J12" s="104"/>
      <c r="K12" s="104"/>
      <c r="L12" s="104"/>
      <c r="M12" s="104"/>
      <c r="N12" s="111"/>
      <c r="O12" s="104"/>
      <c r="P12" s="104"/>
      <c r="Q12" s="104"/>
      <c r="R12" s="104"/>
      <c r="S12" s="104"/>
      <c r="T12" s="111"/>
    </row>
    <row r="13" ht="19.5" customHeight="1" spans="1:20">
      <c r="A13" s="111">
        <v>210</v>
      </c>
      <c r="B13" s="131" t="s">
        <v>97</v>
      </c>
      <c r="C13" s="131" t="s">
        <v>99</v>
      </c>
      <c r="D13" s="104">
        <v>141</v>
      </c>
      <c r="E13" s="104" t="s">
        <v>100</v>
      </c>
      <c r="F13" s="104">
        <f t="shared" si="0"/>
        <v>48910.68</v>
      </c>
      <c r="G13" s="104"/>
      <c r="H13" s="104">
        <v>48910.68</v>
      </c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11"/>
    </row>
    <row r="14" ht="19.5" customHeight="1" spans="1:20">
      <c r="A14" s="111">
        <v>210</v>
      </c>
      <c r="B14" s="131" t="s">
        <v>97</v>
      </c>
      <c r="C14" s="131" t="s">
        <v>101</v>
      </c>
      <c r="D14" s="104">
        <v>141</v>
      </c>
      <c r="E14" s="104" t="s">
        <v>102</v>
      </c>
      <c r="F14" s="104">
        <f t="shared" si="0"/>
        <v>85396.16</v>
      </c>
      <c r="G14" s="104"/>
      <c r="H14" s="104">
        <v>85396.16</v>
      </c>
      <c r="I14" s="104"/>
      <c r="J14" s="104"/>
      <c r="K14" s="111"/>
      <c r="L14" s="104"/>
      <c r="M14" s="104"/>
      <c r="N14" s="104"/>
      <c r="O14" s="104"/>
      <c r="P14" s="104"/>
      <c r="Q14" s="111"/>
      <c r="R14" s="104"/>
      <c r="S14" s="104"/>
      <c r="T14" s="111"/>
    </row>
    <row r="15" ht="19.5" customHeight="1" spans="1:20">
      <c r="A15" s="111">
        <v>221</v>
      </c>
      <c r="B15" s="131" t="s">
        <v>99</v>
      </c>
      <c r="C15" s="131" t="s">
        <v>89</v>
      </c>
      <c r="D15" s="104">
        <v>141</v>
      </c>
      <c r="E15" s="111" t="s">
        <v>103</v>
      </c>
      <c r="F15" s="104">
        <f t="shared" si="0"/>
        <v>358858.56</v>
      </c>
      <c r="G15" s="111"/>
      <c r="H15" s="104">
        <v>358858.56</v>
      </c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11"/>
    </row>
    <row r="16" ht="19.5" customHeight="1" spans="1:20">
      <c r="A16" s="111"/>
      <c r="B16" s="131"/>
      <c r="C16" s="131"/>
      <c r="D16" s="111"/>
      <c r="E16" s="211"/>
      <c r="F16" s="111"/>
      <c r="G16" s="111"/>
      <c r="H16" s="104"/>
      <c r="I16" s="104"/>
      <c r="J16" s="104"/>
      <c r="K16" s="104"/>
      <c r="L16" s="111"/>
      <c r="M16" s="104"/>
      <c r="N16" s="104"/>
      <c r="O16" s="104"/>
      <c r="P16" s="104"/>
      <c r="Q16" s="111"/>
      <c r="R16" s="104"/>
      <c r="S16" s="104"/>
      <c r="T16" s="111"/>
    </row>
    <row r="17" ht="19.5" customHeight="1" spans="1:20">
      <c r="A17" s="111"/>
      <c r="B17" s="131"/>
      <c r="C17" s="131"/>
      <c r="D17" s="111"/>
      <c r="E17" s="211"/>
      <c r="F17" s="111"/>
      <c r="G17" s="111"/>
      <c r="H17" s="111"/>
      <c r="I17" s="111"/>
      <c r="J17" s="111"/>
      <c r="K17" s="104"/>
      <c r="L17" s="111"/>
      <c r="M17" s="104"/>
      <c r="N17" s="104"/>
      <c r="O17" s="104"/>
      <c r="P17" s="104"/>
      <c r="Q17" s="104"/>
      <c r="R17" s="104"/>
      <c r="S17" s="111"/>
      <c r="T17" s="111"/>
    </row>
    <row r="18" ht="19.5" customHeight="1" spans="1:20">
      <c r="A18" s="111"/>
      <c r="B18" s="131"/>
      <c r="C18" s="131"/>
      <c r="D18" s="111"/>
      <c r="E18" s="111"/>
      <c r="F18" s="111"/>
      <c r="G18" s="111"/>
      <c r="H18" s="111"/>
      <c r="I18" s="111"/>
      <c r="J18" s="111"/>
      <c r="K18" s="104"/>
      <c r="L18" s="104"/>
      <c r="M18" s="104"/>
      <c r="N18" s="111"/>
      <c r="O18" s="104"/>
      <c r="P18" s="104"/>
      <c r="Q18" s="104"/>
      <c r="R18" s="104"/>
      <c r="S18" s="111"/>
      <c r="T18" s="111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00787401575" right="0.393700787401575" top="0.78740157480315" bottom="0.393700787401575" header="0" footer="0"/>
  <pageSetup paperSize="9" scale="60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A1" sqref="A1:J18"/>
    </sheetView>
  </sheetViews>
  <sheetFormatPr defaultColWidth="9" defaultRowHeight="12.75" customHeight="1"/>
  <cols>
    <col min="1" max="1" width="5" customWidth="1"/>
    <col min="2" max="3" width="3.6" customWidth="1"/>
    <col min="4" max="4" width="10.2" customWidth="1"/>
    <col min="5" max="5" width="50.8" customWidth="1"/>
    <col min="6" max="10" width="14.6" customWidth="1"/>
    <col min="11" max="12" width="10.6" customWidth="1"/>
  </cols>
  <sheetData>
    <row r="1" ht="19.5" customHeight="1" spans="1:10">
      <c r="A1" s="59"/>
      <c r="B1" s="176"/>
      <c r="C1" s="176"/>
      <c r="D1" s="176"/>
      <c r="E1" s="176"/>
      <c r="F1" s="176"/>
      <c r="G1" s="176"/>
      <c r="H1" s="176"/>
      <c r="I1" s="176"/>
      <c r="J1" s="204" t="s">
        <v>104</v>
      </c>
    </row>
    <row r="2" ht="19.5" customHeight="1" spans="1:10">
      <c r="A2" s="19" t="s">
        <v>105</v>
      </c>
      <c r="B2" s="19"/>
      <c r="C2" s="19"/>
      <c r="D2" s="19"/>
      <c r="E2" s="19"/>
      <c r="F2" s="19"/>
      <c r="G2" s="19"/>
      <c r="H2" s="19"/>
      <c r="I2" s="19"/>
      <c r="J2" s="19"/>
    </row>
    <row r="3" ht="19.5" customHeight="1" spans="1:12">
      <c r="A3" s="137" t="s">
        <v>5</v>
      </c>
      <c r="B3" s="138"/>
      <c r="C3" s="138"/>
      <c r="D3" s="138"/>
      <c r="E3" s="138"/>
      <c r="F3" s="176"/>
      <c r="G3" s="176"/>
      <c r="H3" s="176"/>
      <c r="I3" s="176"/>
      <c r="J3" s="22" t="s">
        <v>6</v>
      </c>
      <c r="K3" s="53"/>
      <c r="L3" s="53"/>
    </row>
    <row r="4" ht="19.5" customHeight="1" spans="1:12">
      <c r="A4" s="139" t="s">
        <v>60</v>
      </c>
      <c r="B4" s="141"/>
      <c r="C4" s="141"/>
      <c r="D4" s="141"/>
      <c r="E4" s="140"/>
      <c r="F4" s="177" t="s">
        <v>61</v>
      </c>
      <c r="G4" s="178" t="s">
        <v>106</v>
      </c>
      <c r="H4" s="179" t="s">
        <v>107</v>
      </c>
      <c r="I4" s="179" t="s">
        <v>108</v>
      </c>
      <c r="J4" s="184" t="s">
        <v>109</v>
      </c>
      <c r="K4" s="53"/>
      <c r="L4" s="53"/>
    </row>
    <row r="5" ht="19.5" customHeight="1" spans="1:12">
      <c r="A5" s="139" t="s">
        <v>69</v>
      </c>
      <c r="B5" s="141"/>
      <c r="C5" s="140"/>
      <c r="D5" s="180" t="s">
        <v>70</v>
      </c>
      <c r="E5" s="181" t="s">
        <v>110</v>
      </c>
      <c r="F5" s="178"/>
      <c r="G5" s="178"/>
      <c r="H5" s="179"/>
      <c r="I5" s="179"/>
      <c r="J5" s="184"/>
      <c r="K5" s="53"/>
      <c r="L5" s="53"/>
    </row>
    <row r="6" ht="15" customHeight="1" spans="1:12">
      <c r="A6" s="182" t="s">
        <v>81</v>
      </c>
      <c r="B6" s="182" t="s">
        <v>82</v>
      </c>
      <c r="C6" s="183" t="s">
        <v>83</v>
      </c>
      <c r="D6" s="184"/>
      <c r="E6" s="185"/>
      <c r="F6" s="186"/>
      <c r="G6" s="186"/>
      <c r="H6" s="187"/>
      <c r="I6" s="187"/>
      <c r="J6" s="205"/>
      <c r="K6" s="53"/>
      <c r="L6" s="53"/>
    </row>
    <row r="7" ht="19.5" customHeight="1" spans="1:12">
      <c r="A7" s="188" t="s">
        <v>81</v>
      </c>
      <c r="B7" s="188" t="s">
        <v>82</v>
      </c>
      <c r="C7" s="188" t="s">
        <v>83</v>
      </c>
      <c r="D7" s="189" t="s">
        <v>84</v>
      </c>
      <c r="E7" s="189" t="s">
        <v>85</v>
      </c>
      <c r="F7" s="190">
        <f>SUM(G7:J7)</f>
        <v>0</v>
      </c>
      <c r="G7" s="191" t="s">
        <v>111</v>
      </c>
      <c r="H7" s="191" t="s">
        <v>112</v>
      </c>
      <c r="I7" s="191"/>
      <c r="J7" s="206"/>
      <c r="K7" s="207"/>
      <c r="L7" s="207"/>
    </row>
    <row r="8" ht="19.5" customHeight="1" spans="1:12">
      <c r="A8" s="192">
        <v>208</v>
      </c>
      <c r="B8" s="193" t="s">
        <v>89</v>
      </c>
      <c r="C8" s="193" t="s">
        <v>89</v>
      </c>
      <c r="D8" s="192">
        <v>141</v>
      </c>
      <c r="E8" s="192" t="s">
        <v>90</v>
      </c>
      <c r="F8" s="72">
        <f t="shared" ref="F8:F15" si="0">G8</f>
        <v>2080247.98</v>
      </c>
      <c r="G8" s="72">
        <v>2080247.98</v>
      </c>
      <c r="H8" s="72"/>
      <c r="I8" s="72"/>
      <c r="J8" s="72"/>
      <c r="K8" s="58"/>
      <c r="L8" s="57"/>
    </row>
    <row r="9" ht="19.5" customHeight="1" spans="1:12">
      <c r="A9" s="192">
        <v>208</v>
      </c>
      <c r="B9" s="193" t="s">
        <v>89</v>
      </c>
      <c r="C9" s="193" t="s">
        <v>91</v>
      </c>
      <c r="D9" s="192">
        <v>141</v>
      </c>
      <c r="E9" s="192" t="s">
        <v>92</v>
      </c>
      <c r="F9" s="72">
        <f t="shared" si="0"/>
        <v>930929.36</v>
      </c>
      <c r="G9" s="72">
        <v>930929.36</v>
      </c>
      <c r="H9" s="72"/>
      <c r="I9" s="72"/>
      <c r="J9" s="72"/>
      <c r="K9" s="57"/>
      <c r="L9" s="57"/>
    </row>
    <row r="10" ht="19.5" customHeight="1" spans="1:12">
      <c r="A10" s="192">
        <v>208</v>
      </c>
      <c r="B10" s="193" t="s">
        <v>93</v>
      </c>
      <c r="C10" s="193" t="s">
        <v>93</v>
      </c>
      <c r="D10" s="192">
        <v>141</v>
      </c>
      <c r="E10" s="192" t="s">
        <v>94</v>
      </c>
      <c r="F10" s="72">
        <f t="shared" si="0"/>
        <v>362178.4</v>
      </c>
      <c r="G10" s="194">
        <v>362178.4</v>
      </c>
      <c r="H10" s="72"/>
      <c r="I10" s="72"/>
      <c r="J10" s="72"/>
      <c r="K10" s="57"/>
      <c r="L10" s="57"/>
    </row>
    <row r="11" ht="19.5" customHeight="1" spans="1:12">
      <c r="A11" s="192">
        <v>208</v>
      </c>
      <c r="B11" s="193" t="s">
        <v>93</v>
      </c>
      <c r="C11" s="193" t="s">
        <v>95</v>
      </c>
      <c r="D11" s="192">
        <v>141</v>
      </c>
      <c r="E11" s="192" t="s">
        <v>96</v>
      </c>
      <c r="F11" s="72">
        <f t="shared" si="0"/>
        <v>180836.8</v>
      </c>
      <c r="G11" s="194">
        <v>180836.8</v>
      </c>
      <c r="H11" s="72"/>
      <c r="I11" s="72"/>
      <c r="J11" s="72"/>
      <c r="K11" s="57"/>
      <c r="L11" s="57"/>
    </row>
    <row r="12" ht="19.5" customHeight="1" spans="1:12">
      <c r="A12" s="192">
        <v>210</v>
      </c>
      <c r="B12" s="193" t="s">
        <v>97</v>
      </c>
      <c r="C12" s="193" t="s">
        <v>89</v>
      </c>
      <c r="D12" s="192">
        <v>141</v>
      </c>
      <c r="E12" s="192" t="s">
        <v>98</v>
      </c>
      <c r="F12" s="72">
        <f t="shared" si="0"/>
        <v>109542.37</v>
      </c>
      <c r="G12" s="194">
        <v>109542.37</v>
      </c>
      <c r="H12" s="72"/>
      <c r="I12" s="72"/>
      <c r="J12" s="72"/>
      <c r="K12" s="57"/>
      <c r="L12" s="57"/>
    </row>
    <row r="13" ht="19.5" customHeight="1" spans="1:12">
      <c r="A13" s="192">
        <v>210</v>
      </c>
      <c r="B13" s="193" t="s">
        <v>97</v>
      </c>
      <c r="C13" s="193" t="s">
        <v>99</v>
      </c>
      <c r="D13" s="192">
        <v>141</v>
      </c>
      <c r="E13" s="192" t="s">
        <v>100</v>
      </c>
      <c r="F13" s="72">
        <f t="shared" si="0"/>
        <v>48910.68</v>
      </c>
      <c r="G13" s="194">
        <v>48910.68</v>
      </c>
      <c r="H13" s="72"/>
      <c r="I13" s="72"/>
      <c r="J13" s="72"/>
      <c r="K13" s="57"/>
      <c r="L13" s="112"/>
    </row>
    <row r="14" ht="19.5" customHeight="1" spans="1:12">
      <c r="A14" s="192">
        <v>210</v>
      </c>
      <c r="B14" s="193" t="s">
        <v>97</v>
      </c>
      <c r="C14" s="193" t="s">
        <v>101</v>
      </c>
      <c r="D14" s="192">
        <v>141</v>
      </c>
      <c r="E14" s="192" t="s">
        <v>102</v>
      </c>
      <c r="F14" s="72">
        <f t="shared" si="0"/>
        <v>85396.16</v>
      </c>
      <c r="G14" s="194">
        <v>85396.16</v>
      </c>
      <c r="H14" s="72"/>
      <c r="I14" s="72"/>
      <c r="J14" s="72"/>
      <c r="K14" s="57"/>
      <c r="L14" s="57"/>
    </row>
    <row r="15" ht="19.5" customHeight="1" spans="1:12">
      <c r="A15" s="193">
        <v>221</v>
      </c>
      <c r="B15" s="193" t="s">
        <v>99</v>
      </c>
      <c r="C15" s="193" t="s">
        <v>89</v>
      </c>
      <c r="D15" s="192">
        <v>141</v>
      </c>
      <c r="E15" s="195" t="s">
        <v>103</v>
      </c>
      <c r="F15" s="72">
        <f t="shared" si="0"/>
        <v>358858.56</v>
      </c>
      <c r="G15" s="194">
        <v>358858.56</v>
      </c>
      <c r="H15" s="72"/>
      <c r="I15" s="72"/>
      <c r="J15" s="72"/>
      <c r="K15" s="57"/>
      <c r="L15" s="57"/>
    </row>
    <row r="16" ht="19.5" customHeight="1" spans="1:12">
      <c r="A16" s="195"/>
      <c r="B16" s="195"/>
      <c r="C16" s="192"/>
      <c r="D16" s="192"/>
      <c r="E16" s="196"/>
      <c r="F16" s="194"/>
      <c r="G16" s="194"/>
      <c r="H16" s="194"/>
      <c r="I16" s="72"/>
      <c r="J16" s="194"/>
      <c r="K16" s="57"/>
      <c r="L16" s="57"/>
    </row>
    <row r="17" ht="19.5" customHeight="1" spans="1:12">
      <c r="A17" s="195"/>
      <c r="B17" s="195"/>
      <c r="C17" s="195"/>
      <c r="D17" s="192"/>
      <c r="E17" s="196"/>
      <c r="F17" s="194"/>
      <c r="G17" s="194"/>
      <c r="H17" s="194"/>
      <c r="I17" s="194"/>
      <c r="J17" s="194"/>
      <c r="K17" s="57"/>
      <c r="L17" s="57"/>
    </row>
    <row r="18" ht="19.5" customHeight="1" spans="1:12">
      <c r="A18" s="195"/>
      <c r="B18" s="195"/>
      <c r="C18" s="195"/>
      <c r="D18" s="192"/>
      <c r="E18" s="197"/>
      <c r="F18" s="194"/>
      <c r="G18" s="194"/>
      <c r="H18" s="194"/>
      <c r="I18" s="194"/>
      <c r="J18" s="194"/>
      <c r="K18" s="57"/>
      <c r="L18" s="57"/>
    </row>
    <row r="19" ht="19.5" customHeight="1" spans="1:12">
      <c r="A19" s="198"/>
      <c r="B19" s="198"/>
      <c r="C19" s="198"/>
      <c r="D19" s="198"/>
      <c r="E19" s="199"/>
      <c r="F19" s="200"/>
      <c r="G19" s="200"/>
      <c r="H19" s="200"/>
      <c r="I19" s="200"/>
      <c r="J19" s="200"/>
      <c r="K19" s="57"/>
      <c r="L19" s="57"/>
    </row>
    <row r="20" ht="19.5" customHeight="1" spans="1:12">
      <c r="A20" s="198"/>
      <c r="B20" s="198"/>
      <c r="C20" s="198"/>
      <c r="D20" s="198"/>
      <c r="E20" s="199"/>
      <c r="F20" s="200"/>
      <c r="G20" s="200"/>
      <c r="H20" s="200"/>
      <c r="I20" s="200"/>
      <c r="J20" s="200"/>
      <c r="K20" s="57"/>
      <c r="L20" s="57"/>
    </row>
    <row r="21" ht="19.5" customHeight="1" spans="1:12">
      <c r="A21" s="201"/>
      <c r="B21" s="201"/>
      <c r="C21" s="201"/>
      <c r="D21" s="201"/>
      <c r="E21" s="201"/>
      <c r="F21" s="202"/>
      <c r="G21" s="200"/>
      <c r="H21" s="200"/>
      <c r="I21" s="200"/>
      <c r="J21" s="200"/>
      <c r="K21" s="57"/>
      <c r="L21" s="57"/>
    </row>
    <row r="22" ht="19.5" customHeight="1" spans="1:12">
      <c r="A22" s="203"/>
      <c r="B22" s="203"/>
      <c r="C22" s="203"/>
      <c r="D22" s="203"/>
      <c r="E22" s="203"/>
      <c r="F22" s="202"/>
      <c r="G22" s="200"/>
      <c r="H22" s="200"/>
      <c r="I22" s="200"/>
      <c r="J22" s="200"/>
      <c r="K22" s="57"/>
      <c r="L22" s="57"/>
    </row>
    <row r="23" ht="19.5" customHeight="1" spans="1:12">
      <c r="A23" s="114"/>
      <c r="B23" s="114"/>
      <c r="C23" s="114"/>
      <c r="D23" s="114"/>
      <c r="E23" s="114"/>
      <c r="F23" s="114"/>
      <c r="G23" s="115"/>
      <c r="H23" s="115"/>
      <c r="I23" s="115"/>
      <c r="J23" s="115"/>
      <c r="K23" s="56"/>
      <c r="L23" s="56"/>
    </row>
    <row r="24" ht="19.5" customHeight="1" spans="1:12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56"/>
      <c r="L24" s="56"/>
    </row>
    <row r="25" ht="19.5" customHeight="1" spans="1:12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56"/>
      <c r="L25" s="56"/>
    </row>
    <row r="26" ht="19.5" customHeight="1" spans="1:12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56"/>
      <c r="L26" s="56"/>
    </row>
    <row r="27" ht="19.5" customHeight="1" spans="1:12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56"/>
      <c r="L27" s="56"/>
    </row>
    <row r="28" ht="19.5" customHeight="1" spans="1:12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56"/>
      <c r="L28" s="56"/>
    </row>
    <row r="29" ht="19.5" customHeight="1" spans="1:12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56"/>
      <c r="L29" s="56"/>
    </row>
    <row r="30" ht="19.5" customHeight="1" spans="1:12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56"/>
      <c r="L30" s="56"/>
    </row>
    <row r="31" ht="19.5" customHeight="1" spans="1:12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56"/>
      <c r="L31" s="56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00787401575" right="0.393700787401575" top="0.78740157480315" bottom="0.3937007874015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workbookViewId="0">
      <selection activeCell="E16" sqref="E16"/>
    </sheetView>
  </sheetViews>
  <sheetFormatPr defaultColWidth="9" defaultRowHeight="20.25" customHeight="1"/>
  <cols>
    <col min="1" max="1" width="31.6" customWidth="1"/>
    <col min="2" max="2" width="24.8" customWidth="1"/>
    <col min="3" max="3" width="31.6" customWidth="1"/>
    <col min="4" max="4" width="24.2" customWidth="1"/>
    <col min="5" max="8" width="19.8" customWidth="1"/>
    <col min="9" max="34" width="8.6" customWidth="1"/>
    <col min="35" max="35" width="8.4" customWidth="1"/>
    <col min="36" max="38" width="9.2" customWidth="1"/>
    <col min="39" max="41" width="8.4" customWidth="1"/>
    <col min="42" max="253" width="10.6" customWidth="1"/>
  </cols>
  <sheetData>
    <row r="1" ht="16.35" customHeight="1" spans="1:34">
      <c r="A1" s="136"/>
      <c r="B1" s="136"/>
      <c r="C1" s="136"/>
      <c r="D1" s="136"/>
      <c r="E1" s="136"/>
      <c r="F1" s="136"/>
      <c r="G1" s="136"/>
      <c r="H1" s="22" t="s">
        <v>113</v>
      </c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</row>
    <row r="2" customHeight="1" spans="1:34">
      <c r="A2" s="19" t="s">
        <v>114</v>
      </c>
      <c r="B2" s="19"/>
      <c r="C2" s="19"/>
      <c r="D2" s="19"/>
      <c r="E2" s="19"/>
      <c r="F2" s="19"/>
      <c r="G2" s="19"/>
      <c r="H2" s="19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</row>
    <row r="3" customHeight="1" spans="1:34">
      <c r="A3" s="137" t="s">
        <v>5</v>
      </c>
      <c r="B3" s="138"/>
      <c r="C3" s="59"/>
      <c r="D3" s="59"/>
      <c r="E3" s="59"/>
      <c r="F3" s="59"/>
      <c r="G3" s="59"/>
      <c r="H3" s="22" t="s">
        <v>6</v>
      </c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</row>
    <row r="4" customHeight="1" spans="1:34">
      <c r="A4" s="139" t="s">
        <v>7</v>
      </c>
      <c r="B4" s="140"/>
      <c r="C4" s="139" t="s">
        <v>8</v>
      </c>
      <c r="D4" s="141"/>
      <c r="E4" s="141"/>
      <c r="F4" s="141"/>
      <c r="G4" s="141"/>
      <c r="H4" s="140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</row>
    <row r="5" ht="34.5" customHeight="1" spans="1:34">
      <c r="A5" s="142" t="s">
        <v>9</v>
      </c>
      <c r="B5" s="143" t="s">
        <v>10</v>
      </c>
      <c r="C5" s="142" t="s">
        <v>9</v>
      </c>
      <c r="D5" s="143" t="s">
        <v>61</v>
      </c>
      <c r="E5" s="143" t="s">
        <v>115</v>
      </c>
      <c r="F5" s="144" t="s">
        <v>116</v>
      </c>
      <c r="G5" s="143" t="s">
        <v>117</v>
      </c>
      <c r="H5" s="145" t="s">
        <v>118</v>
      </c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</row>
    <row r="6" customHeight="1" spans="1:34">
      <c r="A6" s="146" t="s">
        <v>119</v>
      </c>
      <c r="B6" s="147">
        <f>SUM(B7:B9)</f>
        <v>4156900</v>
      </c>
      <c r="C6" s="148" t="s">
        <v>120</v>
      </c>
      <c r="D6" s="149">
        <f>SUM(E6,F6,G6,H6)</f>
        <v>4156900.31</v>
      </c>
      <c r="E6" s="150">
        <v>4156900.31</v>
      </c>
      <c r="F6" s="149"/>
      <c r="G6" s="149"/>
      <c r="H6" s="149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</row>
    <row r="7" customHeight="1" spans="1:34">
      <c r="A7" s="146" t="s">
        <v>121</v>
      </c>
      <c r="B7" s="149">
        <v>4156900</v>
      </c>
      <c r="C7" s="148" t="s">
        <v>122</v>
      </c>
      <c r="D7" s="150">
        <f t="shared" ref="D7:D28" si="0">SUM(E7:H7)</f>
        <v>4156900.31</v>
      </c>
      <c r="E7" s="150">
        <v>4156900.31</v>
      </c>
      <c r="F7" s="149"/>
      <c r="G7" s="151"/>
      <c r="H7" s="149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</row>
    <row r="8" customHeight="1" spans="1:34">
      <c r="A8" s="146" t="s">
        <v>123</v>
      </c>
      <c r="B8" s="152"/>
      <c r="C8" s="148" t="s">
        <v>124</v>
      </c>
      <c r="D8" s="150">
        <f t="shared" si="0"/>
        <v>0</v>
      </c>
      <c r="E8" s="152"/>
      <c r="F8" s="152"/>
      <c r="G8" s="151"/>
      <c r="H8" s="152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</row>
    <row r="9" customHeight="1" spans="1:34">
      <c r="A9" s="146" t="s">
        <v>125</v>
      </c>
      <c r="B9" s="153"/>
      <c r="C9" s="148" t="s">
        <v>126</v>
      </c>
      <c r="D9" s="150">
        <f t="shared" si="0"/>
        <v>0</v>
      </c>
      <c r="E9" s="152"/>
      <c r="F9" s="152"/>
      <c r="G9" s="151"/>
      <c r="H9" s="152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</row>
    <row r="10" customHeight="1" spans="1:34">
      <c r="A10" s="146" t="s">
        <v>127</v>
      </c>
      <c r="B10" s="154">
        <f>SUM(B11:B14)</f>
        <v>0</v>
      </c>
      <c r="C10" s="148" t="s">
        <v>128</v>
      </c>
      <c r="D10" s="150">
        <f t="shared" si="0"/>
        <v>0</v>
      </c>
      <c r="E10" s="152"/>
      <c r="F10" s="152"/>
      <c r="G10" s="151"/>
      <c r="H10" s="152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</row>
    <row r="11" customHeight="1" spans="1:34">
      <c r="A11" s="146" t="s">
        <v>121</v>
      </c>
      <c r="B11" s="152"/>
      <c r="C11" s="148" t="s">
        <v>129</v>
      </c>
      <c r="D11" s="150">
        <f t="shared" si="0"/>
        <v>0</v>
      </c>
      <c r="E11" s="152"/>
      <c r="F11" s="152"/>
      <c r="G11" s="151"/>
      <c r="H11" s="152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</row>
    <row r="12" customHeight="1" spans="1:34">
      <c r="A12" s="146" t="s">
        <v>123</v>
      </c>
      <c r="B12" s="152"/>
      <c r="C12" s="148" t="s">
        <v>130</v>
      </c>
      <c r="D12" s="150">
        <f t="shared" si="0"/>
        <v>0</v>
      </c>
      <c r="E12" s="152"/>
      <c r="F12" s="152"/>
      <c r="G12" s="151"/>
      <c r="H12" s="152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</row>
    <row r="13" customHeight="1" spans="1:34">
      <c r="A13" s="146" t="s">
        <v>125</v>
      </c>
      <c r="B13" s="152"/>
      <c r="C13" s="148" t="s">
        <v>131</v>
      </c>
      <c r="D13" s="150">
        <f t="shared" si="0"/>
        <v>0</v>
      </c>
      <c r="E13" s="152"/>
      <c r="F13" s="152"/>
      <c r="G13" s="151"/>
      <c r="H13" s="152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</row>
    <row r="14" customHeight="1" spans="1:34">
      <c r="A14" s="146" t="s">
        <v>132</v>
      </c>
      <c r="B14" s="153"/>
      <c r="C14" s="148" t="s">
        <v>133</v>
      </c>
      <c r="D14" s="150">
        <f t="shared" si="0"/>
        <v>0</v>
      </c>
      <c r="E14" s="152"/>
      <c r="F14" s="152"/>
      <c r="G14" s="151"/>
      <c r="H14" s="152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</row>
    <row r="15" customHeight="1" spans="1:34">
      <c r="A15" s="155"/>
      <c r="B15" s="156"/>
      <c r="C15" s="148" t="s">
        <v>134</v>
      </c>
      <c r="D15" s="150">
        <f t="shared" si="0"/>
        <v>0</v>
      </c>
      <c r="E15" s="152"/>
      <c r="F15" s="152"/>
      <c r="G15" s="151"/>
      <c r="H15" s="152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</row>
    <row r="16" customHeight="1" spans="1:34">
      <c r="A16" s="155"/>
      <c r="B16" s="153"/>
      <c r="C16" s="148" t="s">
        <v>135</v>
      </c>
      <c r="D16" s="150">
        <f t="shared" si="0"/>
        <v>0</v>
      </c>
      <c r="E16" s="152"/>
      <c r="F16" s="152"/>
      <c r="G16" s="151"/>
      <c r="H16" s="152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</row>
    <row r="17" customHeight="1" spans="1:34">
      <c r="A17" s="155"/>
      <c r="B17" s="153"/>
      <c r="C17" s="148" t="s">
        <v>136</v>
      </c>
      <c r="D17" s="150">
        <f t="shared" si="0"/>
        <v>0</v>
      </c>
      <c r="E17" s="152"/>
      <c r="F17" s="152"/>
      <c r="G17" s="151"/>
      <c r="H17" s="152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</row>
    <row r="18" customHeight="1" spans="1:34">
      <c r="A18" s="155"/>
      <c r="B18" s="153"/>
      <c r="C18" s="148" t="s">
        <v>137</v>
      </c>
      <c r="D18" s="150">
        <f t="shared" si="0"/>
        <v>0</v>
      </c>
      <c r="E18" s="152"/>
      <c r="F18" s="152"/>
      <c r="G18" s="151"/>
      <c r="H18" s="152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</row>
    <row r="19" customHeight="1" spans="1:34">
      <c r="A19" s="155"/>
      <c r="B19" s="153"/>
      <c r="C19" s="148" t="s">
        <v>138</v>
      </c>
      <c r="D19" s="150">
        <f t="shared" si="0"/>
        <v>0</v>
      </c>
      <c r="E19" s="152"/>
      <c r="F19" s="152"/>
      <c r="G19" s="151"/>
      <c r="H19" s="152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</row>
    <row r="20" customHeight="1" spans="1:34">
      <c r="A20" s="155"/>
      <c r="B20" s="153"/>
      <c r="C20" s="148" t="s">
        <v>139</v>
      </c>
      <c r="D20" s="150">
        <f t="shared" si="0"/>
        <v>0</v>
      </c>
      <c r="E20" s="152"/>
      <c r="F20" s="152"/>
      <c r="G20" s="151"/>
      <c r="H20" s="152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</row>
    <row r="21" customHeight="1" spans="1:34">
      <c r="A21" s="155"/>
      <c r="B21" s="153"/>
      <c r="C21" s="148" t="s">
        <v>140</v>
      </c>
      <c r="D21" s="150">
        <f t="shared" si="0"/>
        <v>0</v>
      </c>
      <c r="E21" s="152"/>
      <c r="F21" s="152"/>
      <c r="G21" s="151"/>
      <c r="H21" s="152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</row>
    <row r="22" customHeight="1" spans="1:34">
      <c r="A22" s="155"/>
      <c r="B22" s="153"/>
      <c r="C22" s="148" t="s">
        <v>141</v>
      </c>
      <c r="D22" s="150">
        <f t="shared" si="0"/>
        <v>0</v>
      </c>
      <c r="E22" s="152"/>
      <c r="F22" s="152"/>
      <c r="G22" s="151"/>
      <c r="H22" s="152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</row>
    <row r="23" customHeight="1" spans="1:34">
      <c r="A23" s="155"/>
      <c r="B23" s="153"/>
      <c r="C23" s="148" t="s">
        <v>142</v>
      </c>
      <c r="D23" s="150">
        <f t="shared" si="0"/>
        <v>0</v>
      </c>
      <c r="E23" s="152"/>
      <c r="F23" s="152"/>
      <c r="G23" s="151"/>
      <c r="H23" s="152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</row>
    <row r="24" customHeight="1" spans="1:34">
      <c r="A24" s="155"/>
      <c r="B24" s="153"/>
      <c r="C24" s="148" t="s">
        <v>143</v>
      </c>
      <c r="D24" s="150">
        <f t="shared" si="0"/>
        <v>0</v>
      </c>
      <c r="E24" s="152"/>
      <c r="F24" s="152"/>
      <c r="G24" s="151"/>
      <c r="H24" s="152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</row>
    <row r="25" customHeight="1" spans="1:34">
      <c r="A25" s="155"/>
      <c r="B25" s="153"/>
      <c r="C25" s="148" t="s">
        <v>144</v>
      </c>
      <c r="D25" s="150">
        <f t="shared" si="0"/>
        <v>0</v>
      </c>
      <c r="E25" s="152"/>
      <c r="F25" s="152"/>
      <c r="G25" s="151"/>
      <c r="H25" s="152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</row>
    <row r="26" customHeight="1" spans="1:34">
      <c r="A26" s="146"/>
      <c r="B26" s="153"/>
      <c r="C26" s="148" t="s">
        <v>145</v>
      </c>
      <c r="D26" s="150">
        <f t="shared" si="0"/>
        <v>0</v>
      </c>
      <c r="E26" s="152"/>
      <c r="F26" s="152"/>
      <c r="G26" s="151"/>
      <c r="H26" s="152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</row>
    <row r="27" customHeight="1" spans="1:34">
      <c r="A27" s="146"/>
      <c r="B27" s="153"/>
      <c r="C27" s="148" t="s">
        <v>146</v>
      </c>
      <c r="D27" s="150">
        <f t="shared" si="0"/>
        <v>0</v>
      </c>
      <c r="E27" s="152"/>
      <c r="F27" s="152"/>
      <c r="G27" s="151"/>
      <c r="H27" s="152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</row>
    <row r="28" customHeight="1" spans="1:34">
      <c r="A28" s="146"/>
      <c r="B28" s="153"/>
      <c r="C28" s="148" t="s">
        <v>147</v>
      </c>
      <c r="D28" s="150">
        <f t="shared" si="0"/>
        <v>0</v>
      </c>
      <c r="E28" s="152"/>
      <c r="F28" s="152"/>
      <c r="G28" s="151"/>
      <c r="H28" s="152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</row>
    <row r="29" customHeight="1" spans="1:34">
      <c r="A29" s="146"/>
      <c r="B29" s="153"/>
      <c r="C29" s="148" t="s">
        <v>148</v>
      </c>
      <c r="D29" s="150"/>
      <c r="E29" s="152"/>
      <c r="F29" s="152"/>
      <c r="G29" s="151"/>
      <c r="H29" s="152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</row>
    <row r="30" customHeight="1" spans="1:34">
      <c r="A30" s="146"/>
      <c r="B30" s="153"/>
      <c r="C30" s="148" t="s">
        <v>149</v>
      </c>
      <c r="D30" s="150">
        <f t="shared" ref="D30:D37" si="1">SUM(E30:H30)</f>
        <v>0</v>
      </c>
      <c r="E30" s="152"/>
      <c r="F30" s="152"/>
      <c r="G30" s="151"/>
      <c r="H30" s="152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</row>
    <row r="31" customHeight="1" spans="1:34">
      <c r="A31" s="146"/>
      <c r="B31" s="153"/>
      <c r="C31" s="148" t="s">
        <v>150</v>
      </c>
      <c r="D31" s="150">
        <f t="shared" si="1"/>
        <v>0</v>
      </c>
      <c r="E31" s="152"/>
      <c r="F31" s="152"/>
      <c r="G31" s="151"/>
      <c r="H31" s="152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</row>
    <row r="32" customHeight="1" spans="1:34">
      <c r="A32" s="146"/>
      <c r="B32" s="153"/>
      <c r="C32" s="148" t="s">
        <v>151</v>
      </c>
      <c r="D32" s="150">
        <f t="shared" si="1"/>
        <v>0</v>
      </c>
      <c r="E32" s="152"/>
      <c r="F32" s="152"/>
      <c r="G32" s="151"/>
      <c r="H32" s="152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</row>
    <row r="33" customHeight="1" spans="1:34">
      <c r="A33" s="146"/>
      <c r="B33" s="153"/>
      <c r="C33" s="148" t="s">
        <v>152</v>
      </c>
      <c r="D33" s="150">
        <f t="shared" si="1"/>
        <v>0</v>
      </c>
      <c r="E33" s="152"/>
      <c r="F33" s="152"/>
      <c r="G33" s="151"/>
      <c r="H33" s="152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</row>
    <row r="34" customHeight="1" spans="1:34">
      <c r="A34" s="146"/>
      <c r="B34" s="153"/>
      <c r="C34" s="148" t="s">
        <v>153</v>
      </c>
      <c r="D34" s="150">
        <f t="shared" si="1"/>
        <v>0</v>
      </c>
      <c r="E34" s="152"/>
      <c r="F34" s="152"/>
      <c r="G34" s="151"/>
      <c r="H34" s="152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</row>
    <row r="35" customHeight="1" spans="1:34">
      <c r="A35" s="146"/>
      <c r="B35" s="153"/>
      <c r="C35" s="148" t="s">
        <v>154</v>
      </c>
      <c r="D35" s="150">
        <f t="shared" si="1"/>
        <v>0</v>
      </c>
      <c r="E35" s="157"/>
      <c r="F35" s="157"/>
      <c r="G35" s="158"/>
      <c r="H35" s="157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</row>
    <row r="36" customHeight="1" spans="1:34">
      <c r="A36" s="159"/>
      <c r="B36" s="153"/>
      <c r="C36" s="160" t="s">
        <v>155</v>
      </c>
      <c r="D36" s="150">
        <f t="shared" si="1"/>
        <v>0</v>
      </c>
      <c r="E36" s="154"/>
      <c r="F36" s="154"/>
      <c r="G36" s="161"/>
      <c r="H36" s="162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</row>
    <row r="37" customHeight="1" spans="1:34">
      <c r="A37" s="146"/>
      <c r="B37" s="153"/>
      <c r="C37" s="163" t="s">
        <v>156</v>
      </c>
      <c r="D37" s="150">
        <f t="shared" si="1"/>
        <v>0</v>
      </c>
      <c r="E37" s="153"/>
      <c r="F37" s="153"/>
      <c r="G37" s="164"/>
      <c r="H37" s="16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</row>
    <row r="38" customHeight="1" spans="1:34">
      <c r="A38" s="146"/>
      <c r="B38" s="166"/>
      <c r="C38" s="163"/>
      <c r="D38" s="150"/>
      <c r="E38" s="156"/>
      <c r="F38" s="156"/>
      <c r="G38" s="167"/>
      <c r="H38" s="168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</row>
    <row r="39" customHeight="1" spans="1:34">
      <c r="A39" s="159" t="s">
        <v>56</v>
      </c>
      <c r="B39" s="169">
        <f>SUM(B6,B10)</f>
        <v>4156900</v>
      </c>
      <c r="C39" s="160" t="s">
        <v>57</v>
      </c>
      <c r="D39" s="150">
        <f>SUM(E39:H39)</f>
        <v>4156900.31</v>
      </c>
      <c r="E39" s="157">
        <f>SUM(E7:E37)</f>
        <v>4156900.31</v>
      </c>
      <c r="F39" s="157">
        <f>SUM(F7:F37)</f>
        <v>0</v>
      </c>
      <c r="G39" s="170">
        <f>SUM(G7:G37)</f>
        <v>0</v>
      </c>
      <c r="H39" s="171">
        <f>SUM(H7:H37)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</row>
    <row r="40" customHeight="1" spans="1:34">
      <c r="A40" s="172"/>
      <c r="B40" s="173"/>
      <c r="C40" s="174"/>
      <c r="D40" s="174"/>
      <c r="E40" s="174"/>
      <c r="F40" s="174"/>
      <c r="G40" s="174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00787401575" right="0.393700787401575" top="0.78740157480315" bottom="0.393700787401575" header="0" footer="0"/>
  <pageSetup paperSize="9" scale="6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8"/>
  <sheetViews>
    <sheetView showGridLines="0" showZeros="0" topLeftCell="F5" workbookViewId="0">
      <selection activeCell="A1" sqref="A1:AI30"/>
    </sheetView>
  </sheetViews>
  <sheetFormatPr defaultColWidth="9" defaultRowHeight="12.75" customHeight="1"/>
  <cols>
    <col min="1" max="1" width="4.8" customWidth="1"/>
    <col min="2" max="2" width="8.6" customWidth="1"/>
    <col min="3" max="3" width="9.2" customWidth="1"/>
    <col min="4" max="4" width="38" customWidth="1"/>
    <col min="5" max="5" width="13.2" customWidth="1"/>
    <col min="6" max="15" width="11.2" customWidth="1"/>
    <col min="16" max="23" width="9.6" customWidth="1"/>
    <col min="24" max="35" width="9.8" customWidth="1"/>
  </cols>
  <sheetData>
    <row r="1" ht="19.5" customHeight="1" spans="1:3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 t="s">
        <v>157</v>
      </c>
    </row>
    <row r="2" s="125" customFormat="1" ht="19.5" customHeight="1" spans="1:35">
      <c r="A2" s="19" t="s">
        <v>158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ht="19.5" customHeight="1" spans="1:35">
      <c r="A3" s="85" t="s">
        <v>5</v>
      </c>
      <c r="B3" s="20"/>
      <c r="C3" s="20"/>
      <c r="D3" s="20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8" t="s">
        <v>6</v>
      </c>
    </row>
    <row r="4" ht="19.5" customHeight="1" spans="1:35">
      <c r="A4" s="23" t="s">
        <v>60</v>
      </c>
      <c r="B4" s="24"/>
      <c r="C4" s="126"/>
      <c r="D4" s="25"/>
      <c r="E4" s="127" t="s">
        <v>86</v>
      </c>
      <c r="F4" s="122" t="s">
        <v>159</v>
      </c>
      <c r="G4" s="128"/>
      <c r="H4" s="128"/>
      <c r="I4" s="128"/>
      <c r="J4" s="128"/>
      <c r="K4" s="128"/>
      <c r="L4" s="128"/>
      <c r="M4" s="128"/>
      <c r="N4" s="128"/>
      <c r="O4" s="123"/>
      <c r="P4" s="122" t="s">
        <v>160</v>
      </c>
      <c r="Q4" s="128"/>
      <c r="R4" s="128"/>
      <c r="S4" s="128"/>
      <c r="T4" s="128"/>
      <c r="U4" s="128"/>
      <c r="V4" s="128"/>
      <c r="W4" s="128"/>
      <c r="X4" s="128"/>
      <c r="Y4" s="123"/>
      <c r="Z4" s="122" t="s">
        <v>161</v>
      </c>
      <c r="AA4" s="128"/>
      <c r="AB4" s="128"/>
      <c r="AC4" s="128"/>
      <c r="AD4" s="128"/>
      <c r="AE4" s="128"/>
      <c r="AF4" s="128"/>
      <c r="AG4" s="128"/>
      <c r="AH4" s="128"/>
      <c r="AI4" s="123"/>
    </row>
    <row r="5" ht="21" customHeight="1" spans="1:35">
      <c r="A5" s="23" t="s">
        <v>69</v>
      </c>
      <c r="B5" s="24"/>
      <c r="C5" s="107" t="s">
        <v>70</v>
      </c>
      <c r="D5" s="96" t="s">
        <v>71</v>
      </c>
      <c r="E5" s="62"/>
      <c r="F5" s="107" t="s">
        <v>61</v>
      </c>
      <c r="G5" s="107" t="s">
        <v>162</v>
      </c>
      <c r="H5" s="107"/>
      <c r="I5" s="107"/>
      <c r="J5" s="107" t="s">
        <v>163</v>
      </c>
      <c r="K5" s="107"/>
      <c r="L5" s="107"/>
      <c r="M5" s="107" t="s">
        <v>164</v>
      </c>
      <c r="N5" s="107"/>
      <c r="O5" s="107"/>
      <c r="P5" s="107" t="s">
        <v>61</v>
      </c>
      <c r="Q5" s="107" t="s">
        <v>162</v>
      </c>
      <c r="R5" s="107"/>
      <c r="S5" s="107"/>
      <c r="T5" s="107" t="s">
        <v>163</v>
      </c>
      <c r="U5" s="107"/>
      <c r="V5" s="107"/>
      <c r="W5" s="107" t="s">
        <v>164</v>
      </c>
      <c r="X5" s="107"/>
      <c r="Y5" s="107"/>
      <c r="Z5" s="107" t="s">
        <v>61</v>
      </c>
      <c r="AA5" s="107" t="s">
        <v>162</v>
      </c>
      <c r="AB5" s="107"/>
      <c r="AC5" s="107"/>
      <c r="AD5" s="107" t="s">
        <v>163</v>
      </c>
      <c r="AE5" s="107"/>
      <c r="AF5" s="107"/>
      <c r="AG5" s="107" t="s">
        <v>164</v>
      </c>
      <c r="AH5" s="107"/>
      <c r="AI5" s="107"/>
    </row>
    <row r="6" ht="30.75" customHeight="1" spans="1:35">
      <c r="A6" s="32" t="s">
        <v>81</v>
      </c>
      <c r="B6" s="129" t="s">
        <v>82</v>
      </c>
      <c r="C6" s="107"/>
      <c r="D6" s="99"/>
      <c r="E6" s="35"/>
      <c r="F6" s="107"/>
      <c r="G6" s="107" t="s">
        <v>76</v>
      </c>
      <c r="H6" s="107" t="s">
        <v>106</v>
      </c>
      <c r="I6" s="107" t="s">
        <v>107</v>
      </c>
      <c r="J6" s="107" t="s">
        <v>76</v>
      </c>
      <c r="K6" s="107" t="s">
        <v>106</v>
      </c>
      <c r="L6" s="107" t="s">
        <v>107</v>
      </c>
      <c r="M6" s="107" t="s">
        <v>76</v>
      </c>
      <c r="N6" s="107" t="s">
        <v>106</v>
      </c>
      <c r="O6" s="107" t="s">
        <v>107</v>
      </c>
      <c r="P6" s="107"/>
      <c r="Q6" s="107" t="s">
        <v>76</v>
      </c>
      <c r="R6" s="107" t="s">
        <v>106</v>
      </c>
      <c r="S6" s="107" t="s">
        <v>107</v>
      </c>
      <c r="T6" s="107" t="s">
        <v>76</v>
      </c>
      <c r="U6" s="107" t="s">
        <v>106</v>
      </c>
      <c r="V6" s="107" t="s">
        <v>107</v>
      </c>
      <c r="W6" s="107" t="s">
        <v>76</v>
      </c>
      <c r="X6" s="107" t="s">
        <v>106</v>
      </c>
      <c r="Y6" s="107" t="s">
        <v>107</v>
      </c>
      <c r="Z6" s="107"/>
      <c r="AA6" s="107" t="s">
        <v>76</v>
      </c>
      <c r="AB6" s="107" t="s">
        <v>106</v>
      </c>
      <c r="AC6" s="107" t="s">
        <v>107</v>
      </c>
      <c r="AD6" s="107" t="s">
        <v>76</v>
      </c>
      <c r="AE6" s="107" t="s">
        <v>106</v>
      </c>
      <c r="AF6" s="107" t="s">
        <v>107</v>
      </c>
      <c r="AG6" s="107" t="s">
        <v>76</v>
      </c>
      <c r="AH6" s="107" t="s">
        <v>106</v>
      </c>
      <c r="AI6" s="107" t="s">
        <v>107</v>
      </c>
    </row>
    <row r="7" ht="19.5" customHeight="1" spans="1:35">
      <c r="A7" s="109" t="s">
        <v>165</v>
      </c>
      <c r="B7" s="109" t="s">
        <v>166</v>
      </c>
      <c r="C7" s="109" t="s">
        <v>84</v>
      </c>
      <c r="D7" s="109" t="s">
        <v>167</v>
      </c>
      <c r="E7" s="92">
        <f>SUM(F7,P7,Z7)</f>
        <v>0</v>
      </c>
      <c r="F7" s="92">
        <f>SUM(G7,J7,M7)</f>
        <v>0</v>
      </c>
      <c r="G7" s="92">
        <f>SUM(H7,I7)</f>
        <v>0</v>
      </c>
      <c r="H7" s="92" t="s">
        <v>168</v>
      </c>
      <c r="I7" s="92" t="s">
        <v>169</v>
      </c>
      <c r="J7" s="92">
        <f>SUM(K7,L7)</f>
        <v>0</v>
      </c>
      <c r="K7" s="92" t="s">
        <v>170</v>
      </c>
      <c r="L7" s="92" t="s">
        <v>171</v>
      </c>
      <c r="M7" s="92">
        <f>SUM(N7,O7)</f>
        <v>0</v>
      </c>
      <c r="N7" s="92"/>
      <c r="O7" s="92"/>
      <c r="P7" s="92">
        <f>SUM(Q7,T7,W7)</f>
        <v>0</v>
      </c>
      <c r="Q7" s="92">
        <f>SUM(R7,S7)</f>
        <v>0</v>
      </c>
      <c r="R7" s="92"/>
      <c r="S7" s="92"/>
      <c r="T7" s="92">
        <f>SUM(U7,V7)</f>
        <v>0</v>
      </c>
      <c r="U7" s="92"/>
      <c r="V7" s="92"/>
      <c r="W7" s="92">
        <f>SUM(X7,Y7)</f>
        <v>0</v>
      </c>
      <c r="X7" s="92"/>
      <c r="Y7" s="92"/>
      <c r="Z7" s="92">
        <f>SUM(AA7,AD7,AG7)</f>
        <v>0</v>
      </c>
      <c r="AA7" s="92">
        <f>SUM(AB7,AC7)</f>
        <v>0</v>
      </c>
      <c r="AB7" s="92" t="s">
        <v>172</v>
      </c>
      <c r="AC7" s="92" t="s">
        <v>173</v>
      </c>
      <c r="AD7" s="92">
        <f>SUM(AE7,AF7)</f>
        <v>0</v>
      </c>
      <c r="AE7" s="92" t="s">
        <v>174</v>
      </c>
      <c r="AF7" s="92" t="s">
        <v>175</v>
      </c>
      <c r="AG7" s="92">
        <f>SUM(AH7,AI7)</f>
        <v>0</v>
      </c>
      <c r="AH7" s="92"/>
      <c r="AI7" s="92"/>
    </row>
    <row r="8" ht="19.5" customHeight="1" spans="1:35">
      <c r="A8" s="90" t="s">
        <v>176</v>
      </c>
      <c r="B8" s="90"/>
      <c r="C8" s="90" t="s">
        <v>177</v>
      </c>
      <c r="D8" s="90" t="s">
        <v>178</v>
      </c>
      <c r="E8" s="130">
        <f t="shared" ref="E8:E30" si="0">F8</f>
        <v>3438974.31</v>
      </c>
      <c r="F8" s="130">
        <f t="shared" ref="F8:F30" si="1">G8</f>
        <v>3438974.31</v>
      </c>
      <c r="G8" s="130">
        <f t="shared" ref="G8:G30" si="2">H8</f>
        <v>3438974.31</v>
      </c>
      <c r="H8" s="130">
        <v>3438974.31</v>
      </c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</row>
    <row r="9" ht="19.5" customHeight="1" spans="1:35">
      <c r="A9" s="111">
        <v>301</v>
      </c>
      <c r="B9" s="131" t="s">
        <v>89</v>
      </c>
      <c r="C9" s="104">
        <v>141</v>
      </c>
      <c r="D9" s="104" t="s">
        <v>179</v>
      </c>
      <c r="E9" s="132">
        <f t="shared" si="0"/>
        <v>929640</v>
      </c>
      <c r="F9" s="132">
        <f t="shared" si="1"/>
        <v>929640</v>
      </c>
      <c r="G9" s="133">
        <f t="shared" si="2"/>
        <v>929640</v>
      </c>
      <c r="H9" s="132">
        <v>929640</v>
      </c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</row>
    <row r="10" ht="19.5" customHeight="1" spans="1:35">
      <c r="A10" s="111">
        <v>301</v>
      </c>
      <c r="B10" s="131" t="s">
        <v>99</v>
      </c>
      <c r="C10" s="104">
        <v>141</v>
      </c>
      <c r="D10" s="104" t="s">
        <v>180</v>
      </c>
      <c r="E10" s="132">
        <f t="shared" si="0"/>
        <v>967902</v>
      </c>
      <c r="F10" s="132">
        <f t="shared" si="1"/>
        <v>967902</v>
      </c>
      <c r="G10" s="133">
        <f t="shared" si="2"/>
        <v>967902</v>
      </c>
      <c r="H10" s="132">
        <v>967902</v>
      </c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</row>
    <row r="11" ht="19.5" customHeight="1" spans="1:35">
      <c r="A11" s="111">
        <v>301</v>
      </c>
      <c r="B11" s="131" t="s">
        <v>101</v>
      </c>
      <c r="C11" s="104">
        <v>141</v>
      </c>
      <c r="D11" s="104" t="s">
        <v>181</v>
      </c>
      <c r="E11" s="132">
        <f t="shared" si="0"/>
        <v>77470</v>
      </c>
      <c r="F11" s="132">
        <f t="shared" si="1"/>
        <v>77470</v>
      </c>
      <c r="G11" s="133">
        <f t="shared" si="2"/>
        <v>77470</v>
      </c>
      <c r="H11" s="132">
        <v>77470</v>
      </c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</row>
    <row r="12" ht="19.5" customHeight="1" spans="1:35">
      <c r="A12" s="111">
        <v>301</v>
      </c>
      <c r="B12" s="131" t="s">
        <v>182</v>
      </c>
      <c r="C12" s="104">
        <v>141</v>
      </c>
      <c r="D12" s="104" t="s">
        <v>183</v>
      </c>
      <c r="E12" s="132">
        <f t="shared" si="0"/>
        <v>277788</v>
      </c>
      <c r="F12" s="132">
        <f t="shared" si="1"/>
        <v>277788</v>
      </c>
      <c r="G12" s="133">
        <f t="shared" si="2"/>
        <v>277788</v>
      </c>
      <c r="H12" s="132">
        <v>277788</v>
      </c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</row>
    <row r="13" ht="19.5" customHeight="1" spans="1:35">
      <c r="A13" s="111">
        <v>301</v>
      </c>
      <c r="B13" s="131" t="s">
        <v>184</v>
      </c>
      <c r="C13" s="104">
        <v>141</v>
      </c>
      <c r="D13" s="104" t="s">
        <v>185</v>
      </c>
      <c r="E13" s="132">
        <f t="shared" si="0"/>
        <v>362178.4</v>
      </c>
      <c r="F13" s="132">
        <f t="shared" si="1"/>
        <v>362178.4</v>
      </c>
      <c r="G13" s="133">
        <f t="shared" si="2"/>
        <v>362178.4</v>
      </c>
      <c r="H13" s="104">
        <v>362178.4</v>
      </c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11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</row>
    <row r="14" ht="19.5" customHeight="1" spans="1:35">
      <c r="A14" s="111">
        <v>301</v>
      </c>
      <c r="B14" s="131" t="s">
        <v>186</v>
      </c>
      <c r="C14" s="104">
        <v>141</v>
      </c>
      <c r="D14" s="104" t="s">
        <v>187</v>
      </c>
      <c r="E14" s="132">
        <f t="shared" si="0"/>
        <v>180836.8</v>
      </c>
      <c r="F14" s="132">
        <f t="shared" si="1"/>
        <v>180836.8</v>
      </c>
      <c r="G14" s="133">
        <f t="shared" si="2"/>
        <v>180836.8</v>
      </c>
      <c r="H14" s="104">
        <v>180836.8</v>
      </c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</row>
    <row r="15" ht="19.5" customHeight="1" spans="1:35">
      <c r="A15" s="111">
        <v>301</v>
      </c>
      <c r="B15" s="131" t="s">
        <v>188</v>
      </c>
      <c r="C15" s="104">
        <v>141</v>
      </c>
      <c r="D15" s="104" t="s">
        <v>189</v>
      </c>
      <c r="E15" s="132">
        <f t="shared" si="0"/>
        <v>158453.05</v>
      </c>
      <c r="F15" s="132">
        <f t="shared" si="1"/>
        <v>158453.05</v>
      </c>
      <c r="G15" s="133">
        <f t="shared" si="2"/>
        <v>158453.05</v>
      </c>
      <c r="H15" s="104">
        <v>158453.05</v>
      </c>
      <c r="I15" s="104"/>
      <c r="J15" s="104"/>
      <c r="K15" s="104"/>
      <c r="L15" s="104"/>
      <c r="M15" s="104"/>
      <c r="N15" s="104"/>
      <c r="O15" s="104"/>
      <c r="P15" s="104"/>
      <c r="Q15" s="104"/>
      <c r="R15" s="111"/>
      <c r="S15" s="104"/>
      <c r="T15" s="104"/>
      <c r="U15" s="104"/>
      <c r="V15" s="104"/>
      <c r="W15" s="104"/>
      <c r="X15" s="111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</row>
    <row r="16" ht="19.5" customHeight="1" spans="1:35">
      <c r="A16" s="111">
        <v>301</v>
      </c>
      <c r="B16" s="131" t="s">
        <v>97</v>
      </c>
      <c r="C16" s="104">
        <v>141</v>
      </c>
      <c r="D16" s="111" t="s">
        <v>190</v>
      </c>
      <c r="E16" s="132">
        <f t="shared" si="0"/>
        <v>85396.16</v>
      </c>
      <c r="F16" s="132">
        <f t="shared" si="1"/>
        <v>85396.16</v>
      </c>
      <c r="G16" s="133">
        <f t="shared" si="2"/>
        <v>85396.16</v>
      </c>
      <c r="H16" s="111">
        <v>85396.16</v>
      </c>
      <c r="I16" s="111"/>
      <c r="J16" s="111"/>
      <c r="K16" s="111"/>
      <c r="L16" s="111"/>
      <c r="M16" s="111"/>
      <c r="N16" s="111"/>
      <c r="O16" s="111"/>
      <c r="P16" s="111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</row>
    <row r="17" ht="19.5" customHeight="1" spans="1:35">
      <c r="A17" s="111">
        <v>301</v>
      </c>
      <c r="B17" s="131" t="s">
        <v>191</v>
      </c>
      <c r="C17" s="104">
        <v>141</v>
      </c>
      <c r="D17" s="111" t="s">
        <v>192</v>
      </c>
      <c r="E17" s="132">
        <f t="shared" si="0"/>
        <v>40451.34</v>
      </c>
      <c r="F17" s="132">
        <f t="shared" si="1"/>
        <v>40451.34</v>
      </c>
      <c r="G17" s="133">
        <f t="shared" si="2"/>
        <v>40451.34</v>
      </c>
      <c r="H17" s="111">
        <v>40451.34</v>
      </c>
      <c r="I17" s="111"/>
      <c r="J17" s="111"/>
      <c r="K17" s="111"/>
      <c r="L17" s="111"/>
      <c r="M17" s="111"/>
      <c r="N17" s="111"/>
      <c r="O17" s="111"/>
      <c r="P17" s="111"/>
      <c r="Q17" s="104"/>
      <c r="R17" s="104"/>
      <c r="S17" s="111"/>
      <c r="T17" s="104"/>
      <c r="U17" s="104"/>
      <c r="V17" s="104"/>
      <c r="W17" s="104"/>
      <c r="X17" s="111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</row>
    <row r="18" ht="19.5" customHeight="1" spans="1:35">
      <c r="A18" s="111">
        <v>301</v>
      </c>
      <c r="B18" s="131" t="s">
        <v>193</v>
      </c>
      <c r="C18" s="104">
        <v>141</v>
      </c>
      <c r="D18" s="111" t="s">
        <v>103</v>
      </c>
      <c r="E18" s="132">
        <f t="shared" si="0"/>
        <v>358858.56</v>
      </c>
      <c r="F18" s="132">
        <f t="shared" si="1"/>
        <v>358858.56</v>
      </c>
      <c r="G18" s="133">
        <f t="shared" si="2"/>
        <v>358858.56</v>
      </c>
      <c r="H18" s="111">
        <v>358858.56</v>
      </c>
      <c r="I18" s="111"/>
      <c r="J18" s="111"/>
      <c r="K18" s="111"/>
      <c r="L18" s="111"/>
      <c r="M18" s="111"/>
      <c r="N18" s="111"/>
      <c r="O18" s="111"/>
      <c r="P18" s="111"/>
      <c r="Q18" s="111"/>
      <c r="R18" s="104"/>
      <c r="S18" s="111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</row>
    <row r="19" ht="19.5" customHeight="1" spans="1:35">
      <c r="A19" s="111">
        <v>302</v>
      </c>
      <c r="B19" s="131"/>
      <c r="C19" s="104"/>
      <c r="D19" s="111" t="s">
        <v>194</v>
      </c>
      <c r="E19" s="132">
        <f t="shared" si="0"/>
        <v>688750</v>
      </c>
      <c r="F19" s="132">
        <f t="shared" si="1"/>
        <v>688750</v>
      </c>
      <c r="G19" s="133">
        <f t="shared" si="2"/>
        <v>688750</v>
      </c>
      <c r="H19" s="134">
        <v>688750</v>
      </c>
      <c r="I19" s="111"/>
      <c r="J19" s="111"/>
      <c r="K19" s="111"/>
      <c r="L19" s="111"/>
      <c r="M19" s="111"/>
      <c r="N19" s="111"/>
      <c r="O19" s="111"/>
      <c r="P19" s="111"/>
      <c r="Q19" s="111"/>
      <c r="R19" s="104"/>
      <c r="S19" s="111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</row>
    <row r="20" ht="19.5" customHeight="1" spans="1:35">
      <c r="A20" s="111">
        <v>302</v>
      </c>
      <c r="B20" s="131" t="s">
        <v>89</v>
      </c>
      <c r="C20" s="104">
        <v>141</v>
      </c>
      <c r="D20" s="111" t="s">
        <v>195</v>
      </c>
      <c r="E20" s="132">
        <f t="shared" si="0"/>
        <v>420000</v>
      </c>
      <c r="F20" s="132">
        <f t="shared" si="1"/>
        <v>420000</v>
      </c>
      <c r="G20" s="133">
        <f t="shared" si="2"/>
        <v>420000</v>
      </c>
      <c r="H20" s="134">
        <v>420000</v>
      </c>
      <c r="I20" s="111"/>
      <c r="J20" s="111"/>
      <c r="K20" s="111"/>
      <c r="L20" s="111"/>
      <c r="M20" s="111"/>
      <c r="N20" s="111"/>
      <c r="O20" s="111"/>
      <c r="P20" s="111"/>
      <c r="Q20" s="111"/>
      <c r="R20" s="104"/>
      <c r="S20" s="104"/>
      <c r="T20" s="104"/>
      <c r="U20" s="111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</row>
    <row r="21" ht="19.5" customHeight="1" spans="1:35">
      <c r="A21" s="111">
        <v>302</v>
      </c>
      <c r="B21" s="131" t="s">
        <v>93</v>
      </c>
      <c r="C21" s="104">
        <v>141</v>
      </c>
      <c r="D21" s="111" t="s">
        <v>196</v>
      </c>
      <c r="E21" s="132">
        <f t="shared" si="0"/>
        <v>2000</v>
      </c>
      <c r="F21" s="132">
        <f t="shared" si="1"/>
        <v>2000</v>
      </c>
      <c r="G21" s="133">
        <f t="shared" si="2"/>
        <v>2000</v>
      </c>
      <c r="H21" s="134">
        <v>2000</v>
      </c>
      <c r="I21" s="111"/>
      <c r="J21" s="111"/>
      <c r="K21" s="111"/>
      <c r="L21" s="111"/>
      <c r="M21" s="111"/>
      <c r="N21" s="111"/>
      <c r="O21" s="111"/>
      <c r="P21" s="111"/>
      <c r="Q21" s="111"/>
      <c r="R21" s="104"/>
      <c r="S21" s="104"/>
      <c r="T21" s="104"/>
      <c r="U21" s="111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</row>
    <row r="22" ht="19.5" customHeight="1" spans="1:35">
      <c r="A22" s="111">
        <v>302</v>
      </c>
      <c r="B22" s="131" t="s">
        <v>95</v>
      </c>
      <c r="C22" s="104">
        <v>141</v>
      </c>
      <c r="D22" s="111" t="s">
        <v>197</v>
      </c>
      <c r="E22" s="132">
        <f t="shared" si="0"/>
        <v>15000</v>
      </c>
      <c r="F22" s="132">
        <f t="shared" si="1"/>
        <v>15000</v>
      </c>
      <c r="G22" s="133">
        <f t="shared" si="2"/>
        <v>15000</v>
      </c>
      <c r="H22" s="134">
        <v>15000</v>
      </c>
      <c r="I22" s="111"/>
      <c r="J22" s="111"/>
      <c r="K22" s="111"/>
      <c r="L22" s="111"/>
      <c r="M22" s="111"/>
      <c r="N22" s="111"/>
      <c r="O22" s="111"/>
      <c r="P22" s="111"/>
      <c r="Q22" s="111"/>
      <c r="R22" s="104"/>
      <c r="S22" s="104"/>
      <c r="T22" s="104"/>
      <c r="U22" s="111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</row>
    <row r="23" ht="19.5" customHeight="1" spans="1:35">
      <c r="A23" s="111">
        <v>302</v>
      </c>
      <c r="B23" s="131" t="s">
        <v>182</v>
      </c>
      <c r="C23" s="104">
        <v>141</v>
      </c>
      <c r="D23" s="111" t="s">
        <v>198</v>
      </c>
      <c r="E23" s="132">
        <f t="shared" si="0"/>
        <v>65000</v>
      </c>
      <c r="F23" s="132">
        <f t="shared" si="1"/>
        <v>65000</v>
      </c>
      <c r="G23" s="133">
        <f t="shared" si="2"/>
        <v>65000</v>
      </c>
      <c r="H23" s="134">
        <v>65000</v>
      </c>
      <c r="I23" s="111"/>
      <c r="J23" s="111"/>
      <c r="K23" s="111"/>
      <c r="L23" s="111"/>
      <c r="M23" s="111"/>
      <c r="N23" s="111"/>
      <c r="O23" s="111"/>
      <c r="P23" s="111"/>
      <c r="Q23" s="111"/>
      <c r="R23" s="104"/>
      <c r="S23" s="104"/>
      <c r="T23" s="104"/>
      <c r="U23" s="111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</row>
    <row r="24" ht="19.5" customHeight="1" spans="1:35">
      <c r="A24" s="111">
        <v>302</v>
      </c>
      <c r="B24" s="131" t="s">
        <v>97</v>
      </c>
      <c r="C24" s="104">
        <v>141</v>
      </c>
      <c r="D24" s="111" t="s">
        <v>199</v>
      </c>
      <c r="E24" s="132">
        <f t="shared" si="0"/>
        <v>76750</v>
      </c>
      <c r="F24" s="132">
        <f t="shared" si="1"/>
        <v>76750</v>
      </c>
      <c r="G24" s="133">
        <f t="shared" si="2"/>
        <v>76750</v>
      </c>
      <c r="H24" s="134">
        <v>76750</v>
      </c>
      <c r="I24" s="111"/>
      <c r="J24" s="111"/>
      <c r="K24" s="111"/>
      <c r="L24" s="111"/>
      <c r="M24" s="111"/>
      <c r="N24" s="111"/>
      <c r="O24" s="111"/>
      <c r="P24" s="111"/>
      <c r="Q24" s="111"/>
      <c r="R24" s="104"/>
      <c r="S24" s="104"/>
      <c r="T24" s="104"/>
      <c r="U24" s="111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</row>
    <row r="25" ht="19.5" customHeight="1" spans="1:35">
      <c r="A25" s="111">
        <v>302</v>
      </c>
      <c r="B25" s="131" t="s">
        <v>200</v>
      </c>
      <c r="C25" s="104">
        <v>141</v>
      </c>
      <c r="D25" s="111" t="s">
        <v>201</v>
      </c>
      <c r="E25" s="132">
        <f t="shared" si="0"/>
        <v>10000</v>
      </c>
      <c r="F25" s="132">
        <f t="shared" si="1"/>
        <v>10000</v>
      </c>
      <c r="G25" s="133">
        <f t="shared" si="2"/>
        <v>10000</v>
      </c>
      <c r="H25" s="134">
        <v>10000</v>
      </c>
      <c r="I25" s="111"/>
      <c r="J25" s="111"/>
      <c r="K25" s="111"/>
      <c r="L25" s="111"/>
      <c r="M25" s="111"/>
      <c r="N25" s="111"/>
      <c r="O25" s="111"/>
      <c r="P25" s="111"/>
      <c r="Q25" s="111"/>
      <c r="R25" s="104"/>
      <c r="S25" s="104"/>
      <c r="T25" s="104"/>
      <c r="U25" s="111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</row>
    <row r="26" ht="19.5" customHeight="1" spans="1:35">
      <c r="A26" s="111">
        <v>302</v>
      </c>
      <c r="B26" s="131" t="s">
        <v>202</v>
      </c>
      <c r="C26" s="104">
        <v>141</v>
      </c>
      <c r="D26" s="111" t="s">
        <v>203</v>
      </c>
      <c r="E26" s="132">
        <f t="shared" si="0"/>
        <v>5000</v>
      </c>
      <c r="F26" s="132">
        <f t="shared" si="1"/>
        <v>5000</v>
      </c>
      <c r="G26" s="133">
        <f t="shared" si="2"/>
        <v>5000</v>
      </c>
      <c r="H26" s="134">
        <v>5000</v>
      </c>
      <c r="I26" s="111"/>
      <c r="J26" s="111"/>
      <c r="K26" s="111"/>
      <c r="L26" s="111"/>
      <c r="M26" s="111"/>
      <c r="N26" s="111"/>
      <c r="O26" s="111"/>
      <c r="P26" s="111"/>
      <c r="Q26" s="111"/>
      <c r="R26" s="104"/>
      <c r="S26" s="104"/>
      <c r="T26" s="104"/>
      <c r="U26" s="111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</row>
    <row r="27" ht="19.5" customHeight="1" spans="1:35">
      <c r="A27" s="111">
        <v>302</v>
      </c>
      <c r="B27" s="131" t="s">
        <v>204</v>
      </c>
      <c r="C27" s="104">
        <v>141</v>
      </c>
      <c r="D27" s="111" t="s">
        <v>205</v>
      </c>
      <c r="E27" s="132">
        <f t="shared" si="0"/>
        <v>95000</v>
      </c>
      <c r="F27" s="132">
        <f t="shared" si="1"/>
        <v>95000</v>
      </c>
      <c r="G27" s="135">
        <f t="shared" si="2"/>
        <v>95000</v>
      </c>
      <c r="H27" s="134">
        <v>95000</v>
      </c>
      <c r="I27" s="111"/>
      <c r="J27" s="111"/>
      <c r="K27" s="111"/>
      <c r="L27" s="111"/>
      <c r="M27" s="111"/>
      <c r="N27" s="111"/>
      <c r="O27" s="111"/>
      <c r="P27" s="111"/>
      <c r="Q27" s="111"/>
      <c r="R27" s="104"/>
      <c r="S27" s="104"/>
      <c r="T27" s="104"/>
      <c r="U27" s="111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</row>
    <row r="28" ht="19.5" customHeight="1" spans="1:35">
      <c r="A28" s="111">
        <v>303</v>
      </c>
      <c r="B28" s="131"/>
      <c r="C28" s="104"/>
      <c r="D28" s="111" t="s">
        <v>206</v>
      </c>
      <c r="E28" s="132">
        <f t="shared" si="0"/>
        <v>291760</v>
      </c>
      <c r="F28" s="132">
        <f t="shared" si="1"/>
        <v>291760</v>
      </c>
      <c r="G28" s="135">
        <f t="shared" si="2"/>
        <v>291760</v>
      </c>
      <c r="H28" s="134">
        <v>291760</v>
      </c>
      <c r="I28" s="111"/>
      <c r="J28" s="111"/>
      <c r="K28" s="111"/>
      <c r="L28" s="111"/>
      <c r="M28" s="111"/>
      <c r="N28" s="111"/>
      <c r="O28" s="111"/>
      <c r="P28" s="111"/>
      <c r="Q28" s="111"/>
      <c r="R28" s="104"/>
      <c r="S28" s="104"/>
      <c r="T28" s="104"/>
      <c r="U28" s="111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</row>
    <row r="29" ht="19.5" customHeight="1" spans="1:35">
      <c r="A29" s="111">
        <v>303</v>
      </c>
      <c r="B29" s="131" t="s">
        <v>93</v>
      </c>
      <c r="C29" s="104">
        <v>141</v>
      </c>
      <c r="D29" s="111" t="s">
        <v>207</v>
      </c>
      <c r="E29" s="132">
        <f t="shared" si="0"/>
        <v>7776</v>
      </c>
      <c r="F29" s="132">
        <f t="shared" si="1"/>
        <v>7776</v>
      </c>
      <c r="G29" s="135">
        <f t="shared" si="2"/>
        <v>7776</v>
      </c>
      <c r="H29" s="134">
        <v>7776</v>
      </c>
      <c r="I29" s="111"/>
      <c r="J29" s="111"/>
      <c r="K29" s="111"/>
      <c r="L29" s="111"/>
      <c r="M29" s="111"/>
      <c r="N29" s="111"/>
      <c r="O29" s="111"/>
      <c r="P29" s="111"/>
      <c r="Q29" s="111"/>
      <c r="R29" s="104"/>
      <c r="S29" s="104"/>
      <c r="T29" s="104"/>
      <c r="U29" s="111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</row>
    <row r="30" ht="19.5" customHeight="1" spans="1:35">
      <c r="A30" s="111">
        <v>303</v>
      </c>
      <c r="B30" s="131" t="s">
        <v>182</v>
      </c>
      <c r="C30" s="104">
        <v>141</v>
      </c>
      <c r="D30" s="111" t="s">
        <v>208</v>
      </c>
      <c r="E30" s="132">
        <f t="shared" si="0"/>
        <v>21400</v>
      </c>
      <c r="F30" s="132">
        <f t="shared" si="1"/>
        <v>21400</v>
      </c>
      <c r="G30" s="135">
        <f t="shared" si="2"/>
        <v>21400</v>
      </c>
      <c r="H30" s="134">
        <v>21400</v>
      </c>
      <c r="I30" s="111"/>
      <c r="J30" s="111"/>
      <c r="K30" s="111"/>
      <c r="L30" s="111"/>
      <c r="M30" s="111"/>
      <c r="N30" s="111"/>
      <c r="O30" s="111"/>
      <c r="P30" s="111"/>
      <c r="Q30" s="111"/>
      <c r="R30" s="104"/>
      <c r="S30" s="104"/>
      <c r="T30" s="104"/>
      <c r="U30" s="111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</row>
    <row r="31" ht="19.5" customHeight="1" spans="1:35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4"/>
      <c r="R31" s="115"/>
      <c r="S31" s="115"/>
      <c r="T31" s="115"/>
      <c r="U31" s="115"/>
      <c r="V31" s="114"/>
      <c r="W31" s="114"/>
      <c r="X31" s="114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</row>
    <row r="32" ht="19.5" customHeight="1" spans="1:35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4"/>
      <c r="R32" s="115"/>
      <c r="S32" s="115"/>
      <c r="T32" s="115"/>
      <c r="U32" s="115"/>
      <c r="V32" s="114"/>
      <c r="W32" s="114"/>
      <c r="X32" s="114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</row>
    <row r="33" ht="19.5" customHeight="1" spans="1:35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4"/>
      <c r="R33" s="115"/>
      <c r="S33" s="115"/>
      <c r="T33" s="115"/>
      <c r="U33" s="115"/>
      <c r="V33" s="114"/>
      <c r="W33" s="114"/>
      <c r="X33" s="114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</row>
    <row r="34" ht="19.5" customHeight="1" spans="1:35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4"/>
      <c r="R34" s="115"/>
      <c r="S34" s="115"/>
      <c r="T34" s="115"/>
      <c r="U34" s="115"/>
      <c r="V34" s="114"/>
      <c r="W34" s="114"/>
      <c r="X34" s="114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</row>
    <row r="35" ht="19.5" customHeight="1" spans="1:3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4"/>
      <c r="R35" s="115"/>
      <c r="S35" s="115"/>
      <c r="T35" s="115"/>
      <c r="U35" s="115"/>
      <c r="V35" s="114"/>
      <c r="W35" s="114"/>
      <c r="X35" s="114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</row>
    <row r="36" ht="19.5" customHeight="1" spans="1:35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4"/>
      <c r="R36" s="115"/>
      <c r="S36" s="115"/>
      <c r="T36" s="115"/>
      <c r="U36" s="115"/>
      <c r="V36" s="114"/>
      <c r="W36" s="114"/>
      <c r="X36" s="114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</row>
    <row r="37" ht="19.5" customHeight="1" spans="1:35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4"/>
      <c r="R37" s="115"/>
      <c r="S37" s="115"/>
      <c r="T37" s="115"/>
      <c r="U37" s="115"/>
      <c r="V37" s="114"/>
      <c r="W37" s="114"/>
      <c r="X37" s="114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</row>
    <row r="38" ht="19.5" customHeight="1" spans="1:35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4"/>
      <c r="R38" s="115"/>
      <c r="S38" s="115"/>
      <c r="T38" s="115"/>
      <c r="U38" s="115"/>
      <c r="V38" s="114"/>
      <c r="W38" s="114"/>
      <c r="X38" s="114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00787401575" right="0.393700787401575" top="0.78740157480315" bottom="0.393700787401575" header="0" footer="0"/>
  <pageSetup paperSize="9" scale="44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4"/>
  <sheetViews>
    <sheetView showGridLines="0" showZeros="0" view="pageBreakPreview" zoomScaleNormal="100" workbookViewId="0">
      <selection activeCell="E8" sqref="E8:E15"/>
    </sheetView>
  </sheetViews>
  <sheetFormatPr defaultColWidth="9" defaultRowHeight="12.75" customHeight="1"/>
  <cols>
    <col min="1" max="1" width="4.8" customWidth="1"/>
    <col min="2" max="3" width="3.6" customWidth="1"/>
    <col min="4" max="4" width="38" customWidth="1"/>
    <col min="5" max="5" width="17.6" customWidth="1"/>
    <col min="6" max="112" width="14.6" customWidth="1"/>
    <col min="113" max="113" width="10.6" customWidth="1"/>
    <col min="114" max="250" width="9.2" customWidth="1"/>
  </cols>
  <sheetData>
    <row r="1" ht="19.5" customHeight="1" spans="1:11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14"/>
      <c r="AH1" s="114"/>
      <c r="DH1" s="18" t="s">
        <v>209</v>
      </c>
    </row>
    <row r="2" ht="19.5" customHeight="1" spans="1:112">
      <c r="A2" s="19" t="s">
        <v>210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</row>
    <row r="3" ht="19.5" customHeight="1" spans="1:113">
      <c r="A3" s="85" t="s">
        <v>5</v>
      </c>
      <c r="B3" s="20"/>
      <c r="C3" s="20"/>
      <c r="D3" s="20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22" t="s">
        <v>6</v>
      </c>
      <c r="DI3" s="53"/>
    </row>
    <row r="4" ht="19.5" customHeight="1" spans="1:113">
      <c r="A4" s="106" t="s">
        <v>60</v>
      </c>
      <c r="B4" s="106"/>
      <c r="C4" s="106"/>
      <c r="D4" s="106"/>
      <c r="E4" s="107" t="s">
        <v>61</v>
      </c>
      <c r="F4" s="108" t="s">
        <v>178</v>
      </c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 t="s">
        <v>194</v>
      </c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20" t="s">
        <v>206</v>
      </c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1"/>
      <c r="BH4" s="120"/>
      <c r="BI4" s="120" t="s">
        <v>211</v>
      </c>
      <c r="BJ4" s="120"/>
      <c r="BK4" s="120"/>
      <c r="BL4" s="120"/>
      <c r="BM4" s="120"/>
      <c r="BN4" s="120" t="s">
        <v>212</v>
      </c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 t="s">
        <v>213</v>
      </c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 t="s">
        <v>214</v>
      </c>
      <c r="CS4" s="120"/>
      <c r="CT4" s="120"/>
      <c r="CU4" s="120" t="s">
        <v>215</v>
      </c>
      <c r="CV4" s="120"/>
      <c r="CW4" s="120"/>
      <c r="CX4" s="120"/>
      <c r="CY4" s="120"/>
      <c r="CZ4" s="120"/>
      <c r="DA4" s="120" t="s">
        <v>216</v>
      </c>
      <c r="DB4" s="120"/>
      <c r="DC4" s="120"/>
      <c r="DD4" s="120" t="s">
        <v>217</v>
      </c>
      <c r="DE4" s="120"/>
      <c r="DF4" s="120"/>
      <c r="DG4" s="120"/>
      <c r="DH4" s="120"/>
      <c r="DI4" s="53"/>
    </row>
    <row r="5" ht="19.5" customHeight="1" spans="1:113">
      <c r="A5" s="106" t="s">
        <v>69</v>
      </c>
      <c r="B5" s="106"/>
      <c r="C5" s="106"/>
      <c r="D5" s="107" t="s">
        <v>71</v>
      </c>
      <c r="E5" s="107"/>
      <c r="F5" s="107" t="s">
        <v>76</v>
      </c>
      <c r="G5" s="107" t="s">
        <v>179</v>
      </c>
      <c r="H5" s="107" t="s">
        <v>180</v>
      </c>
      <c r="I5" s="107" t="s">
        <v>181</v>
      </c>
      <c r="J5" s="107" t="s">
        <v>218</v>
      </c>
      <c r="K5" s="107" t="s">
        <v>183</v>
      </c>
      <c r="L5" s="107" t="s">
        <v>185</v>
      </c>
      <c r="M5" s="107" t="s">
        <v>187</v>
      </c>
      <c r="N5" s="107" t="s">
        <v>219</v>
      </c>
      <c r="O5" s="107" t="s">
        <v>220</v>
      </c>
      <c r="P5" s="107" t="s">
        <v>192</v>
      </c>
      <c r="Q5" s="107" t="s">
        <v>103</v>
      </c>
      <c r="R5" s="107" t="s">
        <v>221</v>
      </c>
      <c r="S5" s="107" t="s">
        <v>222</v>
      </c>
      <c r="T5" s="107" t="s">
        <v>76</v>
      </c>
      <c r="U5" s="107" t="s">
        <v>195</v>
      </c>
      <c r="V5" s="107" t="s">
        <v>223</v>
      </c>
      <c r="W5" s="107" t="s">
        <v>224</v>
      </c>
      <c r="X5" s="107" t="s">
        <v>225</v>
      </c>
      <c r="Y5" s="107" t="s">
        <v>196</v>
      </c>
      <c r="Z5" s="107" t="s">
        <v>197</v>
      </c>
      <c r="AA5" s="107" t="s">
        <v>198</v>
      </c>
      <c r="AB5" s="107" t="s">
        <v>226</v>
      </c>
      <c r="AC5" s="107" t="s">
        <v>227</v>
      </c>
      <c r="AD5" s="107" t="s">
        <v>199</v>
      </c>
      <c r="AE5" s="107" t="s">
        <v>228</v>
      </c>
      <c r="AF5" s="107" t="s">
        <v>229</v>
      </c>
      <c r="AG5" s="107" t="s">
        <v>230</v>
      </c>
      <c r="AH5" s="107" t="s">
        <v>231</v>
      </c>
      <c r="AI5" s="107" t="s">
        <v>201</v>
      </c>
      <c r="AJ5" s="107" t="s">
        <v>203</v>
      </c>
      <c r="AK5" s="107" t="s">
        <v>232</v>
      </c>
      <c r="AL5" s="107" t="s">
        <v>233</v>
      </c>
      <c r="AM5" s="107" t="s">
        <v>234</v>
      </c>
      <c r="AN5" s="107" t="s">
        <v>235</v>
      </c>
      <c r="AO5" s="107" t="s">
        <v>236</v>
      </c>
      <c r="AP5" s="107" t="s">
        <v>237</v>
      </c>
      <c r="AQ5" s="107" t="s">
        <v>238</v>
      </c>
      <c r="AR5" s="107" t="s">
        <v>205</v>
      </c>
      <c r="AS5" s="107" t="s">
        <v>239</v>
      </c>
      <c r="AT5" s="107" t="s">
        <v>240</v>
      </c>
      <c r="AU5" s="107" t="s">
        <v>241</v>
      </c>
      <c r="AV5" s="107" t="s">
        <v>76</v>
      </c>
      <c r="AW5" s="107" t="s">
        <v>242</v>
      </c>
      <c r="AX5" s="107" t="s">
        <v>243</v>
      </c>
      <c r="AY5" s="107" t="s">
        <v>244</v>
      </c>
      <c r="AZ5" s="107" t="s">
        <v>245</v>
      </c>
      <c r="BA5" s="107" t="s">
        <v>207</v>
      </c>
      <c r="BB5" s="107" t="s">
        <v>246</v>
      </c>
      <c r="BC5" s="107" t="s">
        <v>221</v>
      </c>
      <c r="BD5" s="107" t="s">
        <v>247</v>
      </c>
      <c r="BE5" s="107" t="s">
        <v>248</v>
      </c>
      <c r="BF5" s="122" t="s">
        <v>249</v>
      </c>
      <c r="BG5" s="107" t="s">
        <v>250</v>
      </c>
      <c r="BH5" s="123" t="s">
        <v>251</v>
      </c>
      <c r="BI5" s="107" t="s">
        <v>76</v>
      </c>
      <c r="BJ5" s="107" t="s">
        <v>252</v>
      </c>
      <c r="BK5" s="107" t="s">
        <v>253</v>
      </c>
      <c r="BL5" s="107" t="s">
        <v>254</v>
      </c>
      <c r="BM5" s="107" t="s">
        <v>255</v>
      </c>
      <c r="BN5" s="107" t="s">
        <v>76</v>
      </c>
      <c r="BO5" s="107" t="s">
        <v>256</v>
      </c>
      <c r="BP5" s="107" t="s">
        <v>257</v>
      </c>
      <c r="BQ5" s="107" t="s">
        <v>258</v>
      </c>
      <c r="BR5" s="107" t="s">
        <v>259</v>
      </c>
      <c r="BS5" s="107" t="s">
        <v>260</v>
      </c>
      <c r="BT5" s="107" t="s">
        <v>261</v>
      </c>
      <c r="BU5" s="107" t="s">
        <v>262</v>
      </c>
      <c r="BV5" s="107" t="s">
        <v>263</v>
      </c>
      <c r="BW5" s="107" t="s">
        <v>264</v>
      </c>
      <c r="BX5" s="107" t="s">
        <v>265</v>
      </c>
      <c r="BY5" s="107" t="s">
        <v>266</v>
      </c>
      <c r="BZ5" s="107" t="s">
        <v>267</v>
      </c>
      <c r="CA5" s="107" t="s">
        <v>76</v>
      </c>
      <c r="CB5" s="107" t="s">
        <v>256</v>
      </c>
      <c r="CC5" s="107" t="s">
        <v>257</v>
      </c>
      <c r="CD5" s="107" t="s">
        <v>258</v>
      </c>
      <c r="CE5" s="107" t="s">
        <v>259</v>
      </c>
      <c r="CF5" s="107" t="s">
        <v>260</v>
      </c>
      <c r="CG5" s="107" t="s">
        <v>261</v>
      </c>
      <c r="CH5" s="107" t="s">
        <v>262</v>
      </c>
      <c r="CI5" s="107" t="s">
        <v>268</v>
      </c>
      <c r="CJ5" s="107" t="s">
        <v>269</v>
      </c>
      <c r="CK5" s="107" t="s">
        <v>270</v>
      </c>
      <c r="CL5" s="107" t="s">
        <v>271</v>
      </c>
      <c r="CM5" s="107" t="s">
        <v>263</v>
      </c>
      <c r="CN5" s="107" t="s">
        <v>264</v>
      </c>
      <c r="CO5" s="107" t="s">
        <v>272</v>
      </c>
      <c r="CP5" s="107" t="s">
        <v>266</v>
      </c>
      <c r="CQ5" s="107" t="s">
        <v>213</v>
      </c>
      <c r="CR5" s="107" t="s">
        <v>76</v>
      </c>
      <c r="CS5" s="107" t="s">
        <v>273</v>
      </c>
      <c r="CT5" s="107" t="s">
        <v>274</v>
      </c>
      <c r="CU5" s="107" t="s">
        <v>76</v>
      </c>
      <c r="CV5" s="107" t="s">
        <v>273</v>
      </c>
      <c r="CW5" s="107" t="s">
        <v>275</v>
      </c>
      <c r="CX5" s="107" t="s">
        <v>276</v>
      </c>
      <c r="CY5" s="107" t="s">
        <v>277</v>
      </c>
      <c r="CZ5" s="107" t="s">
        <v>274</v>
      </c>
      <c r="DA5" s="107" t="s">
        <v>76</v>
      </c>
      <c r="DB5" s="107" t="s">
        <v>216</v>
      </c>
      <c r="DC5" s="107" t="s">
        <v>278</v>
      </c>
      <c r="DD5" s="107" t="s">
        <v>76</v>
      </c>
      <c r="DE5" s="107" t="s">
        <v>279</v>
      </c>
      <c r="DF5" s="107" t="s">
        <v>280</v>
      </c>
      <c r="DG5" s="107" t="s">
        <v>281</v>
      </c>
      <c r="DH5" s="107" t="s">
        <v>217</v>
      </c>
      <c r="DI5" s="53"/>
    </row>
    <row r="6" ht="30.75" customHeight="1" spans="1:113">
      <c r="A6" s="107" t="s">
        <v>81</v>
      </c>
      <c r="B6" s="108" t="s">
        <v>82</v>
      </c>
      <c r="C6" s="107" t="s">
        <v>83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 t="s">
        <v>282</v>
      </c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22"/>
      <c r="BG6" s="107"/>
      <c r="BH6" s="123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53"/>
    </row>
    <row r="7" ht="19.5" customHeight="1" spans="1:113">
      <c r="A7" s="109" t="s">
        <v>81</v>
      </c>
      <c r="B7" s="109" t="s">
        <v>82</v>
      </c>
      <c r="C7" s="109" t="s">
        <v>83</v>
      </c>
      <c r="D7" s="109" t="s">
        <v>85</v>
      </c>
      <c r="E7" s="92">
        <f>SUM(F7,T7,AV7,BI7,BN7,CA7,CR7,CU7,DA7,DD7)</f>
        <v>0</v>
      </c>
      <c r="F7" s="92" t="s">
        <v>283</v>
      </c>
      <c r="G7" s="92" t="s">
        <v>284</v>
      </c>
      <c r="H7" s="92" t="s">
        <v>285</v>
      </c>
      <c r="I7" s="92" t="s">
        <v>286</v>
      </c>
      <c r="J7" s="92" t="s">
        <v>287</v>
      </c>
      <c r="K7" s="92" t="s">
        <v>288</v>
      </c>
      <c r="L7" s="92" t="s">
        <v>289</v>
      </c>
      <c r="M7" s="92" t="s">
        <v>290</v>
      </c>
      <c r="N7" s="92" t="s">
        <v>291</v>
      </c>
      <c r="O7" s="92" t="s">
        <v>292</v>
      </c>
      <c r="P7" s="92" t="s">
        <v>293</v>
      </c>
      <c r="Q7" s="92" t="s">
        <v>294</v>
      </c>
      <c r="R7" s="92" t="s">
        <v>295</v>
      </c>
      <c r="S7" s="92" t="s">
        <v>296</v>
      </c>
      <c r="T7" s="92" t="s">
        <v>297</v>
      </c>
      <c r="U7" s="92" t="s">
        <v>298</v>
      </c>
      <c r="V7" s="92" t="s">
        <v>299</v>
      </c>
      <c r="W7" s="92" t="s">
        <v>300</v>
      </c>
      <c r="X7" s="92" t="s">
        <v>301</v>
      </c>
      <c r="Y7" s="92" t="s">
        <v>302</v>
      </c>
      <c r="Z7" s="92" t="s">
        <v>303</v>
      </c>
      <c r="AA7" s="92" t="s">
        <v>304</v>
      </c>
      <c r="AB7" s="92" t="s">
        <v>305</v>
      </c>
      <c r="AC7" s="92" t="s">
        <v>306</v>
      </c>
      <c r="AD7" s="92" t="s">
        <v>307</v>
      </c>
      <c r="AE7" s="92" t="s">
        <v>308</v>
      </c>
      <c r="AF7" s="92" t="s">
        <v>309</v>
      </c>
      <c r="AG7" s="92" t="s">
        <v>310</v>
      </c>
      <c r="AH7" s="92" t="s">
        <v>311</v>
      </c>
      <c r="AI7" s="92" t="s">
        <v>312</v>
      </c>
      <c r="AJ7" s="92" t="s">
        <v>313</v>
      </c>
      <c r="AK7" s="92" t="s">
        <v>314</v>
      </c>
      <c r="AL7" s="92" t="s">
        <v>282</v>
      </c>
      <c r="AM7" s="92" t="s">
        <v>315</v>
      </c>
      <c r="AN7" s="92" t="s">
        <v>316</v>
      </c>
      <c r="AO7" s="92" t="s">
        <v>317</v>
      </c>
      <c r="AP7" s="92" t="s">
        <v>318</v>
      </c>
      <c r="AQ7" s="92" t="s">
        <v>319</v>
      </c>
      <c r="AR7" s="92" t="s">
        <v>320</v>
      </c>
      <c r="AS7" s="92" t="s">
        <v>321</v>
      </c>
      <c r="AT7" s="92" t="s">
        <v>322</v>
      </c>
      <c r="AU7" s="92" t="s">
        <v>323</v>
      </c>
      <c r="AV7" s="92" t="s">
        <v>324</v>
      </c>
      <c r="AW7" s="92" t="s">
        <v>325</v>
      </c>
      <c r="AX7" s="92" t="s">
        <v>326</v>
      </c>
      <c r="AY7" s="92" t="s">
        <v>327</v>
      </c>
      <c r="AZ7" s="92" t="s">
        <v>328</v>
      </c>
      <c r="BA7" s="92" t="s">
        <v>329</v>
      </c>
      <c r="BB7" s="92" t="s">
        <v>330</v>
      </c>
      <c r="BC7" s="92" t="s">
        <v>331</v>
      </c>
      <c r="BD7" s="92" t="s">
        <v>332</v>
      </c>
      <c r="BE7" s="92" t="s">
        <v>333</v>
      </c>
      <c r="BF7" s="68" t="s">
        <v>334</v>
      </c>
      <c r="BG7" s="92" t="s">
        <v>335</v>
      </c>
      <c r="BH7" s="71" t="s">
        <v>336</v>
      </c>
      <c r="BI7" s="92" t="s">
        <v>337</v>
      </c>
      <c r="BJ7" s="92" t="s">
        <v>338</v>
      </c>
      <c r="BK7" s="92" t="s">
        <v>339</v>
      </c>
      <c r="BL7" s="92" t="s">
        <v>340</v>
      </c>
      <c r="BM7" s="92" t="s">
        <v>341</v>
      </c>
      <c r="BN7" s="92" t="s">
        <v>342</v>
      </c>
      <c r="BO7" s="92" t="s">
        <v>343</v>
      </c>
      <c r="BP7" s="92" t="s">
        <v>344</v>
      </c>
      <c r="BQ7" s="92" t="s">
        <v>345</v>
      </c>
      <c r="BR7" s="92" t="s">
        <v>346</v>
      </c>
      <c r="BS7" s="92" t="s">
        <v>347</v>
      </c>
      <c r="BT7" s="92" t="s">
        <v>348</v>
      </c>
      <c r="BU7" s="92" t="s">
        <v>349</v>
      </c>
      <c r="BV7" s="92" t="s">
        <v>350</v>
      </c>
      <c r="BW7" s="92" t="s">
        <v>351</v>
      </c>
      <c r="BX7" s="92" t="s">
        <v>352</v>
      </c>
      <c r="BY7" s="92" t="s">
        <v>353</v>
      </c>
      <c r="BZ7" s="92" t="s">
        <v>354</v>
      </c>
      <c r="CA7" s="92" t="s">
        <v>355</v>
      </c>
      <c r="CB7" s="92" t="s">
        <v>356</v>
      </c>
      <c r="CC7" s="92" t="s">
        <v>357</v>
      </c>
      <c r="CD7" s="92" t="s">
        <v>358</v>
      </c>
      <c r="CE7" s="92" t="s">
        <v>359</v>
      </c>
      <c r="CF7" s="92" t="s">
        <v>360</v>
      </c>
      <c r="CG7" s="92" t="s">
        <v>361</v>
      </c>
      <c r="CH7" s="92" t="s">
        <v>362</v>
      </c>
      <c r="CI7" s="92" t="s">
        <v>363</v>
      </c>
      <c r="CJ7" s="92" t="s">
        <v>364</v>
      </c>
      <c r="CK7" s="92" t="s">
        <v>365</v>
      </c>
      <c r="CL7" s="92" t="s">
        <v>366</v>
      </c>
      <c r="CM7" s="92" t="s">
        <v>367</v>
      </c>
      <c r="CN7" s="92" t="s">
        <v>368</v>
      </c>
      <c r="CO7" s="92" t="s">
        <v>369</v>
      </c>
      <c r="CP7" s="92" t="s">
        <v>370</v>
      </c>
      <c r="CQ7" s="92" t="s">
        <v>371</v>
      </c>
      <c r="CR7" s="92" t="s">
        <v>372</v>
      </c>
      <c r="CS7" s="92" t="s">
        <v>373</v>
      </c>
      <c r="CT7" s="92" t="s">
        <v>374</v>
      </c>
      <c r="CU7" s="92" t="s">
        <v>375</v>
      </c>
      <c r="CV7" s="92" t="s">
        <v>376</v>
      </c>
      <c r="CW7" s="92" t="s">
        <v>377</v>
      </c>
      <c r="CX7" s="92" t="s">
        <v>378</v>
      </c>
      <c r="CY7" s="92" t="s">
        <v>379</v>
      </c>
      <c r="CZ7" s="92" t="s">
        <v>380</v>
      </c>
      <c r="DA7" s="92" t="s">
        <v>381</v>
      </c>
      <c r="DB7" s="92" t="s">
        <v>382</v>
      </c>
      <c r="DC7" s="92" t="s">
        <v>383</v>
      </c>
      <c r="DD7" s="92" t="s">
        <v>384</v>
      </c>
      <c r="DE7" s="92" t="s">
        <v>385</v>
      </c>
      <c r="DF7" s="92" t="s">
        <v>386</v>
      </c>
      <c r="DG7" s="92" t="s">
        <v>387</v>
      </c>
      <c r="DH7" s="92" t="s">
        <v>388</v>
      </c>
      <c r="DI7" s="124"/>
    </row>
    <row r="8" ht="19.5" customHeight="1" spans="1:113">
      <c r="A8" s="104">
        <v>208</v>
      </c>
      <c r="B8" s="110" t="s">
        <v>89</v>
      </c>
      <c r="C8" s="110" t="s">
        <v>89</v>
      </c>
      <c r="D8" s="104" t="s">
        <v>90</v>
      </c>
      <c r="E8" s="104">
        <f t="shared" ref="E8:E15" si="0">F8+T8+AV8</f>
        <v>2096681.34</v>
      </c>
      <c r="F8" s="104">
        <f t="shared" ref="F8:F15" si="1">SUM(G8:S8)</f>
        <v>1601905.34</v>
      </c>
      <c r="G8" s="104">
        <v>663360</v>
      </c>
      <c r="H8" s="104">
        <v>842814</v>
      </c>
      <c r="I8" s="104">
        <v>55280</v>
      </c>
      <c r="J8" s="104"/>
      <c r="K8" s="104"/>
      <c r="L8" s="104"/>
      <c r="M8" s="104"/>
      <c r="N8" s="104"/>
      <c r="O8" s="104"/>
      <c r="P8" s="104">
        <v>40451.34</v>
      </c>
      <c r="Q8" s="104"/>
      <c r="R8" s="104"/>
      <c r="S8" s="104"/>
      <c r="T8" s="104">
        <f>SUM(U8:AU8)</f>
        <v>475000</v>
      </c>
      <c r="U8" s="104">
        <v>270000</v>
      </c>
      <c r="V8" s="104"/>
      <c r="W8" s="104"/>
      <c r="X8" s="104"/>
      <c r="Y8" s="104">
        <v>2000</v>
      </c>
      <c r="Z8" s="104">
        <v>15000</v>
      </c>
      <c r="AA8" s="104">
        <v>25000</v>
      </c>
      <c r="AB8" s="118"/>
      <c r="AC8" s="104"/>
      <c r="AD8" s="104">
        <v>53000</v>
      </c>
      <c r="AE8" s="104"/>
      <c r="AF8" s="104"/>
      <c r="AG8" s="104"/>
      <c r="AH8" s="104"/>
      <c r="AI8" s="104">
        <v>10000</v>
      </c>
      <c r="AJ8" s="104">
        <v>5000</v>
      </c>
      <c r="AK8" s="111"/>
      <c r="AL8" s="104"/>
      <c r="AM8" s="104"/>
      <c r="AN8" s="104"/>
      <c r="AO8" s="104"/>
      <c r="AP8" s="104"/>
      <c r="AQ8" s="104"/>
      <c r="AR8" s="104">
        <v>95000</v>
      </c>
      <c r="AS8" s="104"/>
      <c r="AT8" s="104"/>
      <c r="AU8" s="104"/>
      <c r="AV8" s="111">
        <f>SUM(AW8:BH8)</f>
        <v>19776</v>
      </c>
      <c r="AW8" s="104"/>
      <c r="AX8" s="104"/>
      <c r="AY8" s="104"/>
      <c r="AZ8" s="104"/>
      <c r="BA8" s="104">
        <v>7776</v>
      </c>
      <c r="BB8" s="104"/>
      <c r="BC8" s="104">
        <v>12000</v>
      </c>
      <c r="BD8" s="111"/>
      <c r="BE8" s="104"/>
      <c r="BF8" s="111"/>
      <c r="BG8" s="111"/>
      <c r="BH8" s="104"/>
      <c r="BI8" s="111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11"/>
      <c r="BU8" s="104"/>
      <c r="BV8" s="104"/>
      <c r="BW8" s="104"/>
      <c r="BX8" s="104"/>
      <c r="BY8" s="104"/>
      <c r="BZ8" s="104"/>
      <c r="CA8" s="111"/>
      <c r="CB8" s="104"/>
      <c r="CC8" s="104"/>
      <c r="CD8" s="111"/>
      <c r="CE8" s="104"/>
      <c r="CF8" s="104"/>
      <c r="CG8" s="104"/>
      <c r="CH8" s="104"/>
      <c r="CI8" s="104"/>
      <c r="CJ8" s="104"/>
      <c r="CK8" s="104"/>
      <c r="CL8" s="111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53"/>
    </row>
    <row r="9" ht="19.5" customHeight="1" spans="1:113">
      <c r="A9" s="104">
        <v>208</v>
      </c>
      <c r="B9" s="110" t="s">
        <v>89</v>
      </c>
      <c r="C9" s="110" t="s">
        <v>91</v>
      </c>
      <c r="D9" s="104" t="s">
        <v>92</v>
      </c>
      <c r="E9" s="104">
        <f t="shared" si="0"/>
        <v>914496</v>
      </c>
      <c r="F9" s="104">
        <f t="shared" si="1"/>
        <v>691346</v>
      </c>
      <c r="G9" s="104">
        <v>266280</v>
      </c>
      <c r="H9" s="104">
        <v>125088</v>
      </c>
      <c r="I9" s="104">
        <v>22190</v>
      </c>
      <c r="J9" s="104"/>
      <c r="K9" s="104">
        <v>277788</v>
      </c>
      <c r="L9" s="104"/>
      <c r="M9" s="104"/>
      <c r="N9" s="104"/>
      <c r="O9" s="104"/>
      <c r="P9" s="104"/>
      <c r="Q9" s="104"/>
      <c r="R9" s="104"/>
      <c r="S9" s="104"/>
      <c r="T9" s="104">
        <f>SUM(U9:AU9)</f>
        <v>213750</v>
      </c>
      <c r="U9" s="104">
        <v>150000</v>
      </c>
      <c r="V9" s="104"/>
      <c r="W9" s="104"/>
      <c r="X9" s="104"/>
      <c r="Y9" s="104"/>
      <c r="Z9" s="104"/>
      <c r="AA9" s="104">
        <v>40000</v>
      </c>
      <c r="AB9" s="104"/>
      <c r="AC9" s="104"/>
      <c r="AD9" s="104">
        <v>23750</v>
      </c>
      <c r="AE9" s="104"/>
      <c r="AF9" s="104"/>
      <c r="AG9" s="104"/>
      <c r="AH9" s="104"/>
      <c r="AI9" s="104"/>
      <c r="AJ9" s="104"/>
      <c r="AK9" s="111"/>
      <c r="AL9" s="104"/>
      <c r="AM9" s="104"/>
      <c r="AN9" s="104"/>
      <c r="AO9" s="104"/>
      <c r="AP9" s="104"/>
      <c r="AQ9" s="104"/>
      <c r="AR9" s="104"/>
      <c r="AS9" s="104"/>
      <c r="AT9" s="104"/>
      <c r="AU9" s="111"/>
      <c r="AV9" s="111">
        <f>SUM(AW9:BH9)</f>
        <v>9400</v>
      </c>
      <c r="AW9" s="104"/>
      <c r="AX9" s="104"/>
      <c r="AY9" s="111"/>
      <c r="AZ9" s="111"/>
      <c r="BA9" s="104"/>
      <c r="BB9" s="104"/>
      <c r="BC9" s="104">
        <v>9400</v>
      </c>
      <c r="BD9" s="104"/>
      <c r="BE9" s="104"/>
      <c r="BF9" s="104"/>
      <c r="BG9" s="104"/>
      <c r="BH9" s="104"/>
      <c r="BI9" s="111"/>
      <c r="BJ9" s="111"/>
      <c r="BK9" s="111"/>
      <c r="BL9" s="111"/>
      <c r="BM9" s="111"/>
      <c r="BN9" s="104"/>
      <c r="BO9" s="111"/>
      <c r="BP9" s="104"/>
      <c r="BQ9" s="104"/>
      <c r="BR9" s="104"/>
      <c r="BS9" s="111"/>
      <c r="BT9" s="104"/>
      <c r="BU9" s="104"/>
      <c r="BV9" s="111"/>
      <c r="BW9" s="111"/>
      <c r="BX9" s="111"/>
      <c r="BY9" s="111"/>
      <c r="BZ9" s="104"/>
      <c r="CA9" s="104"/>
      <c r="CB9" s="104"/>
      <c r="CC9" s="104"/>
      <c r="CD9" s="111"/>
      <c r="CE9" s="104"/>
      <c r="CF9" s="104"/>
      <c r="CG9" s="104"/>
      <c r="CH9" s="104"/>
      <c r="CI9" s="104"/>
      <c r="CJ9" s="104"/>
      <c r="CK9" s="104"/>
      <c r="CL9" s="111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57"/>
    </row>
    <row r="10" ht="19.5" customHeight="1" spans="1:113">
      <c r="A10" s="104">
        <v>208</v>
      </c>
      <c r="B10" s="110" t="s">
        <v>93</v>
      </c>
      <c r="C10" s="110" t="s">
        <v>93</v>
      </c>
      <c r="D10" s="104" t="s">
        <v>94</v>
      </c>
      <c r="E10" s="104">
        <f t="shared" si="0"/>
        <v>362178.4</v>
      </c>
      <c r="F10" s="104">
        <f t="shared" si="1"/>
        <v>362178.4</v>
      </c>
      <c r="G10" s="104"/>
      <c r="H10" s="104"/>
      <c r="I10" s="104"/>
      <c r="J10" s="104"/>
      <c r="K10" s="104"/>
      <c r="L10" s="104">
        <v>362178.4</v>
      </c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11"/>
      <c r="AZ10" s="111"/>
      <c r="BA10" s="104"/>
      <c r="BB10" s="104"/>
      <c r="BC10" s="104"/>
      <c r="BD10" s="104"/>
      <c r="BE10" s="104"/>
      <c r="BF10" s="104"/>
      <c r="BG10" s="104"/>
      <c r="BH10" s="104"/>
      <c r="BI10" s="111"/>
      <c r="BJ10" s="111"/>
      <c r="BK10" s="111"/>
      <c r="BL10" s="111"/>
      <c r="BM10" s="111"/>
      <c r="BN10" s="104"/>
      <c r="BO10" s="111"/>
      <c r="BP10" s="104"/>
      <c r="BQ10" s="104"/>
      <c r="BR10" s="104"/>
      <c r="BS10" s="104"/>
      <c r="BT10" s="104"/>
      <c r="BU10" s="104"/>
      <c r="BV10" s="111"/>
      <c r="BW10" s="111"/>
      <c r="BX10" s="111"/>
      <c r="BY10" s="111"/>
      <c r="BZ10" s="104"/>
      <c r="CA10" s="104"/>
      <c r="CB10" s="104"/>
      <c r="CC10" s="104"/>
      <c r="CD10" s="111"/>
      <c r="CE10" s="104"/>
      <c r="CF10" s="104"/>
      <c r="CG10" s="104"/>
      <c r="CH10" s="104"/>
      <c r="CI10" s="104"/>
      <c r="CJ10" s="104"/>
      <c r="CK10" s="104"/>
      <c r="CL10" s="111"/>
      <c r="CM10" s="111"/>
      <c r="CN10" s="104"/>
      <c r="CO10" s="111"/>
      <c r="CP10" s="111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11"/>
      <c r="DH10" s="104"/>
      <c r="DI10" s="57"/>
    </row>
    <row r="11" ht="19.5" customHeight="1" spans="1:113">
      <c r="A11" s="104">
        <v>208</v>
      </c>
      <c r="B11" s="110" t="s">
        <v>93</v>
      </c>
      <c r="C11" s="110" t="s">
        <v>95</v>
      </c>
      <c r="D11" s="104" t="s">
        <v>96</v>
      </c>
      <c r="E11" s="104">
        <f t="shared" si="0"/>
        <v>180836.8</v>
      </c>
      <c r="F11" s="104">
        <f t="shared" si="1"/>
        <v>180836.8</v>
      </c>
      <c r="G11" s="104"/>
      <c r="H11" s="104"/>
      <c r="I11" s="111"/>
      <c r="J11" s="104"/>
      <c r="K11" s="104"/>
      <c r="L11" s="104"/>
      <c r="M11" s="104">
        <v>180836.8</v>
      </c>
      <c r="N11" s="104"/>
      <c r="O11" s="104"/>
      <c r="P11" s="104"/>
      <c r="Q11" s="104"/>
      <c r="R11" s="104"/>
      <c r="S11" s="104"/>
      <c r="T11" s="104"/>
      <c r="U11" s="116"/>
      <c r="V11" s="116"/>
      <c r="W11" s="116"/>
      <c r="X11" s="116"/>
      <c r="Y11" s="104"/>
      <c r="Z11" s="111"/>
      <c r="AA11" s="104"/>
      <c r="AB11" s="104"/>
      <c r="AC11" s="104"/>
      <c r="AD11" s="104"/>
      <c r="AE11" s="104"/>
      <c r="AF11" s="104"/>
      <c r="AG11" s="104"/>
      <c r="AH11" s="104"/>
      <c r="AI11" s="111"/>
      <c r="AJ11" s="111"/>
      <c r="AK11" s="104"/>
      <c r="AL11" s="104"/>
      <c r="AM11" s="104"/>
      <c r="AN11" s="104"/>
      <c r="AO11" s="104"/>
      <c r="AP11" s="111"/>
      <c r="AQ11" s="104"/>
      <c r="AR11" s="104"/>
      <c r="AS11" s="104"/>
      <c r="AT11" s="104"/>
      <c r="AU11" s="104"/>
      <c r="AV11" s="104"/>
      <c r="AW11" s="104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04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04"/>
      <c r="CB11" s="104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04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57"/>
    </row>
    <row r="12" ht="19.5" customHeight="1" spans="1:113">
      <c r="A12" s="104">
        <v>210</v>
      </c>
      <c r="B12" s="110" t="s">
        <v>97</v>
      </c>
      <c r="C12" s="110" t="s">
        <v>89</v>
      </c>
      <c r="D12" s="104" t="s">
        <v>98</v>
      </c>
      <c r="E12" s="104">
        <f t="shared" si="0"/>
        <v>109542.37</v>
      </c>
      <c r="F12" s="104">
        <f t="shared" si="1"/>
        <v>109542.37</v>
      </c>
      <c r="G12" s="104"/>
      <c r="H12" s="111"/>
      <c r="I12" s="111"/>
      <c r="J12" s="104"/>
      <c r="K12" s="104"/>
      <c r="L12" s="104"/>
      <c r="M12" s="104"/>
      <c r="N12" s="104">
        <v>109542.37</v>
      </c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04"/>
      <c r="AS12" s="104"/>
      <c r="AT12" s="104"/>
      <c r="AU12" s="104"/>
      <c r="AV12" s="104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04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04"/>
      <c r="CB12" s="104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57"/>
    </row>
    <row r="13" ht="19.5" customHeight="1" spans="1:113">
      <c r="A13" s="104">
        <v>210</v>
      </c>
      <c r="B13" s="110" t="s">
        <v>97</v>
      </c>
      <c r="C13" s="110" t="s">
        <v>99</v>
      </c>
      <c r="D13" s="104" t="s">
        <v>100</v>
      </c>
      <c r="E13" s="104">
        <f t="shared" si="0"/>
        <v>48910.68</v>
      </c>
      <c r="F13" s="104">
        <f t="shared" si="1"/>
        <v>48910.68</v>
      </c>
      <c r="G13" s="104"/>
      <c r="H13" s="111"/>
      <c r="I13" s="111"/>
      <c r="J13" s="104"/>
      <c r="K13" s="104"/>
      <c r="L13" s="104"/>
      <c r="M13" s="104"/>
      <c r="N13" s="104">
        <v>48910.68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04"/>
      <c r="AS13" s="104"/>
      <c r="AT13" s="104"/>
      <c r="AU13" s="104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04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57"/>
    </row>
    <row r="14" ht="19.5" customHeight="1" spans="1:113">
      <c r="A14" s="104">
        <v>210</v>
      </c>
      <c r="B14" s="110" t="s">
        <v>97</v>
      </c>
      <c r="C14" s="110" t="s">
        <v>101</v>
      </c>
      <c r="D14" s="104" t="s">
        <v>102</v>
      </c>
      <c r="E14" s="104">
        <f t="shared" si="0"/>
        <v>85396.16</v>
      </c>
      <c r="F14" s="104">
        <f t="shared" si="1"/>
        <v>85396.16</v>
      </c>
      <c r="G14" s="104"/>
      <c r="H14" s="111"/>
      <c r="I14" s="111"/>
      <c r="J14" s="104"/>
      <c r="K14" s="104"/>
      <c r="L14" s="104"/>
      <c r="M14" s="104"/>
      <c r="N14" s="104"/>
      <c r="O14" s="104">
        <v>85396.16</v>
      </c>
      <c r="P14" s="104"/>
      <c r="Q14" s="104"/>
      <c r="R14" s="104"/>
      <c r="S14" s="104"/>
      <c r="T14" s="104"/>
      <c r="U14" s="104"/>
      <c r="V14" s="111"/>
      <c r="W14" s="111"/>
      <c r="X14" s="111"/>
      <c r="Y14" s="104"/>
      <c r="Z14" s="104"/>
      <c r="AA14" s="104"/>
      <c r="AB14" s="104"/>
      <c r="AC14" s="104"/>
      <c r="AD14" s="111"/>
      <c r="AE14" s="111"/>
      <c r="AF14" s="104"/>
      <c r="AG14" s="104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04"/>
      <c r="AS14" s="104"/>
      <c r="AT14" s="104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04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57"/>
    </row>
    <row r="15" ht="19.5" customHeight="1" spans="1:113">
      <c r="A15" s="104">
        <v>221</v>
      </c>
      <c r="B15" s="110" t="s">
        <v>99</v>
      </c>
      <c r="C15" s="110" t="s">
        <v>89</v>
      </c>
      <c r="D15" s="111" t="s">
        <v>103</v>
      </c>
      <c r="E15" s="104">
        <f t="shared" si="0"/>
        <v>358858.56</v>
      </c>
      <c r="F15" s="104">
        <f t="shared" si="1"/>
        <v>358858.56</v>
      </c>
      <c r="G15" s="111"/>
      <c r="H15" s="104"/>
      <c r="I15" s="111"/>
      <c r="J15" s="104"/>
      <c r="K15" s="104"/>
      <c r="L15" s="104"/>
      <c r="M15" s="104"/>
      <c r="N15" s="104"/>
      <c r="O15" s="104"/>
      <c r="P15" s="104"/>
      <c r="Q15" s="104">
        <v>358858.56</v>
      </c>
      <c r="R15" s="104"/>
      <c r="S15" s="104"/>
      <c r="T15" s="111"/>
      <c r="U15" s="117"/>
      <c r="V15" s="117"/>
      <c r="W15" s="117"/>
      <c r="X15" s="117"/>
      <c r="Y15" s="111"/>
      <c r="Z15" s="104"/>
      <c r="AA15" s="104"/>
      <c r="AB15" s="104"/>
      <c r="AC15" s="111"/>
      <c r="AD15" s="111"/>
      <c r="AE15" s="111"/>
      <c r="AF15" s="104"/>
      <c r="AG15" s="104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04"/>
      <c r="AS15" s="104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57"/>
    </row>
    <row r="16" ht="19.5" customHeight="1" spans="1:113">
      <c r="A16" s="57"/>
      <c r="B16" s="112"/>
      <c r="C16" s="112"/>
      <c r="D16" s="113"/>
      <c r="E16" s="57"/>
      <c r="F16" s="57"/>
      <c r="G16" s="53"/>
      <c r="H16" s="58"/>
      <c r="I16" s="53"/>
      <c r="J16" s="58"/>
      <c r="K16" s="58"/>
      <c r="L16" s="58"/>
      <c r="M16" s="57"/>
      <c r="N16" s="57"/>
      <c r="O16" s="57"/>
      <c r="P16" s="57"/>
      <c r="Q16" s="57"/>
      <c r="R16" s="57"/>
      <c r="S16" s="57"/>
      <c r="T16" s="57"/>
      <c r="U16" s="57"/>
      <c r="V16" s="53"/>
      <c r="W16" s="53"/>
      <c r="X16" s="53"/>
      <c r="Y16" s="57"/>
      <c r="Z16" s="57"/>
      <c r="AA16" s="57"/>
      <c r="AB16" s="57"/>
      <c r="AC16" s="57"/>
      <c r="AD16" s="53"/>
      <c r="AE16" s="58"/>
      <c r="AF16" s="112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</row>
    <row r="17" ht="19.5" customHeight="1" spans="1:113">
      <c r="A17" s="57"/>
      <c r="B17" s="57"/>
      <c r="C17" s="57"/>
      <c r="D17" s="57"/>
      <c r="E17" s="57"/>
      <c r="F17" s="57"/>
      <c r="G17" s="53"/>
      <c r="H17" s="53"/>
      <c r="I17" s="58"/>
      <c r="J17" s="53"/>
      <c r="K17" s="53"/>
      <c r="L17" s="58"/>
      <c r="M17" s="57"/>
      <c r="N17" s="57"/>
      <c r="O17" s="57"/>
      <c r="P17" s="57"/>
      <c r="Q17" s="57"/>
      <c r="R17" s="57"/>
      <c r="S17" s="57"/>
      <c r="T17" s="57"/>
      <c r="U17" s="57"/>
      <c r="V17" s="53"/>
      <c r="W17" s="53"/>
      <c r="X17" s="53"/>
      <c r="Y17" s="57"/>
      <c r="Z17" s="57"/>
      <c r="AA17" s="57"/>
      <c r="AB17" s="57"/>
      <c r="AC17" s="57"/>
      <c r="AD17" s="53"/>
      <c r="AE17" s="58"/>
      <c r="AF17" s="112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</row>
    <row r="18" ht="19.5" customHeight="1" spans="1:113">
      <c r="A18" s="57"/>
      <c r="B18" s="57"/>
      <c r="C18" s="57"/>
      <c r="D18" s="57"/>
      <c r="E18" s="57"/>
      <c r="F18" s="57"/>
      <c r="G18" s="53"/>
      <c r="H18" s="53"/>
      <c r="I18" s="58"/>
      <c r="J18" s="53"/>
      <c r="K18" s="53"/>
      <c r="L18" s="53"/>
      <c r="M18" s="57"/>
      <c r="N18" s="57"/>
      <c r="O18" s="57"/>
      <c r="P18" s="57"/>
      <c r="Q18" s="57"/>
      <c r="R18" s="57"/>
      <c r="S18" s="57"/>
      <c r="T18" s="57"/>
      <c r="U18" s="57"/>
      <c r="V18" s="53"/>
      <c r="W18" s="53"/>
      <c r="X18" s="53"/>
      <c r="Y18" s="57"/>
      <c r="Z18" s="57"/>
      <c r="AA18" s="57"/>
      <c r="AB18" s="57"/>
      <c r="AC18" s="57"/>
      <c r="AD18" s="53"/>
      <c r="AE18" s="58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</row>
    <row r="19" ht="19.5" customHeight="1" spans="1:113">
      <c r="A19" s="57"/>
      <c r="B19" s="57"/>
      <c r="C19" s="57"/>
      <c r="D19" s="57"/>
      <c r="E19" s="57"/>
      <c r="F19" s="57"/>
      <c r="G19" s="53"/>
      <c r="H19" s="53"/>
      <c r="I19" s="58"/>
      <c r="J19" s="53"/>
      <c r="K19" s="53"/>
      <c r="L19" s="53"/>
      <c r="M19" s="57"/>
      <c r="N19" s="57"/>
      <c r="O19" s="57"/>
      <c r="P19" s="57"/>
      <c r="Q19" s="57"/>
      <c r="R19" s="57"/>
      <c r="S19" s="57"/>
      <c r="T19" s="57"/>
      <c r="U19" s="57"/>
      <c r="V19" s="53"/>
      <c r="W19" s="53"/>
      <c r="X19" s="53"/>
      <c r="Y19" s="57"/>
      <c r="Z19" s="57"/>
      <c r="AA19" s="57"/>
      <c r="AB19" s="57"/>
      <c r="AC19" s="57"/>
      <c r="AD19" s="53"/>
      <c r="AE19" s="58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</row>
    <row r="20" ht="19.5" customHeight="1" spans="1:113">
      <c r="A20" s="53"/>
      <c r="B20" s="53"/>
      <c r="C20" s="53"/>
      <c r="D20" s="53"/>
      <c r="E20" s="53"/>
      <c r="F20" s="57"/>
      <c r="G20" s="53"/>
      <c r="H20" s="53"/>
      <c r="I20" s="58"/>
      <c r="J20" s="53"/>
      <c r="K20" s="53"/>
      <c r="L20" s="53"/>
      <c r="M20" s="57"/>
      <c r="N20" s="57"/>
      <c r="O20" s="57"/>
      <c r="P20" s="57"/>
      <c r="Q20" s="57"/>
      <c r="R20" s="57"/>
      <c r="S20" s="57"/>
      <c r="T20" s="57"/>
      <c r="U20" s="57"/>
      <c r="V20" s="53"/>
      <c r="W20" s="53"/>
      <c r="X20" s="53"/>
      <c r="Y20" s="57"/>
      <c r="Z20" s="57"/>
      <c r="AA20" s="57"/>
      <c r="AB20" s="57"/>
      <c r="AC20" s="57"/>
      <c r="AD20" s="53"/>
      <c r="AE20" s="53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</row>
    <row r="21" ht="19.5" customHeight="1" spans="1:113">
      <c r="A21" s="55"/>
      <c r="B21" s="55"/>
      <c r="C21" s="55"/>
      <c r="D21" s="55"/>
      <c r="E21" s="53"/>
      <c r="F21" s="57"/>
      <c r="G21" s="53"/>
      <c r="H21" s="53"/>
      <c r="I21" s="53"/>
      <c r="J21" s="53"/>
      <c r="K21" s="53"/>
      <c r="L21" s="53"/>
      <c r="M21" s="57"/>
      <c r="N21" s="57"/>
      <c r="O21" s="57"/>
      <c r="P21" s="57"/>
      <c r="Q21" s="57"/>
      <c r="R21" s="57"/>
      <c r="S21" s="57"/>
      <c r="T21" s="57"/>
      <c r="U21" s="57"/>
      <c r="V21" s="53"/>
      <c r="W21" s="53"/>
      <c r="X21" s="53"/>
      <c r="Y21" s="57"/>
      <c r="Z21" s="57"/>
      <c r="AA21" s="57"/>
      <c r="AB21" s="57"/>
      <c r="AC21" s="57"/>
      <c r="AD21" s="53"/>
      <c r="AE21" s="53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</row>
    <row r="22" ht="19.5" customHeight="1" spans="1:113">
      <c r="A22" s="114"/>
      <c r="B22" s="114"/>
      <c r="C22" s="114"/>
      <c r="D22" s="114"/>
      <c r="E22" s="114"/>
      <c r="F22" s="115"/>
      <c r="G22" s="114"/>
      <c r="H22" s="114"/>
      <c r="I22" s="114"/>
      <c r="J22" s="114"/>
      <c r="K22" s="114"/>
      <c r="L22" s="114"/>
      <c r="M22" s="115"/>
      <c r="N22" s="115"/>
      <c r="O22" s="115"/>
      <c r="P22" s="115"/>
      <c r="Q22" s="115"/>
      <c r="R22" s="115"/>
      <c r="S22" s="115"/>
      <c r="T22" s="115"/>
      <c r="U22" s="115"/>
      <c r="V22" s="114"/>
      <c r="W22" s="114"/>
      <c r="X22" s="114"/>
      <c r="Y22" s="115"/>
      <c r="Z22" s="115"/>
      <c r="AA22" s="115"/>
      <c r="AB22" s="115"/>
      <c r="AC22" s="119"/>
      <c r="AD22" s="114"/>
      <c r="AE22" s="114"/>
      <c r="AF22" s="115"/>
      <c r="AG22" s="115"/>
      <c r="AH22" s="115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</row>
    <row r="23" ht="19.5" customHeight="1" spans="1:113">
      <c r="A23" s="115"/>
      <c r="B23" s="115"/>
      <c r="C23" s="115"/>
      <c r="D23" s="115"/>
      <c r="E23" s="115"/>
      <c r="F23" s="115"/>
      <c r="G23" s="114"/>
      <c r="H23" s="114"/>
      <c r="I23" s="114"/>
      <c r="J23" s="114"/>
      <c r="K23" s="114"/>
      <c r="L23" s="114"/>
      <c r="M23" s="115"/>
      <c r="N23" s="115"/>
      <c r="O23" s="115"/>
      <c r="P23" s="115"/>
      <c r="Q23" s="115"/>
      <c r="R23" s="115"/>
      <c r="S23" s="115"/>
      <c r="T23" s="115"/>
      <c r="U23" s="115"/>
      <c r="V23" s="114"/>
      <c r="W23" s="114"/>
      <c r="X23" s="114"/>
      <c r="Y23" s="115"/>
      <c r="Z23" s="115"/>
      <c r="AA23" s="115"/>
      <c r="AB23" s="115"/>
      <c r="AC23" s="115"/>
      <c r="AD23" s="114"/>
      <c r="AE23" s="114"/>
      <c r="AF23" s="115"/>
      <c r="AG23" s="115"/>
      <c r="AH23" s="115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</row>
    <row r="24" ht="19.5" customHeight="1" spans="1:113">
      <c r="A24" s="115"/>
      <c r="B24" s="115"/>
      <c r="C24" s="115"/>
      <c r="D24" s="115"/>
      <c r="E24" s="115"/>
      <c r="F24" s="115"/>
      <c r="G24" s="114"/>
      <c r="H24" s="114"/>
      <c r="I24" s="114"/>
      <c r="J24" s="114"/>
      <c r="K24" s="114"/>
      <c r="L24" s="114"/>
      <c r="M24" s="115"/>
      <c r="N24" s="115"/>
      <c r="O24" s="115"/>
      <c r="P24" s="115"/>
      <c r="Q24" s="115"/>
      <c r="R24" s="115"/>
      <c r="S24" s="115"/>
      <c r="T24" s="115"/>
      <c r="U24" s="115"/>
      <c r="V24" s="114"/>
      <c r="W24" s="114"/>
      <c r="X24" s="114"/>
      <c r="Y24" s="115"/>
      <c r="Z24" s="115"/>
      <c r="AA24" s="115"/>
      <c r="AB24" s="115"/>
      <c r="AC24" s="115"/>
      <c r="AD24" s="114"/>
      <c r="AE24" s="114"/>
      <c r="AF24" s="115"/>
      <c r="AG24" s="115"/>
      <c r="AH24" s="115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</row>
    <row r="25" ht="19.5" customHeight="1" spans="1:113">
      <c r="A25" s="115"/>
      <c r="B25" s="115"/>
      <c r="C25" s="115"/>
      <c r="D25" s="115"/>
      <c r="E25" s="115"/>
      <c r="F25" s="115"/>
      <c r="G25" s="114"/>
      <c r="H25" s="114"/>
      <c r="I25" s="114"/>
      <c r="J25" s="114"/>
      <c r="K25" s="114"/>
      <c r="L25" s="114"/>
      <c r="M25" s="115"/>
      <c r="N25" s="115"/>
      <c r="O25" s="115"/>
      <c r="P25" s="115"/>
      <c r="Q25" s="115"/>
      <c r="R25" s="115"/>
      <c r="S25" s="115"/>
      <c r="T25" s="115"/>
      <c r="U25" s="115"/>
      <c r="V25" s="114"/>
      <c r="W25" s="114"/>
      <c r="X25" s="114"/>
      <c r="Y25" s="115"/>
      <c r="Z25" s="115"/>
      <c r="AA25" s="115"/>
      <c r="AB25" s="115"/>
      <c r="AC25" s="115"/>
      <c r="AD25" s="114"/>
      <c r="AE25" s="114"/>
      <c r="AF25" s="115"/>
      <c r="AG25" s="115"/>
      <c r="AH25" s="115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</row>
    <row r="26" ht="19.5" customHeight="1" spans="1:113">
      <c r="A26" s="115"/>
      <c r="B26" s="115"/>
      <c r="C26" s="115"/>
      <c r="D26" s="115"/>
      <c r="E26" s="115"/>
      <c r="F26" s="115"/>
      <c r="G26" s="114"/>
      <c r="H26" s="114"/>
      <c r="I26" s="114"/>
      <c r="J26" s="114"/>
      <c r="K26" s="114"/>
      <c r="L26" s="114"/>
      <c r="M26" s="115"/>
      <c r="N26" s="115"/>
      <c r="O26" s="115"/>
      <c r="P26" s="115"/>
      <c r="Q26" s="115"/>
      <c r="R26" s="115"/>
      <c r="S26" s="115"/>
      <c r="T26" s="115"/>
      <c r="U26" s="115"/>
      <c r="V26" s="114"/>
      <c r="W26" s="114"/>
      <c r="X26" s="114"/>
      <c r="Y26" s="115"/>
      <c r="Z26" s="115"/>
      <c r="AA26" s="115"/>
      <c r="AB26" s="115"/>
      <c r="AC26" s="115"/>
      <c r="AD26" s="114"/>
      <c r="AE26" s="114"/>
      <c r="AF26" s="115"/>
      <c r="AG26" s="115"/>
      <c r="AH26" s="115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</row>
    <row r="27" ht="19.5" customHeight="1" spans="1:113">
      <c r="A27" s="115"/>
      <c r="B27" s="115"/>
      <c r="C27" s="115"/>
      <c r="D27" s="115"/>
      <c r="E27" s="115"/>
      <c r="F27" s="115"/>
      <c r="G27" s="114"/>
      <c r="H27" s="114"/>
      <c r="I27" s="114"/>
      <c r="J27" s="114"/>
      <c r="K27" s="114"/>
      <c r="L27" s="114"/>
      <c r="M27" s="115"/>
      <c r="N27" s="115"/>
      <c r="O27" s="115"/>
      <c r="P27" s="115"/>
      <c r="Q27" s="115"/>
      <c r="R27" s="115"/>
      <c r="S27" s="115"/>
      <c r="T27" s="115"/>
      <c r="U27" s="115"/>
      <c r="V27" s="114"/>
      <c r="W27" s="114"/>
      <c r="X27" s="114"/>
      <c r="Y27" s="115"/>
      <c r="Z27" s="115"/>
      <c r="AA27" s="115"/>
      <c r="AB27" s="115"/>
      <c r="AC27" s="115"/>
      <c r="AD27" s="114"/>
      <c r="AE27" s="114"/>
      <c r="AF27" s="115"/>
      <c r="AG27" s="115"/>
      <c r="AH27" s="115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</row>
    <row r="28" ht="19.5" customHeight="1" spans="1:113">
      <c r="A28" s="115"/>
      <c r="B28" s="115"/>
      <c r="C28" s="115"/>
      <c r="D28" s="115"/>
      <c r="E28" s="115"/>
      <c r="F28" s="115"/>
      <c r="G28" s="114"/>
      <c r="H28" s="114"/>
      <c r="I28" s="114"/>
      <c r="J28" s="114"/>
      <c r="K28" s="114"/>
      <c r="L28" s="114"/>
      <c r="M28" s="115"/>
      <c r="N28" s="115"/>
      <c r="O28" s="115"/>
      <c r="P28" s="115"/>
      <c r="Q28" s="115"/>
      <c r="R28" s="115"/>
      <c r="S28" s="115"/>
      <c r="T28" s="115"/>
      <c r="U28" s="115"/>
      <c r="V28" s="114"/>
      <c r="W28" s="114"/>
      <c r="X28" s="114"/>
      <c r="Y28" s="115"/>
      <c r="Z28" s="115"/>
      <c r="AA28" s="115"/>
      <c r="AB28" s="115"/>
      <c r="AC28" s="115"/>
      <c r="AD28" s="114"/>
      <c r="AE28" s="114"/>
      <c r="AF28" s="115"/>
      <c r="AG28" s="115"/>
      <c r="AH28" s="115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</row>
    <row r="29" ht="19.5" customHeight="1" spans="1:113">
      <c r="A29" s="115"/>
      <c r="B29" s="115"/>
      <c r="C29" s="115"/>
      <c r="D29" s="115"/>
      <c r="E29" s="115"/>
      <c r="F29" s="115"/>
      <c r="G29" s="114"/>
      <c r="H29" s="114"/>
      <c r="I29" s="114"/>
      <c r="J29" s="114"/>
      <c r="K29" s="114"/>
      <c r="L29" s="114"/>
      <c r="M29" s="115"/>
      <c r="N29" s="115"/>
      <c r="O29" s="115"/>
      <c r="P29" s="115"/>
      <c r="Q29" s="115"/>
      <c r="R29" s="115"/>
      <c r="S29" s="115"/>
      <c r="T29" s="115"/>
      <c r="U29" s="115"/>
      <c r="V29" s="114"/>
      <c r="W29" s="114"/>
      <c r="X29" s="114"/>
      <c r="Y29" s="115"/>
      <c r="Z29" s="115"/>
      <c r="AA29" s="115"/>
      <c r="AB29" s="115"/>
      <c r="AC29" s="115"/>
      <c r="AD29" s="114"/>
      <c r="AE29" s="114"/>
      <c r="AF29" s="115"/>
      <c r="AG29" s="115"/>
      <c r="AH29" s="115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</row>
    <row r="30" ht="19.5" customHeight="1" spans="1:113">
      <c r="A30" s="115"/>
      <c r="B30" s="115"/>
      <c r="C30" s="115"/>
      <c r="D30" s="115"/>
      <c r="E30" s="115"/>
      <c r="F30" s="115"/>
      <c r="G30" s="114"/>
      <c r="H30" s="114"/>
      <c r="I30" s="114"/>
      <c r="J30" s="114"/>
      <c r="K30" s="114"/>
      <c r="L30" s="114"/>
      <c r="M30" s="115"/>
      <c r="N30" s="115"/>
      <c r="O30" s="115"/>
      <c r="P30" s="115"/>
      <c r="Q30" s="115"/>
      <c r="R30" s="115"/>
      <c r="S30" s="115"/>
      <c r="T30" s="115"/>
      <c r="U30" s="115"/>
      <c r="V30" s="114"/>
      <c r="W30" s="114"/>
      <c r="X30" s="114"/>
      <c r="Y30" s="115"/>
      <c r="Z30" s="115"/>
      <c r="AA30" s="115"/>
      <c r="AB30" s="115"/>
      <c r="AC30" s="115"/>
      <c r="AD30" s="114"/>
      <c r="AE30" s="114"/>
      <c r="AF30" s="115"/>
      <c r="AG30" s="115"/>
      <c r="AH30" s="115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</row>
    <row r="31" ht="19.5" customHeight="1" spans="1:113">
      <c r="A31" s="115"/>
      <c r="B31" s="115"/>
      <c r="C31" s="115"/>
      <c r="D31" s="115"/>
      <c r="E31" s="115"/>
      <c r="F31" s="115"/>
      <c r="G31" s="114"/>
      <c r="H31" s="114"/>
      <c r="I31" s="114"/>
      <c r="J31" s="114"/>
      <c r="K31" s="114"/>
      <c r="L31" s="114"/>
      <c r="M31" s="115"/>
      <c r="N31" s="115"/>
      <c r="O31" s="115"/>
      <c r="P31" s="115"/>
      <c r="Q31" s="115"/>
      <c r="R31" s="115"/>
      <c r="S31" s="115"/>
      <c r="T31" s="115"/>
      <c r="U31" s="115"/>
      <c r="V31" s="114"/>
      <c r="W31" s="114"/>
      <c r="X31" s="114"/>
      <c r="Y31" s="115"/>
      <c r="Z31" s="115"/>
      <c r="AA31" s="115"/>
      <c r="AB31" s="115"/>
      <c r="AC31" s="115"/>
      <c r="AD31" s="114"/>
      <c r="AE31" s="114"/>
      <c r="AF31" s="115"/>
      <c r="AG31" s="115"/>
      <c r="AH31" s="115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</row>
    <row r="32" ht="19.5" customHeight="1" spans="1:113">
      <c r="A32" s="115"/>
      <c r="B32" s="115"/>
      <c r="C32" s="115"/>
      <c r="D32" s="115"/>
      <c r="E32" s="115"/>
      <c r="F32" s="115"/>
      <c r="G32" s="114"/>
      <c r="H32" s="114"/>
      <c r="I32" s="114"/>
      <c r="J32" s="114"/>
      <c r="K32" s="114"/>
      <c r="L32" s="114"/>
      <c r="M32" s="115"/>
      <c r="N32" s="115"/>
      <c r="O32" s="115"/>
      <c r="P32" s="115"/>
      <c r="Q32" s="115"/>
      <c r="R32" s="115"/>
      <c r="S32" s="115"/>
      <c r="T32" s="115"/>
      <c r="U32" s="115"/>
      <c r="V32" s="114"/>
      <c r="W32" s="114"/>
      <c r="X32" s="114"/>
      <c r="Y32" s="115"/>
      <c r="Z32" s="115"/>
      <c r="AA32" s="115"/>
      <c r="AB32" s="115"/>
      <c r="AC32" s="115"/>
      <c r="AD32" s="114"/>
      <c r="AE32" s="114"/>
      <c r="AF32" s="115"/>
      <c r="AG32" s="115"/>
      <c r="AH32" s="115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</row>
    <row r="33" ht="19.5" customHeight="1" spans="1:113">
      <c r="A33" s="115"/>
      <c r="B33" s="115"/>
      <c r="C33" s="115"/>
      <c r="D33" s="115"/>
      <c r="E33" s="115"/>
      <c r="F33" s="115"/>
      <c r="G33" s="114"/>
      <c r="H33" s="114"/>
      <c r="I33" s="114"/>
      <c r="J33" s="114"/>
      <c r="K33" s="114"/>
      <c r="L33" s="114"/>
      <c r="M33" s="115"/>
      <c r="N33" s="115"/>
      <c r="O33" s="115"/>
      <c r="P33" s="115"/>
      <c r="Q33" s="115"/>
      <c r="R33" s="115"/>
      <c r="S33" s="115"/>
      <c r="T33" s="115"/>
      <c r="U33" s="115"/>
      <c r="V33" s="114"/>
      <c r="W33" s="114"/>
      <c r="X33" s="114"/>
      <c r="Y33" s="115"/>
      <c r="Z33" s="115"/>
      <c r="AA33" s="115"/>
      <c r="AB33" s="115"/>
      <c r="AC33" s="115"/>
      <c r="AD33" s="114"/>
      <c r="AE33" s="114"/>
      <c r="AF33" s="115"/>
      <c r="AG33" s="115"/>
      <c r="AH33" s="115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</row>
    <row r="34" ht="19.5" customHeight="1" spans="1:113">
      <c r="A34" s="115"/>
      <c r="B34" s="115"/>
      <c r="C34" s="115"/>
      <c r="D34" s="115"/>
      <c r="E34" s="115"/>
      <c r="F34" s="115"/>
      <c r="G34" s="114"/>
      <c r="H34" s="114"/>
      <c r="I34" s="114"/>
      <c r="J34" s="114"/>
      <c r="K34" s="114"/>
      <c r="L34" s="114"/>
      <c r="M34" s="115"/>
      <c r="N34" s="115"/>
      <c r="O34" s="115"/>
      <c r="P34" s="115"/>
      <c r="Q34" s="115"/>
      <c r="R34" s="115"/>
      <c r="S34" s="115"/>
      <c r="T34" s="115"/>
      <c r="U34" s="115"/>
      <c r="V34" s="114"/>
      <c r="W34" s="114"/>
      <c r="X34" s="114"/>
      <c r="Y34" s="115"/>
      <c r="Z34" s="115"/>
      <c r="AA34" s="115"/>
      <c r="AB34" s="115"/>
      <c r="AC34" s="115"/>
      <c r="AD34" s="114"/>
      <c r="AE34" s="114"/>
      <c r="AF34" s="115"/>
      <c r="AG34" s="115"/>
      <c r="AH34" s="115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00787401575" right="0.393700787401575" top="0.78740157480315" bottom="0.393700787401575" header="0" footer="0"/>
  <pageSetup paperSize="9" scale="10" orientation="landscape" errors="blank"/>
  <headerFooter/>
  <colBreaks count="3" manualBreakCount="3">
    <brk id="3" max="1048575" man="1"/>
    <brk id="109" max="1048575" man="1"/>
    <brk id="1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F9" sqref="F9:F18"/>
    </sheetView>
  </sheetViews>
  <sheetFormatPr defaultColWidth="9" defaultRowHeight="12.75" customHeight="1" outlineLevelCol="7"/>
  <cols>
    <col min="1" max="1" width="8.2" customWidth="1"/>
    <col min="2" max="2" width="5.6" customWidth="1"/>
    <col min="3" max="3" width="9.2" customWidth="1"/>
    <col min="4" max="4" width="40.6" customWidth="1"/>
    <col min="5" max="5" width="25.8" customWidth="1"/>
    <col min="6" max="7" width="21.8" customWidth="1"/>
    <col min="8" max="8" width="8.6" customWidth="1"/>
  </cols>
  <sheetData>
    <row r="1" ht="19.5" customHeight="1" spans="1:8">
      <c r="A1" s="59"/>
      <c r="B1" s="59"/>
      <c r="C1" s="59"/>
      <c r="D1" s="60"/>
      <c r="E1" s="59"/>
      <c r="F1" s="59"/>
      <c r="G1" s="22" t="s">
        <v>389</v>
      </c>
      <c r="H1" s="83"/>
    </row>
    <row r="2" ht="25.5" customHeight="1" spans="1:8">
      <c r="A2" s="19" t="s">
        <v>390</v>
      </c>
      <c r="B2" s="19"/>
      <c r="C2" s="19"/>
      <c r="D2" s="19"/>
      <c r="E2" s="19"/>
      <c r="F2" s="19"/>
      <c r="G2" s="19"/>
      <c r="H2" s="83"/>
    </row>
    <row r="3" ht="19.5" customHeight="1" spans="1:8">
      <c r="A3" s="85" t="s">
        <v>391</v>
      </c>
      <c r="B3" s="20"/>
      <c r="C3" s="20"/>
      <c r="D3" s="20"/>
      <c r="E3" s="16"/>
      <c r="F3" s="16"/>
      <c r="G3" s="22" t="s">
        <v>6</v>
      </c>
      <c r="H3" s="83"/>
    </row>
    <row r="4" ht="19.5" customHeight="1" spans="1:8">
      <c r="A4" s="23" t="s">
        <v>392</v>
      </c>
      <c r="B4" s="24"/>
      <c r="C4" s="24"/>
      <c r="D4" s="25"/>
      <c r="E4" s="94" t="s">
        <v>106</v>
      </c>
      <c r="F4" s="30"/>
      <c r="G4" s="30"/>
      <c r="H4" s="83"/>
    </row>
    <row r="5" ht="19.5" customHeight="1" spans="1:8">
      <c r="A5" s="23" t="s">
        <v>69</v>
      </c>
      <c r="B5" s="25"/>
      <c r="C5" s="95" t="s">
        <v>70</v>
      </c>
      <c r="D5" s="96" t="s">
        <v>393</v>
      </c>
      <c r="E5" s="30" t="s">
        <v>61</v>
      </c>
      <c r="F5" s="27" t="s">
        <v>394</v>
      </c>
      <c r="G5" s="97" t="s">
        <v>395</v>
      </c>
      <c r="H5" s="83"/>
    </row>
    <row r="6" ht="33.75" customHeight="1" spans="1:8">
      <c r="A6" s="32" t="s">
        <v>81</v>
      </c>
      <c r="B6" s="33" t="s">
        <v>82</v>
      </c>
      <c r="C6" s="98"/>
      <c r="D6" s="99"/>
      <c r="E6" s="36"/>
      <c r="F6" s="37"/>
      <c r="G6" s="67"/>
      <c r="H6" s="83"/>
    </row>
    <row r="7" ht="19.5" customHeight="1" spans="1:8">
      <c r="A7" s="38" t="s">
        <v>165</v>
      </c>
      <c r="B7" s="90" t="s">
        <v>166</v>
      </c>
      <c r="C7" s="100" t="s">
        <v>84</v>
      </c>
      <c r="D7" s="38" t="s">
        <v>167</v>
      </c>
      <c r="E7" s="101" t="s">
        <v>111</v>
      </c>
      <c r="F7" s="102" t="s">
        <v>396</v>
      </c>
      <c r="G7" s="92" t="s">
        <v>297</v>
      </c>
      <c r="H7" s="84"/>
    </row>
    <row r="8" ht="19.5" customHeight="1" spans="1:8">
      <c r="A8" s="90" t="s">
        <v>176</v>
      </c>
      <c r="B8" s="90"/>
      <c r="C8" s="90" t="s">
        <v>177</v>
      </c>
      <c r="D8" s="90" t="s">
        <v>178</v>
      </c>
      <c r="E8" s="103">
        <f t="shared" ref="E8:E30" si="0">F8+G8</f>
        <v>3438974.31</v>
      </c>
      <c r="F8" s="72">
        <v>3438974.31</v>
      </c>
      <c r="G8" s="103"/>
      <c r="H8" s="83"/>
    </row>
    <row r="9" ht="19.5" customHeight="1" spans="1:8">
      <c r="A9" s="90">
        <v>301</v>
      </c>
      <c r="B9" s="90" t="s">
        <v>89</v>
      </c>
      <c r="C9" s="104">
        <v>141</v>
      </c>
      <c r="D9" s="104" t="s">
        <v>179</v>
      </c>
      <c r="E9" s="103">
        <f t="shared" si="0"/>
        <v>929640</v>
      </c>
      <c r="F9" s="103">
        <v>929640</v>
      </c>
      <c r="G9" s="103"/>
      <c r="H9" s="79"/>
    </row>
    <row r="10" ht="19.5" customHeight="1" spans="1:8">
      <c r="A10" s="90">
        <v>301</v>
      </c>
      <c r="B10" s="90" t="s">
        <v>99</v>
      </c>
      <c r="C10" s="104">
        <v>141</v>
      </c>
      <c r="D10" s="104" t="s">
        <v>180</v>
      </c>
      <c r="E10" s="103">
        <f t="shared" si="0"/>
        <v>967902</v>
      </c>
      <c r="F10" s="103">
        <v>967902</v>
      </c>
      <c r="G10" s="103"/>
      <c r="H10" s="79"/>
    </row>
    <row r="11" ht="19.5" customHeight="1" spans="1:8">
      <c r="A11" s="90">
        <v>301</v>
      </c>
      <c r="B11" s="90" t="s">
        <v>101</v>
      </c>
      <c r="C11" s="104">
        <v>141</v>
      </c>
      <c r="D11" s="104" t="s">
        <v>181</v>
      </c>
      <c r="E11" s="103">
        <f t="shared" si="0"/>
        <v>77470</v>
      </c>
      <c r="F11" s="103">
        <v>77470</v>
      </c>
      <c r="G11" s="103"/>
      <c r="H11" s="79"/>
    </row>
    <row r="12" ht="19.5" customHeight="1" spans="1:8">
      <c r="A12" s="90">
        <v>301</v>
      </c>
      <c r="B12" s="90" t="s">
        <v>182</v>
      </c>
      <c r="C12" s="104">
        <v>141</v>
      </c>
      <c r="D12" s="104" t="s">
        <v>183</v>
      </c>
      <c r="E12" s="103">
        <f t="shared" si="0"/>
        <v>277788</v>
      </c>
      <c r="F12" s="103">
        <v>277788</v>
      </c>
      <c r="G12" s="103"/>
      <c r="H12" s="79"/>
    </row>
    <row r="13" ht="19.5" customHeight="1" spans="1:8">
      <c r="A13" s="90">
        <v>301</v>
      </c>
      <c r="B13" s="90" t="s">
        <v>184</v>
      </c>
      <c r="C13" s="104">
        <v>141</v>
      </c>
      <c r="D13" s="104" t="s">
        <v>185</v>
      </c>
      <c r="E13" s="103">
        <f t="shared" si="0"/>
        <v>362178.4</v>
      </c>
      <c r="F13" s="103">
        <v>362178.4</v>
      </c>
      <c r="G13" s="103"/>
      <c r="H13" s="79"/>
    </row>
    <row r="14" ht="19.5" customHeight="1" spans="1:8">
      <c r="A14" s="90">
        <v>301</v>
      </c>
      <c r="B14" s="90" t="s">
        <v>186</v>
      </c>
      <c r="C14" s="104">
        <v>141</v>
      </c>
      <c r="D14" s="104" t="s">
        <v>187</v>
      </c>
      <c r="E14" s="103">
        <f t="shared" si="0"/>
        <v>180836.8</v>
      </c>
      <c r="F14" s="103">
        <v>180836.8</v>
      </c>
      <c r="G14" s="103"/>
      <c r="H14" s="79"/>
    </row>
    <row r="15" ht="19.5" customHeight="1" spans="1:8">
      <c r="A15" s="90">
        <v>301</v>
      </c>
      <c r="B15" s="90" t="s">
        <v>188</v>
      </c>
      <c r="C15" s="104">
        <v>141</v>
      </c>
      <c r="D15" s="104" t="s">
        <v>189</v>
      </c>
      <c r="E15" s="103">
        <f t="shared" si="0"/>
        <v>158453.05</v>
      </c>
      <c r="F15" s="103">
        <v>158453.05</v>
      </c>
      <c r="G15" s="103"/>
      <c r="H15" s="79"/>
    </row>
    <row r="16" ht="19.5" customHeight="1" spans="1:8">
      <c r="A16" s="90">
        <v>301</v>
      </c>
      <c r="B16" s="90" t="s">
        <v>97</v>
      </c>
      <c r="C16" s="104">
        <v>141</v>
      </c>
      <c r="D16" s="104" t="s">
        <v>190</v>
      </c>
      <c r="E16" s="103">
        <f t="shared" si="0"/>
        <v>85396.16</v>
      </c>
      <c r="F16" s="103">
        <v>85396.16</v>
      </c>
      <c r="G16" s="103"/>
      <c r="H16" s="79"/>
    </row>
    <row r="17" ht="19.5" customHeight="1" spans="1:8">
      <c r="A17" s="90">
        <v>301</v>
      </c>
      <c r="B17" s="90" t="s">
        <v>191</v>
      </c>
      <c r="C17" s="104">
        <v>141</v>
      </c>
      <c r="D17" s="104" t="s">
        <v>192</v>
      </c>
      <c r="E17" s="103">
        <f t="shared" si="0"/>
        <v>40451.34</v>
      </c>
      <c r="F17" s="103">
        <v>40451.34</v>
      </c>
      <c r="G17" s="103"/>
      <c r="H17" s="79"/>
    </row>
    <row r="18" ht="19.5" customHeight="1" spans="1:8">
      <c r="A18" s="90">
        <v>301</v>
      </c>
      <c r="B18" s="90" t="s">
        <v>193</v>
      </c>
      <c r="C18" s="104">
        <v>141</v>
      </c>
      <c r="D18" s="104" t="s">
        <v>103</v>
      </c>
      <c r="E18" s="103">
        <f t="shared" si="0"/>
        <v>358858.56</v>
      </c>
      <c r="F18" s="103">
        <v>358858.56</v>
      </c>
      <c r="G18" s="103"/>
      <c r="H18" s="79"/>
    </row>
    <row r="19" ht="19.5" customHeight="1" spans="1:8">
      <c r="A19" s="90">
        <v>302</v>
      </c>
      <c r="B19" s="90"/>
      <c r="C19" s="104">
        <v>141</v>
      </c>
      <c r="D19" s="104" t="s">
        <v>194</v>
      </c>
      <c r="E19" s="103">
        <f t="shared" si="0"/>
        <v>688750</v>
      </c>
      <c r="F19" s="103"/>
      <c r="G19" s="103">
        <v>688750</v>
      </c>
      <c r="H19" s="79"/>
    </row>
    <row r="20" ht="19.5" customHeight="1" spans="1:8">
      <c r="A20" s="90">
        <v>302</v>
      </c>
      <c r="B20" s="90" t="s">
        <v>89</v>
      </c>
      <c r="C20" s="104">
        <v>141</v>
      </c>
      <c r="D20" s="104" t="s">
        <v>195</v>
      </c>
      <c r="E20" s="103">
        <f t="shared" si="0"/>
        <v>420000</v>
      </c>
      <c r="F20" s="103"/>
      <c r="G20" s="103">
        <v>420000</v>
      </c>
      <c r="H20" s="79"/>
    </row>
    <row r="21" ht="19.5" customHeight="1" spans="1:8">
      <c r="A21" s="90">
        <v>302</v>
      </c>
      <c r="B21" s="90" t="s">
        <v>93</v>
      </c>
      <c r="C21" s="104">
        <v>141</v>
      </c>
      <c r="D21" s="104" t="s">
        <v>196</v>
      </c>
      <c r="E21" s="103">
        <f t="shared" si="0"/>
        <v>2000</v>
      </c>
      <c r="F21" s="103"/>
      <c r="G21" s="103">
        <v>2000</v>
      </c>
      <c r="H21" s="79"/>
    </row>
    <row r="22" ht="19.5" customHeight="1" spans="1:8">
      <c r="A22" s="90">
        <v>302</v>
      </c>
      <c r="B22" s="90" t="s">
        <v>95</v>
      </c>
      <c r="C22" s="104">
        <v>141</v>
      </c>
      <c r="D22" s="104" t="s">
        <v>197</v>
      </c>
      <c r="E22" s="103">
        <f t="shared" si="0"/>
        <v>15000</v>
      </c>
      <c r="F22" s="103"/>
      <c r="G22" s="103">
        <v>15000</v>
      </c>
      <c r="H22" s="79"/>
    </row>
    <row r="23" ht="19.5" customHeight="1" spans="1:8">
      <c r="A23" s="90">
        <v>302</v>
      </c>
      <c r="B23" s="90" t="s">
        <v>182</v>
      </c>
      <c r="C23" s="104">
        <v>141</v>
      </c>
      <c r="D23" s="104" t="s">
        <v>198</v>
      </c>
      <c r="E23" s="103">
        <f t="shared" si="0"/>
        <v>65000</v>
      </c>
      <c r="F23" s="103"/>
      <c r="G23" s="103">
        <v>65000</v>
      </c>
      <c r="H23" s="79"/>
    </row>
    <row r="24" ht="19.5" customHeight="1" spans="1:8">
      <c r="A24" s="90">
        <v>302</v>
      </c>
      <c r="B24" s="90" t="s">
        <v>97</v>
      </c>
      <c r="C24" s="104">
        <v>141</v>
      </c>
      <c r="D24" s="104" t="s">
        <v>199</v>
      </c>
      <c r="E24" s="103">
        <f t="shared" si="0"/>
        <v>76750</v>
      </c>
      <c r="F24" s="103"/>
      <c r="G24" s="103">
        <v>76750</v>
      </c>
      <c r="H24" s="79"/>
    </row>
    <row r="25" ht="19.5" customHeight="1" spans="1:8">
      <c r="A25" s="90">
        <v>302</v>
      </c>
      <c r="B25" s="90" t="s">
        <v>200</v>
      </c>
      <c r="C25" s="104">
        <v>141</v>
      </c>
      <c r="D25" s="104" t="s">
        <v>201</v>
      </c>
      <c r="E25" s="103">
        <f t="shared" si="0"/>
        <v>10000</v>
      </c>
      <c r="F25" s="103"/>
      <c r="G25" s="103">
        <v>10000</v>
      </c>
      <c r="H25" s="79"/>
    </row>
    <row r="26" ht="19.5" customHeight="1" spans="1:8">
      <c r="A26" s="90">
        <v>302</v>
      </c>
      <c r="B26" s="90" t="s">
        <v>202</v>
      </c>
      <c r="C26" s="104">
        <v>141</v>
      </c>
      <c r="D26" s="104" t="s">
        <v>203</v>
      </c>
      <c r="E26" s="103">
        <f t="shared" si="0"/>
        <v>5000</v>
      </c>
      <c r="F26" s="103"/>
      <c r="G26" s="103">
        <v>5000</v>
      </c>
      <c r="H26" s="79"/>
    </row>
    <row r="27" ht="19.5" customHeight="1" spans="1:8">
      <c r="A27" s="90">
        <v>302</v>
      </c>
      <c r="B27" s="90" t="s">
        <v>204</v>
      </c>
      <c r="C27" s="104">
        <v>141</v>
      </c>
      <c r="D27" s="104" t="s">
        <v>205</v>
      </c>
      <c r="E27" s="103">
        <f t="shared" si="0"/>
        <v>95000</v>
      </c>
      <c r="F27" s="103"/>
      <c r="G27" s="103">
        <v>95000</v>
      </c>
      <c r="H27" s="79"/>
    </row>
    <row r="28" ht="19.5" customHeight="1" spans="1:8">
      <c r="A28" s="90">
        <v>303</v>
      </c>
      <c r="B28" s="90"/>
      <c r="C28" s="104">
        <v>141</v>
      </c>
      <c r="D28" s="104" t="s">
        <v>206</v>
      </c>
      <c r="E28" s="103">
        <f t="shared" si="0"/>
        <v>29176</v>
      </c>
      <c r="F28" s="103">
        <v>29176</v>
      </c>
      <c r="G28" s="103"/>
      <c r="H28" s="79"/>
    </row>
    <row r="29" ht="19.5" customHeight="1" spans="1:8">
      <c r="A29" s="90">
        <v>303</v>
      </c>
      <c r="B29" s="90" t="s">
        <v>93</v>
      </c>
      <c r="C29" s="104">
        <v>141</v>
      </c>
      <c r="D29" s="104" t="s">
        <v>207</v>
      </c>
      <c r="E29" s="103">
        <f t="shared" si="0"/>
        <v>7776</v>
      </c>
      <c r="F29" s="103">
        <v>7776</v>
      </c>
      <c r="G29" s="103"/>
      <c r="H29" s="79"/>
    </row>
    <row r="30" ht="19.5" customHeight="1" spans="1:8">
      <c r="A30" s="105">
        <v>303</v>
      </c>
      <c r="B30" s="105" t="s">
        <v>182</v>
      </c>
      <c r="C30" s="104">
        <v>141</v>
      </c>
      <c r="D30" s="104" t="s">
        <v>208</v>
      </c>
      <c r="E30" s="103">
        <f t="shared" si="0"/>
        <v>21400</v>
      </c>
      <c r="F30" s="103">
        <v>21400</v>
      </c>
      <c r="G30" s="103"/>
      <c r="H30" s="79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00787401575" right="0.393700787401575" top="0.78740157480315" bottom="0.393700787401575" header="0" footer="0"/>
  <pageSetup paperSize="9" scale="84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A1" sqref="A1:F14"/>
    </sheetView>
  </sheetViews>
  <sheetFormatPr defaultColWidth="9" defaultRowHeight="12.75" customHeight="1"/>
  <cols>
    <col min="1" max="3" width="5.6" customWidth="1"/>
    <col min="4" max="4" width="17" customWidth="1"/>
    <col min="5" max="5" width="78.6" customWidth="1"/>
    <col min="6" max="6" width="25" customWidth="1"/>
    <col min="7" max="243" width="10.6" customWidth="1"/>
  </cols>
  <sheetData>
    <row r="1" ht="19.5" customHeight="1" spans="1:243">
      <c r="A1" s="16"/>
      <c r="B1" s="17"/>
      <c r="C1" s="17"/>
      <c r="D1" s="17"/>
      <c r="E1" s="17"/>
      <c r="F1" s="18" t="s">
        <v>397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</row>
    <row r="2" ht="19.5" customHeight="1" spans="1:243">
      <c r="A2" s="19" t="s">
        <v>398</v>
      </c>
      <c r="B2" s="19"/>
      <c r="C2" s="19"/>
      <c r="D2" s="19"/>
      <c r="E2" s="19"/>
      <c r="F2" s="19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</row>
    <row r="3" ht="19.5" customHeight="1" spans="1:243">
      <c r="A3" s="85" t="s">
        <v>399</v>
      </c>
      <c r="B3" s="20"/>
      <c r="C3" s="20"/>
      <c r="D3" s="87"/>
      <c r="E3" s="87"/>
      <c r="F3" s="22" t="s">
        <v>6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</row>
    <row r="4" ht="19.5" customHeight="1" spans="1:243">
      <c r="A4" s="23" t="s">
        <v>69</v>
      </c>
      <c r="B4" s="24"/>
      <c r="C4" s="25"/>
      <c r="D4" s="88" t="s">
        <v>70</v>
      </c>
      <c r="E4" s="62" t="s">
        <v>400</v>
      </c>
      <c r="F4" s="27" t="s">
        <v>74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</row>
    <row r="5" ht="19.5" customHeight="1" spans="1:243">
      <c r="A5" s="31" t="s">
        <v>81</v>
      </c>
      <c r="B5" s="32" t="s">
        <v>82</v>
      </c>
      <c r="C5" s="33" t="s">
        <v>83</v>
      </c>
      <c r="D5" s="89"/>
      <c r="E5" s="62"/>
      <c r="F5" s="37"/>
      <c r="G5" s="58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</row>
    <row r="6" ht="19.5" customHeight="1" spans="1:243">
      <c r="A6" s="90" t="s">
        <v>81</v>
      </c>
      <c r="B6" s="90" t="s">
        <v>82</v>
      </c>
      <c r="C6" s="90" t="s">
        <v>83</v>
      </c>
      <c r="D6" s="91" t="s">
        <v>84</v>
      </c>
      <c r="E6" s="91" t="s">
        <v>401</v>
      </c>
      <c r="F6" s="92" t="s">
        <v>87</v>
      </c>
      <c r="G6" s="58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</row>
    <row r="7" ht="19.5" customHeight="1" spans="1:243">
      <c r="A7" s="42"/>
      <c r="B7" s="42"/>
      <c r="C7" s="42"/>
      <c r="D7" s="43">
        <v>141</v>
      </c>
      <c r="E7" s="43" t="s">
        <v>0</v>
      </c>
      <c r="F7" s="44" t="s">
        <v>402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</row>
    <row r="8" ht="19.5" customHeight="1" spans="1:243">
      <c r="A8" s="45"/>
      <c r="B8" s="45"/>
      <c r="C8" s="45"/>
      <c r="D8" s="46"/>
      <c r="E8" s="46"/>
      <c r="F8" s="46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</row>
    <row r="9" ht="19.5" customHeight="1" spans="1:243">
      <c r="A9" s="45"/>
      <c r="B9" s="45"/>
      <c r="C9" s="45"/>
      <c r="D9" s="45"/>
      <c r="E9" s="45"/>
      <c r="F9" s="46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</row>
    <row r="10" ht="19.5" customHeight="1" spans="1:243">
      <c r="A10" s="45"/>
      <c r="B10" s="45"/>
      <c r="C10" s="45"/>
      <c r="D10" s="46"/>
      <c r="E10" s="46"/>
      <c r="F10" s="46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</row>
    <row r="11" ht="19.5" customHeight="1" spans="1:243">
      <c r="A11" s="45"/>
      <c r="B11" s="45"/>
      <c r="C11" s="45"/>
      <c r="D11" s="46"/>
      <c r="E11" s="46"/>
      <c r="F11" s="46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</row>
    <row r="12" ht="19.5" customHeight="1" spans="1:243">
      <c r="A12" s="45"/>
      <c r="B12" s="45"/>
      <c r="C12" s="45"/>
      <c r="D12" s="45"/>
      <c r="E12" s="45"/>
      <c r="F12" s="46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</row>
    <row r="13" ht="19.5" customHeight="1" spans="1:243">
      <c r="A13" s="45"/>
      <c r="B13" s="45"/>
      <c r="C13" s="45"/>
      <c r="D13" s="46"/>
      <c r="E13" s="46"/>
      <c r="F13" s="46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</row>
    <row r="14" ht="19.5" customHeight="1" spans="1:243">
      <c r="A14" s="93" t="s">
        <v>402</v>
      </c>
      <c r="B14" s="93"/>
      <c r="C14" s="48"/>
      <c r="D14" s="49"/>
      <c r="E14" s="49" t="s">
        <v>403</v>
      </c>
      <c r="F14" s="49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</row>
    <row r="15" ht="19.5" customHeight="1" spans="1:243">
      <c r="A15" s="50"/>
      <c r="B15" s="50"/>
      <c r="C15" s="48"/>
      <c r="D15" s="48"/>
      <c r="E15" s="50"/>
      <c r="F15" s="49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</row>
    <row r="16" ht="19.5" customHeight="1" spans="1:243">
      <c r="A16" s="50"/>
      <c r="B16" s="50"/>
      <c r="C16" s="48"/>
      <c r="D16" s="49"/>
      <c r="E16" s="49"/>
      <c r="F16" s="49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</row>
    <row r="17" ht="19.5" customHeight="1" spans="1:243">
      <c r="A17" s="48"/>
      <c r="B17" s="50"/>
      <c r="C17" s="48"/>
      <c r="D17" s="49"/>
      <c r="E17" s="49"/>
      <c r="F17" s="49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</row>
    <row r="18" ht="19.5" customHeight="1" spans="1:243">
      <c r="A18" s="48"/>
      <c r="B18" s="50"/>
      <c r="C18" s="50"/>
      <c r="D18" s="50"/>
      <c r="E18" s="50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</row>
    <row r="19" ht="19.5" customHeight="1" spans="1:243">
      <c r="A19" s="50"/>
      <c r="B19" s="50"/>
      <c r="C19" s="50"/>
      <c r="D19" s="49"/>
      <c r="E19" s="49"/>
      <c r="F19" s="49"/>
      <c r="G19" s="50"/>
      <c r="H19" s="48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</row>
    <row r="20" ht="19.5" customHeight="1" spans="1:243">
      <c r="A20" s="50"/>
      <c r="B20" s="50"/>
      <c r="C20" s="50"/>
      <c r="D20" s="49"/>
      <c r="E20" s="49"/>
      <c r="F20" s="49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</row>
    <row r="21" ht="19.5" customHeight="1" spans="1:243">
      <c r="A21" s="50"/>
      <c r="B21" s="50"/>
      <c r="C21" s="50"/>
      <c r="D21" s="50"/>
      <c r="E21" s="50"/>
      <c r="F21" s="49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</row>
    <row r="22" ht="19.5" customHeight="1" spans="1:243">
      <c r="A22" s="50"/>
      <c r="B22" s="50"/>
      <c r="C22" s="50"/>
      <c r="D22" s="49"/>
      <c r="E22" s="49"/>
      <c r="F22" s="49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</row>
    <row r="23" ht="19.5" customHeight="1" spans="1:243">
      <c r="A23" s="50"/>
      <c r="B23" s="50"/>
      <c r="C23" s="50"/>
      <c r="D23" s="49"/>
      <c r="E23" s="49"/>
      <c r="F23" s="49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</row>
    <row r="24" ht="19.5" customHeight="1" spans="1:243">
      <c r="A24" s="50"/>
      <c r="B24" s="50"/>
      <c r="C24" s="50"/>
      <c r="D24" s="50"/>
      <c r="E24" s="50"/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</row>
    <row r="25" ht="19.5" customHeight="1" spans="1:243">
      <c r="A25" s="50"/>
      <c r="B25" s="50"/>
      <c r="C25" s="50"/>
      <c r="D25" s="49"/>
      <c r="E25" s="49"/>
      <c r="F25" s="49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</row>
    <row r="26" ht="19.5" customHeight="1" spans="1:243">
      <c r="A26" s="50"/>
      <c r="B26" s="50"/>
      <c r="C26" s="50"/>
      <c r="D26" s="49"/>
      <c r="E26" s="49"/>
      <c r="F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</row>
    <row r="27" ht="19.5" customHeight="1" spans="1:243">
      <c r="A27" s="50"/>
      <c r="B27" s="50"/>
      <c r="C27" s="50"/>
      <c r="D27" s="50"/>
      <c r="E27" s="50"/>
      <c r="F27" s="49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</row>
    <row r="28" ht="19.5" customHeight="1" spans="1:243">
      <c r="A28" s="50"/>
      <c r="B28" s="50"/>
      <c r="C28" s="50"/>
      <c r="D28" s="49"/>
      <c r="E28" s="49"/>
      <c r="F28" s="49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</row>
    <row r="29" ht="19.5" customHeight="1" spans="1:243">
      <c r="A29" s="50"/>
      <c r="B29" s="50"/>
      <c r="C29" s="50"/>
      <c r="D29" s="49"/>
      <c r="E29" s="49"/>
      <c r="F29" s="49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</row>
    <row r="30" ht="19.5" customHeight="1" spans="1:243">
      <c r="A30" s="50"/>
      <c r="B30" s="50"/>
      <c r="C30" s="50"/>
      <c r="D30" s="50"/>
      <c r="E30" s="50"/>
      <c r="F30" s="49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</row>
    <row r="31" ht="19.5" customHeight="1" spans="1:243">
      <c r="A31" s="50"/>
      <c r="B31" s="50"/>
      <c r="C31" s="50"/>
      <c r="D31" s="50"/>
      <c r="E31" s="51"/>
      <c r="F31" s="4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</row>
    <row r="32" ht="19.5" customHeight="1" spans="1:243">
      <c r="A32" s="50"/>
      <c r="B32" s="50"/>
      <c r="C32" s="50"/>
      <c r="D32" s="50"/>
      <c r="E32" s="51"/>
      <c r="F32" s="49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</row>
    <row r="33" ht="19.5" customHeight="1" spans="1:243">
      <c r="A33" s="50"/>
      <c r="B33" s="50"/>
      <c r="C33" s="50"/>
      <c r="D33" s="50"/>
      <c r="E33" s="50"/>
      <c r="F33" s="49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</row>
    <row r="34" ht="19.5" customHeight="1" spans="1:243">
      <c r="A34" s="50"/>
      <c r="B34" s="50"/>
      <c r="C34" s="50"/>
      <c r="D34" s="50"/>
      <c r="E34" s="52"/>
      <c r="F34" s="49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</row>
    <row r="35" ht="19.5" customHeight="1" spans="1:243">
      <c r="A35" s="53"/>
      <c r="B35" s="53"/>
      <c r="C35" s="53"/>
      <c r="D35" s="53"/>
      <c r="E35" s="54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</row>
    <row r="36" ht="19.5" customHeight="1" spans="1:243">
      <c r="A36" s="55"/>
      <c r="B36" s="55"/>
      <c r="C36" s="55"/>
      <c r="D36" s="55"/>
      <c r="E36" s="55"/>
      <c r="F36" s="56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</row>
    <row r="37" ht="19.5" customHeight="1" spans="1:243">
      <c r="A37" s="53"/>
      <c r="B37" s="53"/>
      <c r="C37" s="53"/>
      <c r="D37" s="53"/>
      <c r="E37" s="53"/>
      <c r="F37" s="56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</row>
    <row r="38" ht="19.5" customHeight="1" spans="1:243">
      <c r="A38" s="57"/>
      <c r="B38" s="57"/>
      <c r="C38" s="57"/>
      <c r="D38" s="57"/>
      <c r="E38" s="57"/>
      <c r="F38" s="56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</row>
    <row r="39" ht="19.5" customHeight="1" spans="1:243">
      <c r="A39" s="57"/>
      <c r="B39" s="57"/>
      <c r="C39" s="57"/>
      <c r="D39" s="57"/>
      <c r="E39" s="57"/>
      <c r="F39" s="56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</row>
    <row r="40" ht="19.5" customHeight="1" spans="1:243">
      <c r="A40" s="57"/>
      <c r="B40" s="57"/>
      <c r="C40" s="57"/>
      <c r="D40" s="57"/>
      <c r="E40" s="57"/>
      <c r="F40" s="56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</row>
    <row r="41" ht="19.5" customHeight="1" spans="1:243">
      <c r="A41" s="57"/>
      <c r="B41" s="57"/>
      <c r="C41" s="57"/>
      <c r="D41" s="57"/>
      <c r="E41" s="57"/>
      <c r="F41" s="56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</row>
    <row r="42" ht="19.5" customHeight="1" spans="1:243">
      <c r="A42" s="57"/>
      <c r="B42" s="57"/>
      <c r="C42" s="57"/>
      <c r="D42" s="57"/>
      <c r="E42" s="57"/>
      <c r="F42" s="56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</row>
    <row r="43" ht="19.5" customHeight="1" spans="1:243">
      <c r="A43" s="57"/>
      <c r="B43" s="57"/>
      <c r="C43" s="57"/>
      <c r="D43" s="57"/>
      <c r="E43" s="57"/>
      <c r="F43" s="56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</row>
    <row r="44" ht="19.5" customHeight="1" spans="1:243">
      <c r="A44" s="57"/>
      <c r="B44" s="57"/>
      <c r="C44" s="57"/>
      <c r="D44" s="57"/>
      <c r="E44" s="57"/>
      <c r="F44" s="56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</row>
    <row r="45" ht="19.5" customHeight="1" spans="1:243">
      <c r="A45" s="57"/>
      <c r="B45" s="57"/>
      <c r="C45" s="57"/>
      <c r="D45" s="57"/>
      <c r="E45" s="57"/>
      <c r="F45" s="56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</row>
    <row r="46" ht="19.5" customHeight="1" spans="1:243">
      <c r="A46" s="57"/>
      <c r="B46" s="57"/>
      <c r="C46" s="57"/>
      <c r="D46" s="57"/>
      <c r="E46" s="57"/>
      <c r="F46" s="56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</row>
    <row r="47" ht="19.5" customHeight="1" spans="1:243">
      <c r="A47" s="57"/>
      <c r="B47" s="57"/>
      <c r="C47" s="57"/>
      <c r="D47" s="57"/>
      <c r="E47" s="57"/>
      <c r="F47" s="56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</row>
  </sheetData>
  <sheetProtection formatCells="0" formatColumns="0" formatRows="0" insertRows="0" insertColumns="0" insertHyperlinks="0" deleteColumns="0" deleteRows="0" sort="0" autoFilter="0" pivotTables="0"/>
  <mergeCells count="6">
    <mergeCell ref="A2:F2"/>
    <mergeCell ref="A4:C4"/>
    <mergeCell ref="A14:B14"/>
    <mergeCell ref="D4:D5"/>
    <mergeCell ref="E4:E5"/>
    <mergeCell ref="F4:F5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:H8"/>
    </sheetView>
  </sheetViews>
  <sheetFormatPr defaultColWidth="9" defaultRowHeight="12.75" customHeight="1"/>
  <cols>
    <col min="1" max="1" width="15.6" customWidth="1"/>
    <col min="2" max="2" width="38.8" customWidth="1"/>
    <col min="3" max="8" width="18" customWidth="1"/>
    <col min="9" max="9" width="8.6" customWidth="1"/>
  </cols>
  <sheetData>
    <row r="1" ht="19.5" customHeight="1" spans="1:9">
      <c r="A1" s="59"/>
      <c r="B1" s="59"/>
      <c r="C1" s="59"/>
      <c r="D1" s="59"/>
      <c r="E1" s="60"/>
      <c r="F1" s="59"/>
      <c r="G1" s="59"/>
      <c r="H1" s="22" t="s">
        <v>404</v>
      </c>
      <c r="I1" s="83"/>
    </row>
    <row r="2" ht="25.5" customHeight="1" spans="1:9">
      <c r="A2" s="19" t="s">
        <v>405</v>
      </c>
      <c r="B2" s="19"/>
      <c r="C2" s="19"/>
      <c r="D2" s="19"/>
      <c r="E2" s="19"/>
      <c r="F2" s="19"/>
      <c r="G2" s="19"/>
      <c r="H2" s="19"/>
      <c r="I2" s="83"/>
    </row>
    <row r="3" ht="19.5" customHeight="1" spans="1:9">
      <c r="A3" s="61" t="s">
        <v>5</v>
      </c>
      <c r="B3" s="16"/>
      <c r="C3" s="16"/>
      <c r="D3" s="16"/>
      <c r="E3" s="16"/>
      <c r="F3" s="16"/>
      <c r="G3" s="16"/>
      <c r="H3" s="22" t="s">
        <v>6</v>
      </c>
      <c r="I3" s="83"/>
    </row>
    <row r="4" ht="19.5" customHeight="1" spans="1:9">
      <c r="A4" s="62" t="s">
        <v>406</v>
      </c>
      <c r="B4" s="62" t="s">
        <v>399</v>
      </c>
      <c r="C4" s="27" t="s">
        <v>407</v>
      </c>
      <c r="D4" s="27"/>
      <c r="E4" s="37"/>
      <c r="F4" s="37"/>
      <c r="G4" s="37"/>
      <c r="H4" s="27"/>
      <c r="I4" s="83"/>
    </row>
    <row r="5" ht="19.5" customHeight="1" spans="1:9">
      <c r="A5" s="62"/>
      <c r="B5" s="62"/>
      <c r="C5" s="63" t="s">
        <v>61</v>
      </c>
      <c r="D5" s="29" t="s">
        <v>228</v>
      </c>
      <c r="E5" s="23" t="s">
        <v>408</v>
      </c>
      <c r="F5" s="24"/>
      <c r="G5" s="25"/>
      <c r="H5" s="64" t="s">
        <v>203</v>
      </c>
      <c r="I5" s="83"/>
    </row>
    <row r="6" ht="33.75" customHeight="1" spans="1:9">
      <c r="A6" s="35"/>
      <c r="B6" s="35"/>
      <c r="C6" s="65"/>
      <c r="D6" s="36"/>
      <c r="E6" s="66" t="s">
        <v>76</v>
      </c>
      <c r="F6" s="47" t="s">
        <v>409</v>
      </c>
      <c r="G6" s="33" t="s">
        <v>410</v>
      </c>
      <c r="H6" s="67"/>
      <c r="I6" s="83"/>
    </row>
    <row r="7" ht="19.5" customHeight="1" spans="1:9">
      <c r="A7" s="38" t="s">
        <v>84</v>
      </c>
      <c r="B7" s="38" t="s">
        <v>411</v>
      </c>
      <c r="C7" s="68">
        <f>SUM(D7,E7,H7)</f>
        <v>0</v>
      </c>
      <c r="D7" s="69" t="s">
        <v>308</v>
      </c>
      <c r="E7" s="69">
        <f>SUM(F7,G7)</f>
        <v>0</v>
      </c>
      <c r="F7" s="69" t="s">
        <v>412</v>
      </c>
      <c r="G7" s="70" t="s">
        <v>320</v>
      </c>
      <c r="H7" s="71" t="s">
        <v>313</v>
      </c>
      <c r="I7" s="84"/>
    </row>
    <row r="8" ht="19.5" customHeight="1" spans="1:9">
      <c r="A8" s="72">
        <v>141</v>
      </c>
      <c r="B8" s="72" t="s">
        <v>0</v>
      </c>
      <c r="C8" s="72">
        <f>D8+E8+H8</f>
        <v>100000</v>
      </c>
      <c r="D8" s="72"/>
      <c r="E8" s="73">
        <f>F8+G8</f>
        <v>95000</v>
      </c>
      <c r="F8" s="72"/>
      <c r="G8" s="72">
        <v>95000</v>
      </c>
      <c r="H8" s="72">
        <v>5000</v>
      </c>
      <c r="I8" s="83"/>
    </row>
    <row r="9" ht="19.5" customHeight="1" spans="1:9">
      <c r="A9" s="77"/>
      <c r="B9" s="77"/>
      <c r="C9" s="77"/>
      <c r="D9" s="77"/>
      <c r="E9" s="78"/>
      <c r="F9" s="86"/>
      <c r="G9" s="86"/>
      <c r="H9" s="83"/>
      <c r="I9" s="79"/>
    </row>
    <row r="10" ht="19.5" customHeight="1" spans="1:9">
      <c r="A10" s="77"/>
      <c r="B10" s="77"/>
      <c r="C10" s="77"/>
      <c r="D10" s="77"/>
      <c r="E10" s="80"/>
      <c r="F10" s="77"/>
      <c r="G10" s="77"/>
      <c r="H10" s="79"/>
      <c r="I10" s="79"/>
    </row>
    <row r="11" ht="19.5" customHeight="1" spans="1:9">
      <c r="A11" s="77"/>
      <c r="B11" s="77"/>
      <c r="C11" s="77"/>
      <c r="D11" s="77"/>
      <c r="E11" s="80"/>
      <c r="F11" s="77"/>
      <c r="G11" s="77"/>
      <c r="H11" s="79"/>
      <c r="I11" s="79"/>
    </row>
    <row r="12" ht="19.5" customHeight="1" spans="1:9">
      <c r="A12" s="77"/>
      <c r="B12" s="77"/>
      <c r="C12" s="77"/>
      <c r="D12" s="77"/>
      <c r="E12" s="78"/>
      <c r="F12" s="77"/>
      <c r="G12" s="77"/>
      <c r="H12" s="79"/>
      <c r="I12" s="79"/>
    </row>
    <row r="13" ht="19.5" customHeight="1" spans="1:9">
      <c r="A13" s="77"/>
      <c r="B13" s="77"/>
      <c r="C13" s="77"/>
      <c r="D13" s="77"/>
      <c r="E13" s="78"/>
      <c r="F13" s="77"/>
      <c r="G13" s="77"/>
      <c r="H13" s="79"/>
      <c r="I13" s="79"/>
    </row>
    <row r="14" ht="19.5" customHeight="1" spans="1:9">
      <c r="A14" s="77"/>
      <c r="B14" s="77"/>
      <c r="C14" s="77"/>
      <c r="D14" s="77"/>
      <c r="E14" s="80"/>
      <c r="F14" s="77"/>
      <c r="G14" s="77"/>
      <c r="H14" s="79"/>
      <c r="I14" s="79"/>
    </row>
    <row r="15" ht="19.5" customHeight="1" spans="1:9">
      <c r="A15" s="77"/>
      <c r="B15" s="77"/>
      <c r="C15" s="77"/>
      <c r="D15" s="77"/>
      <c r="E15" s="80"/>
      <c r="F15" s="77"/>
      <c r="G15" s="77"/>
      <c r="H15" s="79"/>
      <c r="I15" s="79"/>
    </row>
    <row r="16" ht="19.5" customHeight="1" spans="1:9">
      <c r="A16" s="77"/>
      <c r="B16" s="77"/>
      <c r="C16" s="77"/>
      <c r="D16" s="77"/>
      <c r="E16" s="78"/>
      <c r="F16" s="77"/>
      <c r="G16" s="77"/>
      <c r="H16" s="79"/>
      <c r="I16" s="79"/>
    </row>
    <row r="17" ht="19.5" customHeight="1" spans="1:9">
      <c r="A17" s="77"/>
      <c r="B17" s="77"/>
      <c r="C17" s="77"/>
      <c r="D17" s="77"/>
      <c r="E17" s="78"/>
      <c r="F17" s="77"/>
      <c r="G17" s="77"/>
      <c r="H17" s="79"/>
      <c r="I17" s="79"/>
    </row>
    <row r="18" ht="19.5" customHeight="1" spans="1:9">
      <c r="A18" s="77"/>
      <c r="B18" s="77"/>
      <c r="C18" s="77"/>
      <c r="D18" s="77"/>
      <c r="E18" s="81"/>
      <c r="F18" s="77"/>
      <c r="G18" s="77"/>
      <c r="H18" s="79"/>
      <c r="I18" s="79"/>
    </row>
    <row r="19" ht="19.5" customHeight="1" spans="1:9">
      <c r="A19" s="77"/>
      <c r="B19" s="77"/>
      <c r="C19" s="77"/>
      <c r="D19" s="77"/>
      <c r="E19" s="80"/>
      <c r="F19" s="77"/>
      <c r="G19" s="77"/>
      <c r="H19" s="79"/>
      <c r="I19" s="79"/>
    </row>
    <row r="20" ht="19.5" customHeight="1" spans="1:9">
      <c r="A20" s="80"/>
      <c r="B20" s="80"/>
      <c r="C20" s="80"/>
      <c r="D20" s="80"/>
      <c r="E20" s="80"/>
      <c r="F20" s="77"/>
      <c r="G20" s="77"/>
      <c r="H20" s="79"/>
      <c r="I20" s="79"/>
    </row>
    <row r="21" ht="19.5" customHeight="1" spans="1:9">
      <c r="A21" s="79"/>
      <c r="B21" s="79"/>
      <c r="C21" s="79"/>
      <c r="D21" s="79"/>
      <c r="E21" s="82"/>
      <c r="F21" s="79"/>
      <c r="G21" s="79"/>
      <c r="H21" s="79"/>
      <c r="I21" s="79"/>
    </row>
    <row r="22" ht="19.5" customHeight="1" spans="1:9">
      <c r="A22" s="79"/>
      <c r="B22" s="79"/>
      <c r="C22" s="79"/>
      <c r="D22" s="79"/>
      <c r="E22" s="82"/>
      <c r="F22" s="79"/>
      <c r="G22" s="79"/>
      <c r="H22" s="79"/>
      <c r="I22" s="79"/>
    </row>
    <row r="23" ht="19.5" customHeight="1" spans="1:9">
      <c r="A23" s="79"/>
      <c r="B23" s="79"/>
      <c r="C23" s="79"/>
      <c r="D23" s="79"/>
      <c r="E23" s="82"/>
      <c r="F23" s="79"/>
      <c r="G23" s="79"/>
      <c r="H23" s="79"/>
      <c r="I23" s="79"/>
    </row>
    <row r="24" ht="19.5" customHeight="1" spans="1:9">
      <c r="A24" s="79"/>
      <c r="B24" s="79"/>
      <c r="C24" s="79"/>
      <c r="D24" s="79"/>
      <c r="E24" s="82"/>
      <c r="F24" s="79"/>
      <c r="G24" s="79"/>
      <c r="H24" s="79"/>
      <c r="I24" s="79"/>
    </row>
    <row r="25" ht="19.5" customHeight="1" spans="1:9">
      <c r="A25" s="79"/>
      <c r="B25" s="79"/>
      <c r="C25" s="79"/>
      <c r="D25" s="79"/>
      <c r="E25" s="82"/>
      <c r="F25" s="79"/>
      <c r="G25" s="79"/>
      <c r="H25" s="79"/>
      <c r="I25" s="79"/>
    </row>
    <row r="26" ht="19.5" customHeight="1" spans="1:9">
      <c r="A26" s="79"/>
      <c r="B26" s="79"/>
      <c r="C26" s="79"/>
      <c r="D26" s="79"/>
      <c r="E26" s="82"/>
      <c r="F26" s="79"/>
      <c r="G26" s="79"/>
      <c r="H26" s="79"/>
      <c r="I26" s="79"/>
    </row>
    <row r="27" ht="19.5" customHeight="1" spans="1:9">
      <c r="A27" s="79"/>
      <c r="B27" s="79"/>
      <c r="C27" s="79"/>
      <c r="D27" s="79"/>
      <c r="E27" s="82"/>
      <c r="F27" s="79"/>
      <c r="G27" s="79"/>
      <c r="H27" s="79"/>
      <c r="I27" s="79"/>
    </row>
    <row r="28" ht="19.5" customHeight="1" spans="1:9">
      <c r="A28" s="79"/>
      <c r="B28" s="79"/>
      <c r="C28" s="79"/>
      <c r="D28" s="79"/>
      <c r="E28" s="82"/>
      <c r="F28" s="79"/>
      <c r="G28" s="79"/>
      <c r="H28" s="79"/>
      <c r="I28" s="79"/>
    </row>
    <row r="29" ht="19.5" customHeight="1" spans="1:9">
      <c r="A29" s="79"/>
      <c r="B29" s="79"/>
      <c r="C29" s="79"/>
      <c r="D29" s="79"/>
      <c r="E29" s="82"/>
      <c r="F29" s="79"/>
      <c r="G29" s="79"/>
      <c r="H29" s="79"/>
      <c r="I29" s="79"/>
    </row>
    <row r="30" ht="19.5" customHeight="1" spans="1:9">
      <c r="A30" s="79"/>
      <c r="B30" s="79"/>
      <c r="C30" s="79"/>
      <c r="D30" s="79"/>
      <c r="E30" s="82"/>
      <c r="F30" s="79"/>
      <c r="G30" s="79"/>
      <c r="H30" s="79"/>
      <c r="I30" s="79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:H14"/>
    </sheetView>
  </sheetViews>
  <sheetFormatPr defaultColWidth="9" defaultRowHeight="12.75" customHeight="1"/>
  <cols>
    <col min="1" max="3" width="5.6" customWidth="1"/>
    <col min="4" max="4" width="17" customWidth="1"/>
    <col min="5" max="5" width="71.4" customWidth="1"/>
    <col min="6" max="8" width="18.2" customWidth="1"/>
    <col min="9" max="245" width="10.6" customWidth="1"/>
  </cols>
  <sheetData>
    <row r="1" ht="19.5" customHeight="1" spans="1:245">
      <c r="A1" s="16"/>
      <c r="B1" s="17"/>
      <c r="C1" s="17"/>
      <c r="D1" s="17"/>
      <c r="E1" s="17"/>
      <c r="F1" s="17"/>
      <c r="G1" s="17"/>
      <c r="H1" s="18" t="s">
        <v>413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</row>
    <row r="2" ht="19.5" customHeight="1" spans="1:245">
      <c r="A2" s="19" t="s">
        <v>414</v>
      </c>
      <c r="B2" s="19"/>
      <c r="C2" s="19"/>
      <c r="D2" s="19"/>
      <c r="E2" s="19"/>
      <c r="F2" s="19"/>
      <c r="G2" s="19"/>
      <c r="H2" s="19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</row>
    <row r="3" ht="19.5" customHeight="1" spans="1:245">
      <c r="A3" s="85" t="s">
        <v>5</v>
      </c>
      <c r="B3" s="20"/>
      <c r="C3" s="20"/>
      <c r="D3" s="20"/>
      <c r="E3" s="20"/>
      <c r="F3" s="21"/>
      <c r="G3" s="21"/>
      <c r="H3" s="22" t="s">
        <v>6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</row>
    <row r="4" ht="19.5" customHeight="1" spans="1:245">
      <c r="A4" s="23" t="s">
        <v>60</v>
      </c>
      <c r="B4" s="24"/>
      <c r="C4" s="24"/>
      <c r="D4" s="24"/>
      <c r="E4" s="25"/>
      <c r="F4" s="26" t="s">
        <v>415</v>
      </c>
      <c r="G4" s="27"/>
      <c r="H4" s="27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</row>
    <row r="5" ht="19.5" customHeight="1" spans="1:245">
      <c r="A5" s="23" t="s">
        <v>69</v>
      </c>
      <c r="B5" s="24"/>
      <c r="C5" s="25"/>
      <c r="D5" s="28" t="s">
        <v>70</v>
      </c>
      <c r="E5" s="29" t="s">
        <v>110</v>
      </c>
      <c r="F5" s="30" t="s">
        <v>61</v>
      </c>
      <c r="G5" s="30" t="s">
        <v>106</v>
      </c>
      <c r="H5" s="27" t="s">
        <v>107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</row>
    <row r="6" ht="19.5" customHeight="1" spans="1:245">
      <c r="A6" s="31" t="s">
        <v>81</v>
      </c>
      <c r="B6" s="32" t="s">
        <v>82</v>
      </c>
      <c r="C6" s="33" t="s">
        <v>83</v>
      </c>
      <c r="D6" s="34"/>
      <c r="E6" s="35"/>
      <c r="F6" s="36"/>
      <c r="G6" s="36"/>
      <c r="H6" s="37"/>
      <c r="I6" s="58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</row>
    <row r="7" ht="19.5" customHeight="1" spans="1:245">
      <c r="A7" s="38" t="s">
        <v>81</v>
      </c>
      <c r="B7" s="38" t="s">
        <v>82</v>
      </c>
      <c r="C7" s="38" t="s">
        <v>83</v>
      </c>
      <c r="D7" s="38" t="s">
        <v>84</v>
      </c>
      <c r="E7" s="38" t="s">
        <v>85</v>
      </c>
      <c r="F7" s="39">
        <f>SUM(G7,H7)</f>
        <v>0</v>
      </c>
      <c r="G7" s="40" t="s">
        <v>111</v>
      </c>
      <c r="H7" s="41" t="s">
        <v>112</v>
      </c>
      <c r="I7" s="58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</row>
    <row r="8" ht="19.5" customHeight="1" spans="1:245">
      <c r="A8" s="42"/>
      <c r="B8" s="42"/>
      <c r="C8" s="42"/>
      <c r="D8" s="43">
        <v>141</v>
      </c>
      <c r="E8" s="43" t="s">
        <v>0</v>
      </c>
      <c r="F8" s="43" t="s">
        <v>402</v>
      </c>
      <c r="G8" s="43"/>
      <c r="H8" s="44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</row>
    <row r="9" ht="19.5" customHeight="1" spans="1:245">
      <c r="A9" s="45"/>
      <c r="B9" s="45"/>
      <c r="C9" s="45"/>
      <c r="D9" s="46"/>
      <c r="E9" s="46"/>
      <c r="F9" s="46"/>
      <c r="G9" s="46"/>
      <c r="H9" s="46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</row>
    <row r="10" ht="19.5" customHeight="1" spans="1:245">
      <c r="A10" s="45"/>
      <c r="B10" s="45"/>
      <c r="C10" s="45"/>
      <c r="D10" s="45"/>
      <c r="E10" s="45"/>
      <c r="F10" s="45"/>
      <c r="G10" s="45"/>
      <c r="H10" s="46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</row>
    <row r="11" ht="19.5" customHeight="1" spans="1:245">
      <c r="A11" s="45"/>
      <c r="B11" s="45"/>
      <c r="C11" s="45"/>
      <c r="D11" s="46"/>
      <c r="E11" s="46"/>
      <c r="F11" s="46"/>
      <c r="G11" s="46"/>
      <c r="H11" s="46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</row>
    <row r="12" ht="19.5" customHeight="1" spans="1:245">
      <c r="A12" s="45"/>
      <c r="B12" s="45"/>
      <c r="C12" s="45"/>
      <c r="D12" s="46"/>
      <c r="E12" s="46"/>
      <c r="F12" s="46"/>
      <c r="G12" s="46"/>
      <c r="H12" s="46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</row>
    <row r="13" ht="19.5" customHeight="1" spans="1:245">
      <c r="A13" s="45"/>
      <c r="B13" s="45"/>
      <c r="C13" s="45"/>
      <c r="D13" s="45"/>
      <c r="E13" s="45"/>
      <c r="F13" s="45"/>
      <c r="G13" s="45"/>
      <c r="H13" s="46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</row>
    <row r="14" ht="19.5" customHeight="1" spans="1:245">
      <c r="A14" s="47" t="s">
        <v>402</v>
      </c>
      <c r="B14" s="47"/>
      <c r="C14" s="48"/>
      <c r="D14" s="49"/>
      <c r="E14" s="49"/>
      <c r="F14" s="49"/>
      <c r="G14" s="49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</row>
    <row r="15" ht="19.5" customHeight="1" spans="1:245">
      <c r="A15" s="50"/>
      <c r="B15" s="48"/>
      <c r="C15" s="48"/>
      <c r="D15" s="49"/>
      <c r="E15" s="49"/>
      <c r="F15" s="49"/>
      <c r="G15" s="49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</row>
    <row r="16" ht="19.5" customHeight="1" spans="1:245">
      <c r="A16" s="50"/>
      <c r="B16" s="50"/>
      <c r="C16" s="48"/>
      <c r="D16" s="48"/>
      <c r="E16" s="50"/>
      <c r="F16" s="50"/>
      <c r="G16" s="50"/>
      <c r="H16" s="49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</row>
    <row r="17" ht="19.5" customHeight="1" spans="1:245">
      <c r="A17" s="50"/>
      <c r="B17" s="50"/>
      <c r="C17" s="48"/>
      <c r="D17" s="49"/>
      <c r="E17" s="49"/>
      <c r="F17" s="49"/>
      <c r="G17" s="49"/>
      <c r="H17" s="49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</row>
    <row r="18" ht="19.5" customHeight="1" spans="1:245">
      <c r="A18" s="48"/>
      <c r="B18" s="50"/>
      <c r="C18" s="48"/>
      <c r="D18" s="49"/>
      <c r="E18" s="49"/>
      <c r="F18" s="49"/>
      <c r="G18" s="49"/>
      <c r="H18" s="49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</row>
    <row r="19" ht="19.5" customHeight="1" spans="1:245">
      <c r="A19" s="48"/>
      <c r="B19" s="50"/>
      <c r="C19" s="50"/>
      <c r="D19" s="50"/>
      <c r="E19" s="50"/>
      <c r="F19" s="50"/>
      <c r="G19" s="50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</row>
    <row r="20" ht="19.5" customHeight="1" spans="1:245">
      <c r="A20" s="50"/>
      <c r="B20" s="50"/>
      <c r="C20" s="50"/>
      <c r="D20" s="49"/>
      <c r="E20" s="49"/>
      <c r="F20" s="49"/>
      <c r="G20" s="49"/>
      <c r="H20" s="49"/>
      <c r="I20" s="50"/>
      <c r="J20" s="48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</row>
    <row r="21" ht="19.5" customHeight="1" spans="1:245">
      <c r="A21" s="50"/>
      <c r="B21" s="50"/>
      <c r="C21" s="50"/>
      <c r="D21" s="49"/>
      <c r="E21" s="49"/>
      <c r="F21" s="49"/>
      <c r="G21" s="49"/>
      <c r="H21" s="49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</row>
    <row r="22" ht="19.5" customHeight="1" spans="1:245">
      <c r="A22" s="50"/>
      <c r="B22" s="50"/>
      <c r="C22" s="50"/>
      <c r="D22" s="50"/>
      <c r="E22" s="50"/>
      <c r="F22" s="50"/>
      <c r="G22" s="50"/>
      <c r="H22" s="49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</row>
    <row r="23" ht="19.5" customHeight="1" spans="1:245">
      <c r="A23" s="50"/>
      <c r="B23" s="50"/>
      <c r="C23" s="50"/>
      <c r="D23" s="49"/>
      <c r="E23" s="49"/>
      <c r="F23" s="49"/>
      <c r="G23" s="49"/>
      <c r="H23" s="49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</row>
    <row r="24" ht="19.5" customHeight="1" spans="1:245">
      <c r="A24" s="50"/>
      <c r="B24" s="50"/>
      <c r="C24" s="50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</row>
    <row r="25" ht="19.5" customHeight="1" spans="1:245">
      <c r="A25" s="50"/>
      <c r="B25" s="50"/>
      <c r="C25" s="50"/>
      <c r="D25" s="50"/>
      <c r="E25" s="50"/>
      <c r="F25" s="50"/>
      <c r="G25" s="50"/>
      <c r="H25" s="4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</row>
    <row r="26" ht="19.5" customHeight="1" spans="1:245">
      <c r="A26" s="50"/>
      <c r="B26" s="50"/>
      <c r="C26" s="50"/>
      <c r="D26" s="49"/>
      <c r="E26" s="49"/>
      <c r="F26" s="49"/>
      <c r="G26" s="49"/>
      <c r="H26" s="4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</row>
    <row r="27" ht="19.5" customHeight="1" spans="1:245">
      <c r="A27" s="50"/>
      <c r="B27" s="50"/>
      <c r="C27" s="50"/>
      <c r="D27" s="49"/>
      <c r="E27" s="49"/>
      <c r="F27" s="49"/>
      <c r="G27" s="49"/>
      <c r="H27" s="4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</row>
    <row r="28" ht="19.5" customHeight="1" spans="1:245">
      <c r="A28" s="50"/>
      <c r="B28" s="50"/>
      <c r="C28" s="50"/>
      <c r="D28" s="50"/>
      <c r="E28" s="50"/>
      <c r="F28" s="50"/>
      <c r="G28" s="50"/>
      <c r="H28" s="4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</row>
    <row r="29" ht="19.5" customHeight="1" spans="1:245">
      <c r="A29" s="50"/>
      <c r="B29" s="50"/>
      <c r="C29" s="50"/>
      <c r="D29" s="49"/>
      <c r="E29" s="49"/>
      <c r="F29" s="49"/>
      <c r="G29" s="49"/>
      <c r="H29" s="4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</row>
    <row r="30" ht="19.5" customHeight="1" spans="1:245">
      <c r="A30" s="50"/>
      <c r="B30" s="50"/>
      <c r="C30" s="50"/>
      <c r="D30" s="49"/>
      <c r="E30" s="49"/>
      <c r="F30" s="49"/>
      <c r="G30" s="49"/>
      <c r="H30" s="4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</row>
    <row r="31" ht="19.5" customHeight="1" spans="1:245">
      <c r="A31" s="50"/>
      <c r="B31" s="50"/>
      <c r="C31" s="50"/>
      <c r="D31" s="50"/>
      <c r="E31" s="50"/>
      <c r="F31" s="50"/>
      <c r="G31" s="50"/>
      <c r="H31" s="49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</row>
    <row r="32" ht="19.5" customHeight="1" spans="1:245">
      <c r="A32" s="50"/>
      <c r="B32" s="50"/>
      <c r="C32" s="50"/>
      <c r="D32" s="50"/>
      <c r="E32" s="51"/>
      <c r="F32" s="51"/>
      <c r="G32" s="51"/>
      <c r="H32" s="4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</row>
    <row r="33" ht="19.5" customHeight="1" spans="1:245">
      <c r="A33" s="50"/>
      <c r="B33" s="50"/>
      <c r="C33" s="50"/>
      <c r="D33" s="50"/>
      <c r="E33" s="51"/>
      <c r="F33" s="51"/>
      <c r="G33" s="51"/>
      <c r="H33" s="4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</row>
    <row r="34" ht="19.5" customHeight="1" spans="1:245">
      <c r="A34" s="50"/>
      <c r="B34" s="50"/>
      <c r="C34" s="50"/>
      <c r="D34" s="50"/>
      <c r="E34" s="50"/>
      <c r="F34" s="50"/>
      <c r="G34" s="50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</row>
    <row r="35" ht="19.5" customHeight="1" spans="1:245">
      <c r="A35" s="50"/>
      <c r="B35" s="50"/>
      <c r="C35" s="50"/>
      <c r="D35" s="50"/>
      <c r="E35" s="52"/>
      <c r="F35" s="52"/>
      <c r="G35" s="52"/>
      <c r="H35" s="49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</row>
    <row r="36" ht="19.5" customHeight="1" spans="1:245">
      <c r="A36" s="53"/>
      <c r="B36" s="53"/>
      <c r="C36" s="53"/>
      <c r="D36" s="53"/>
      <c r="E36" s="54"/>
      <c r="F36" s="54"/>
      <c r="G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</row>
    <row r="37" ht="19.5" customHeight="1" spans="1:245">
      <c r="A37" s="55"/>
      <c r="B37" s="55"/>
      <c r="C37" s="55"/>
      <c r="D37" s="55"/>
      <c r="E37" s="55"/>
      <c r="F37" s="55"/>
      <c r="G37" s="55"/>
      <c r="H37" s="56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</row>
    <row r="38" ht="19.5" customHeight="1" spans="1:245">
      <c r="A38" s="53"/>
      <c r="B38" s="53"/>
      <c r="C38" s="53"/>
      <c r="D38" s="53"/>
      <c r="E38" s="53"/>
      <c r="F38" s="53"/>
      <c r="G38" s="53"/>
      <c r="H38" s="56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</row>
    <row r="39" ht="19.5" customHeight="1" spans="1:245">
      <c r="A39" s="57"/>
      <c r="B39" s="57"/>
      <c r="C39" s="57"/>
      <c r="D39" s="57"/>
      <c r="E39" s="57"/>
      <c r="F39" s="53"/>
      <c r="G39" s="53"/>
      <c r="H39" s="56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</row>
    <row r="40" ht="19.5" customHeight="1" spans="1:245">
      <c r="A40" s="57"/>
      <c r="B40" s="57"/>
      <c r="C40" s="57"/>
      <c r="D40" s="57"/>
      <c r="E40" s="57"/>
      <c r="F40" s="53"/>
      <c r="G40" s="53"/>
      <c r="H40" s="56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</row>
    <row r="41" ht="19.5" customHeight="1" spans="1:245">
      <c r="A41" s="57"/>
      <c r="B41" s="57"/>
      <c r="C41" s="57"/>
      <c r="D41" s="57"/>
      <c r="E41" s="57"/>
      <c r="F41" s="53"/>
      <c r="G41" s="53"/>
      <c r="H41" s="56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</row>
    <row r="42" ht="19.5" customHeight="1" spans="1:245">
      <c r="A42" s="57"/>
      <c r="B42" s="57"/>
      <c r="C42" s="57"/>
      <c r="D42" s="57"/>
      <c r="E42" s="57"/>
      <c r="F42" s="53"/>
      <c r="G42" s="53"/>
      <c r="H42" s="56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</row>
    <row r="43" ht="19.5" customHeight="1" spans="1:245">
      <c r="A43" s="57"/>
      <c r="B43" s="57"/>
      <c r="C43" s="57"/>
      <c r="D43" s="57"/>
      <c r="E43" s="57"/>
      <c r="F43" s="53"/>
      <c r="G43" s="53"/>
      <c r="H43" s="56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</row>
    <row r="44" ht="19.5" customHeight="1" spans="1:245">
      <c r="A44" s="57"/>
      <c r="B44" s="57"/>
      <c r="C44" s="57"/>
      <c r="D44" s="57"/>
      <c r="E44" s="57"/>
      <c r="F44" s="53"/>
      <c r="G44" s="53"/>
      <c r="H44" s="56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</row>
    <row r="45" ht="19.5" customHeight="1" spans="1:245">
      <c r="A45" s="57"/>
      <c r="B45" s="57"/>
      <c r="C45" s="57"/>
      <c r="D45" s="57"/>
      <c r="E45" s="57"/>
      <c r="F45" s="53"/>
      <c r="G45" s="53"/>
      <c r="H45" s="56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</row>
    <row r="46" ht="19.5" customHeight="1" spans="1:245">
      <c r="A46" s="57"/>
      <c r="B46" s="57"/>
      <c r="C46" s="57"/>
      <c r="D46" s="57"/>
      <c r="E46" s="57"/>
      <c r="F46" s="53"/>
      <c r="G46" s="53"/>
      <c r="H46" s="56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</row>
    <row r="47" ht="19.5" customHeight="1" spans="1:245">
      <c r="A47" s="57"/>
      <c r="B47" s="57"/>
      <c r="C47" s="57"/>
      <c r="D47" s="57"/>
      <c r="E47" s="57"/>
      <c r="F47" s="53"/>
      <c r="G47" s="53"/>
      <c r="H47" s="56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</row>
    <row r="48" ht="19.5" customHeight="1" spans="1:245">
      <c r="A48" s="57"/>
      <c r="B48" s="57"/>
      <c r="C48" s="57"/>
      <c r="D48" s="57"/>
      <c r="E48" s="57"/>
      <c r="F48" s="53"/>
      <c r="G48" s="53"/>
      <c r="H48" s="56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4:E4"/>
    <mergeCell ref="F4:H4"/>
    <mergeCell ref="A5:C5"/>
    <mergeCell ref="A14:B14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:H13"/>
    </sheetView>
  </sheetViews>
  <sheetFormatPr defaultColWidth="9" defaultRowHeight="12.75" customHeight="1"/>
  <cols>
    <col min="1" max="1" width="15.6" customWidth="1"/>
    <col min="2" max="2" width="38.8" customWidth="1"/>
    <col min="3" max="8" width="18" customWidth="1"/>
    <col min="9" max="9" width="8.6" customWidth="1"/>
  </cols>
  <sheetData>
    <row r="1" ht="19.5" customHeight="1" spans="1:9">
      <c r="A1" s="59"/>
      <c r="B1" s="59"/>
      <c r="C1" s="59"/>
      <c r="D1" s="59"/>
      <c r="E1" s="60"/>
      <c r="F1" s="59"/>
      <c r="G1" s="59"/>
      <c r="H1" s="22" t="s">
        <v>416</v>
      </c>
      <c r="I1" s="83"/>
    </row>
    <row r="2" ht="25.5" customHeight="1" spans="1:9">
      <c r="A2" s="19" t="s">
        <v>417</v>
      </c>
      <c r="B2" s="19"/>
      <c r="C2" s="19"/>
      <c r="D2" s="19"/>
      <c r="E2" s="19"/>
      <c r="F2" s="19"/>
      <c r="G2" s="19"/>
      <c r="H2" s="19"/>
      <c r="I2" s="83"/>
    </row>
    <row r="3" ht="19.5" customHeight="1" spans="1:9">
      <c r="A3" s="61" t="s">
        <v>5</v>
      </c>
      <c r="B3" s="16"/>
      <c r="C3" s="16"/>
      <c r="D3" s="16"/>
      <c r="E3" s="16"/>
      <c r="F3" s="16"/>
      <c r="G3" s="16"/>
      <c r="H3" s="22" t="s">
        <v>6</v>
      </c>
      <c r="I3" s="83"/>
    </row>
    <row r="4" ht="19.5" customHeight="1" spans="1:9">
      <c r="A4" s="62" t="s">
        <v>406</v>
      </c>
      <c r="B4" s="62" t="s">
        <v>399</v>
      </c>
      <c r="C4" s="27" t="s">
        <v>407</v>
      </c>
      <c r="D4" s="27"/>
      <c r="E4" s="37"/>
      <c r="F4" s="37"/>
      <c r="G4" s="37"/>
      <c r="H4" s="27"/>
      <c r="I4" s="83"/>
    </row>
    <row r="5" ht="19.5" customHeight="1" spans="1:9">
      <c r="A5" s="62"/>
      <c r="B5" s="62"/>
      <c r="C5" s="63" t="s">
        <v>61</v>
      </c>
      <c r="D5" s="29" t="s">
        <v>228</v>
      </c>
      <c r="E5" s="23" t="s">
        <v>408</v>
      </c>
      <c r="F5" s="24"/>
      <c r="G5" s="25"/>
      <c r="H5" s="64" t="s">
        <v>203</v>
      </c>
      <c r="I5" s="83"/>
    </row>
    <row r="6" ht="33.75" customHeight="1" spans="1:9">
      <c r="A6" s="35"/>
      <c r="B6" s="35"/>
      <c r="C6" s="65"/>
      <c r="D6" s="36"/>
      <c r="E6" s="66" t="s">
        <v>76</v>
      </c>
      <c r="F6" s="47" t="s">
        <v>409</v>
      </c>
      <c r="G6" s="33" t="s">
        <v>410</v>
      </c>
      <c r="H6" s="67"/>
      <c r="I6" s="83"/>
    </row>
    <row r="7" ht="19.5" customHeight="1" spans="1:9">
      <c r="A7" s="38" t="s">
        <v>84</v>
      </c>
      <c r="B7" s="38" t="s">
        <v>411</v>
      </c>
      <c r="C7" s="68">
        <f>SUM(D7,E7,H7)</f>
        <v>0</v>
      </c>
      <c r="D7" s="69" t="s">
        <v>308</v>
      </c>
      <c r="E7" s="69">
        <f>SUM(F7,G7)</f>
        <v>0</v>
      </c>
      <c r="F7" s="69" t="s">
        <v>412</v>
      </c>
      <c r="G7" s="70" t="s">
        <v>320</v>
      </c>
      <c r="H7" s="71" t="s">
        <v>313</v>
      </c>
      <c r="I7" s="84"/>
    </row>
    <row r="8" ht="19.5" customHeight="1" spans="1:9">
      <c r="A8" s="72">
        <v>141</v>
      </c>
      <c r="B8" s="72" t="s">
        <v>0</v>
      </c>
      <c r="C8" s="72" t="s">
        <v>402</v>
      </c>
      <c r="D8" s="72"/>
      <c r="E8" s="73"/>
      <c r="F8" s="72"/>
      <c r="G8" s="72"/>
      <c r="H8" s="74"/>
      <c r="I8" s="83"/>
    </row>
    <row r="9" ht="19.5" customHeight="1" spans="1:9">
      <c r="A9" s="72"/>
      <c r="B9" s="72"/>
      <c r="C9" s="72"/>
      <c r="D9" s="72"/>
      <c r="E9" s="73"/>
      <c r="F9" s="75"/>
      <c r="G9" s="75"/>
      <c r="H9" s="74"/>
      <c r="I9" s="79"/>
    </row>
    <row r="10" ht="19.5" customHeight="1" spans="1:9">
      <c r="A10" s="72"/>
      <c r="B10" s="72"/>
      <c r="C10" s="72"/>
      <c r="D10" s="72"/>
      <c r="E10" s="76"/>
      <c r="F10" s="72"/>
      <c r="G10" s="72"/>
      <c r="H10" s="74"/>
      <c r="I10" s="79"/>
    </row>
    <row r="11" ht="19.5" customHeight="1" spans="1:9">
      <c r="A11" s="72"/>
      <c r="B11" s="72"/>
      <c r="C11" s="72"/>
      <c r="D11" s="72"/>
      <c r="E11" s="76"/>
      <c r="F11" s="72"/>
      <c r="G11" s="72"/>
      <c r="H11" s="74"/>
      <c r="I11" s="79"/>
    </row>
    <row r="12" ht="19.5" customHeight="1" spans="1:9">
      <c r="A12" s="72"/>
      <c r="B12" s="72"/>
      <c r="C12" s="72"/>
      <c r="D12" s="72"/>
      <c r="E12" s="73"/>
      <c r="F12" s="72"/>
      <c r="G12" s="72"/>
      <c r="H12" s="74"/>
      <c r="I12" s="79"/>
    </row>
    <row r="13" ht="19.5" customHeight="1" spans="1:9">
      <c r="A13" s="77" t="s">
        <v>402</v>
      </c>
      <c r="B13" s="77"/>
      <c r="C13" s="77"/>
      <c r="D13" s="77"/>
      <c r="E13" s="78"/>
      <c r="F13" s="77"/>
      <c r="G13" s="77"/>
      <c r="H13" s="79"/>
      <c r="I13" s="79"/>
    </row>
    <row r="14" ht="19.5" customHeight="1" spans="1:9">
      <c r="A14" s="77"/>
      <c r="B14" s="77"/>
      <c r="C14" s="77"/>
      <c r="D14" s="77"/>
      <c r="E14" s="80"/>
      <c r="F14" s="77"/>
      <c r="G14" s="77"/>
      <c r="H14" s="79"/>
      <c r="I14" s="79"/>
    </row>
    <row r="15" ht="19.5" customHeight="1" spans="1:9">
      <c r="A15" s="77"/>
      <c r="B15" s="77"/>
      <c r="C15" s="77"/>
      <c r="D15" s="77"/>
      <c r="E15" s="80"/>
      <c r="F15" s="77"/>
      <c r="G15" s="77"/>
      <c r="H15" s="79"/>
      <c r="I15" s="79"/>
    </row>
    <row r="16" ht="19.5" customHeight="1" spans="1:9">
      <c r="A16" s="77"/>
      <c r="B16" s="77"/>
      <c r="C16" s="77"/>
      <c r="D16" s="77"/>
      <c r="E16" s="78"/>
      <c r="F16" s="77"/>
      <c r="G16" s="77"/>
      <c r="H16" s="79"/>
      <c r="I16" s="79"/>
    </row>
    <row r="17" ht="19.5" customHeight="1" spans="1:9">
      <c r="A17" s="77"/>
      <c r="B17" s="77"/>
      <c r="C17" s="77"/>
      <c r="D17" s="77"/>
      <c r="E17" s="78"/>
      <c r="F17" s="77"/>
      <c r="G17" s="77"/>
      <c r="H17" s="79"/>
      <c r="I17" s="79"/>
    </row>
    <row r="18" ht="19.5" customHeight="1" spans="1:9">
      <c r="A18" s="77"/>
      <c r="B18" s="77"/>
      <c r="C18" s="77"/>
      <c r="D18" s="77"/>
      <c r="E18" s="81"/>
      <c r="F18" s="77"/>
      <c r="G18" s="77"/>
      <c r="H18" s="79"/>
      <c r="I18" s="79"/>
    </row>
    <row r="19" ht="19.5" customHeight="1" spans="1:9">
      <c r="A19" s="77"/>
      <c r="B19" s="77"/>
      <c r="C19" s="77"/>
      <c r="D19" s="77"/>
      <c r="E19" s="80"/>
      <c r="F19" s="77"/>
      <c r="G19" s="77"/>
      <c r="H19" s="79"/>
      <c r="I19" s="79"/>
    </row>
    <row r="20" ht="19.5" customHeight="1" spans="1:9">
      <c r="A20" s="80"/>
      <c r="B20" s="80"/>
      <c r="C20" s="80"/>
      <c r="D20" s="80"/>
      <c r="E20" s="80"/>
      <c r="F20" s="77"/>
      <c r="G20" s="77"/>
      <c r="H20" s="79"/>
      <c r="I20" s="79"/>
    </row>
    <row r="21" ht="19.5" customHeight="1" spans="1:9">
      <c r="A21" s="79"/>
      <c r="B21" s="79"/>
      <c r="C21" s="79"/>
      <c r="D21" s="79"/>
      <c r="E21" s="82"/>
      <c r="F21" s="79"/>
      <c r="G21" s="79"/>
      <c r="H21" s="79"/>
      <c r="I21" s="79"/>
    </row>
    <row r="22" ht="19.5" customHeight="1" spans="1:9">
      <c r="A22" s="79"/>
      <c r="B22" s="79"/>
      <c r="C22" s="79"/>
      <c r="D22" s="79"/>
      <c r="E22" s="82"/>
      <c r="F22" s="79"/>
      <c r="G22" s="79"/>
      <c r="H22" s="79"/>
      <c r="I22" s="79"/>
    </row>
    <row r="23" ht="19.5" customHeight="1" spans="1:9">
      <c r="A23" s="79"/>
      <c r="B23" s="79"/>
      <c r="C23" s="79"/>
      <c r="D23" s="79"/>
      <c r="E23" s="82"/>
      <c r="F23" s="79"/>
      <c r="G23" s="79"/>
      <c r="H23" s="79"/>
      <c r="I23" s="79"/>
    </row>
    <row r="24" ht="19.5" customHeight="1" spans="1:9">
      <c r="A24" s="79"/>
      <c r="B24" s="79"/>
      <c r="C24" s="79"/>
      <c r="D24" s="79"/>
      <c r="E24" s="82"/>
      <c r="F24" s="79"/>
      <c r="G24" s="79"/>
      <c r="H24" s="79"/>
      <c r="I24" s="79"/>
    </row>
    <row r="25" ht="19.5" customHeight="1" spans="1:9">
      <c r="A25" s="79"/>
      <c r="B25" s="79"/>
      <c r="C25" s="79"/>
      <c r="D25" s="79"/>
      <c r="E25" s="82"/>
      <c r="F25" s="79"/>
      <c r="G25" s="79"/>
      <c r="H25" s="79"/>
      <c r="I25" s="79"/>
    </row>
    <row r="26" ht="19.5" customHeight="1" spans="1:9">
      <c r="A26" s="79"/>
      <c r="B26" s="79"/>
      <c r="C26" s="79"/>
      <c r="D26" s="79"/>
      <c r="E26" s="82"/>
      <c r="F26" s="79"/>
      <c r="G26" s="79"/>
      <c r="H26" s="79"/>
      <c r="I26" s="79"/>
    </row>
    <row r="27" ht="19.5" customHeight="1" spans="1:9">
      <c r="A27" s="79"/>
      <c r="B27" s="79"/>
      <c r="C27" s="79"/>
      <c r="D27" s="79"/>
      <c r="E27" s="82"/>
      <c r="F27" s="79"/>
      <c r="G27" s="79"/>
      <c r="H27" s="79"/>
      <c r="I27" s="79"/>
    </row>
    <row r="28" ht="19.5" customHeight="1" spans="1:9">
      <c r="A28" s="79"/>
      <c r="B28" s="79"/>
      <c r="C28" s="79"/>
      <c r="D28" s="79"/>
      <c r="E28" s="82"/>
      <c r="F28" s="79"/>
      <c r="G28" s="79"/>
      <c r="H28" s="79"/>
      <c r="I28" s="79"/>
    </row>
    <row r="29" ht="19.5" customHeight="1" spans="1:9">
      <c r="A29" s="79"/>
      <c r="B29" s="79"/>
      <c r="C29" s="79"/>
      <c r="D29" s="79"/>
      <c r="E29" s="82"/>
      <c r="F29" s="79"/>
      <c r="G29" s="79"/>
      <c r="H29" s="79"/>
      <c r="I29" s="79"/>
    </row>
    <row r="30" ht="19.5" customHeight="1" spans="1:9">
      <c r="A30" s="79"/>
      <c r="B30" s="79"/>
      <c r="C30" s="79"/>
      <c r="D30" s="79"/>
      <c r="E30" s="82"/>
      <c r="F30" s="79"/>
      <c r="G30" s="79"/>
      <c r="H30" s="79"/>
      <c r="I30" s="79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K19" sqref="K19"/>
    </sheetView>
  </sheetViews>
  <sheetFormatPr defaultColWidth="9" defaultRowHeight="12.75" customHeight="1"/>
  <cols>
    <col min="1" max="3" width="5.6" customWidth="1"/>
    <col min="4" max="4" width="17" customWidth="1"/>
    <col min="5" max="5" width="76.6" customWidth="1"/>
    <col min="6" max="6" width="23" customWidth="1"/>
    <col min="7" max="8" width="20.8" customWidth="1"/>
    <col min="9" max="245" width="10.6" customWidth="1"/>
  </cols>
  <sheetData>
    <row r="1" ht="19.5" customHeight="1" spans="1:245">
      <c r="A1" s="16"/>
      <c r="B1" s="17"/>
      <c r="C1" s="17"/>
      <c r="D1" s="17"/>
      <c r="E1" s="17"/>
      <c r="F1" s="17"/>
      <c r="G1" s="17"/>
      <c r="H1" s="18" t="s">
        <v>418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</row>
    <row r="2" ht="19.5" customHeight="1" spans="1:245">
      <c r="A2" s="19" t="s">
        <v>419</v>
      </c>
      <c r="B2" s="19"/>
      <c r="C2" s="19"/>
      <c r="D2" s="19"/>
      <c r="E2" s="19"/>
      <c r="F2" s="19"/>
      <c r="G2" s="19"/>
      <c r="H2" s="19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</row>
    <row r="3" ht="19.5" customHeight="1" spans="1:245">
      <c r="A3" s="20"/>
      <c r="B3" s="20"/>
      <c r="C3" s="20"/>
      <c r="D3" s="20"/>
      <c r="E3" s="20"/>
      <c r="F3" s="21"/>
      <c r="G3" s="21"/>
      <c r="H3" s="22" t="s">
        <v>6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</row>
    <row r="4" ht="19.5" customHeight="1" spans="1:245">
      <c r="A4" s="23" t="s">
        <v>60</v>
      </c>
      <c r="B4" s="24"/>
      <c r="C4" s="24"/>
      <c r="D4" s="24"/>
      <c r="E4" s="25"/>
      <c r="F4" s="26" t="s">
        <v>420</v>
      </c>
      <c r="G4" s="27"/>
      <c r="H4" s="27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</row>
    <row r="5" ht="19.5" customHeight="1" spans="1:245">
      <c r="A5" s="23" t="s">
        <v>69</v>
      </c>
      <c r="B5" s="24"/>
      <c r="C5" s="25"/>
      <c r="D5" s="28" t="s">
        <v>70</v>
      </c>
      <c r="E5" s="29" t="s">
        <v>110</v>
      </c>
      <c r="F5" s="30" t="s">
        <v>61</v>
      </c>
      <c r="G5" s="30" t="s">
        <v>106</v>
      </c>
      <c r="H5" s="27" t="s">
        <v>107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</row>
    <row r="6" ht="19.5" customHeight="1" spans="1:245">
      <c r="A6" s="31" t="s">
        <v>81</v>
      </c>
      <c r="B6" s="32" t="s">
        <v>82</v>
      </c>
      <c r="C6" s="33" t="s">
        <v>83</v>
      </c>
      <c r="D6" s="34"/>
      <c r="E6" s="35"/>
      <c r="F6" s="36"/>
      <c r="G6" s="36"/>
      <c r="H6" s="37"/>
      <c r="I6" s="58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</row>
    <row r="7" ht="19.5" customHeight="1" spans="1:245">
      <c r="A7" s="38"/>
      <c r="B7" s="38"/>
      <c r="C7" s="38"/>
      <c r="D7" s="38" t="s">
        <v>177</v>
      </c>
      <c r="E7" s="38" t="s">
        <v>0</v>
      </c>
      <c r="F7" s="39" t="s">
        <v>402</v>
      </c>
      <c r="G7" s="40"/>
      <c r="H7" s="41"/>
      <c r="I7" s="58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</row>
    <row r="8" ht="19.5" customHeight="1" spans="1:245">
      <c r="A8" s="42"/>
      <c r="B8" s="42"/>
      <c r="C8" s="42"/>
      <c r="D8" s="43"/>
      <c r="E8" s="43"/>
      <c r="F8" s="43"/>
      <c r="G8" s="43"/>
      <c r="H8" s="44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</row>
    <row r="9" ht="19.5" customHeight="1" spans="1:245">
      <c r="A9" s="45"/>
      <c r="B9" s="45"/>
      <c r="C9" s="45"/>
      <c r="D9" s="46"/>
      <c r="E9" s="46"/>
      <c r="F9" s="46"/>
      <c r="G9" s="46"/>
      <c r="H9" s="46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</row>
    <row r="10" ht="19.5" customHeight="1" spans="1:245">
      <c r="A10" s="45"/>
      <c r="B10" s="45"/>
      <c r="C10" s="45"/>
      <c r="D10" s="45"/>
      <c r="E10" s="45"/>
      <c r="F10" s="45"/>
      <c r="G10" s="45"/>
      <c r="H10" s="46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</row>
    <row r="11" ht="19.5" customHeight="1" spans="1:245">
      <c r="A11" s="45"/>
      <c r="B11" s="45"/>
      <c r="C11" s="45"/>
      <c r="D11" s="46"/>
      <c r="E11" s="46"/>
      <c r="F11" s="46"/>
      <c r="G11" s="46"/>
      <c r="H11" s="46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</row>
    <row r="12" ht="19.5" customHeight="1" spans="1:245">
      <c r="A12" s="45"/>
      <c r="B12" s="45"/>
      <c r="C12" s="45"/>
      <c r="D12" s="46"/>
      <c r="E12" s="46"/>
      <c r="F12" s="46"/>
      <c r="G12" s="46"/>
      <c r="H12" s="46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</row>
    <row r="13" ht="19.5" customHeight="1" spans="1:245">
      <c r="A13" s="45"/>
      <c r="B13" s="45"/>
      <c r="C13" s="45"/>
      <c r="D13" s="45"/>
      <c r="E13" s="45"/>
      <c r="F13" s="45"/>
      <c r="G13" s="45"/>
      <c r="H13" s="46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</row>
    <row r="14" ht="19.5" customHeight="1" spans="1:245">
      <c r="A14" s="47" t="s">
        <v>402</v>
      </c>
      <c r="B14" s="47"/>
      <c r="C14" s="48"/>
      <c r="D14" s="49"/>
      <c r="E14" s="49"/>
      <c r="F14" s="49"/>
      <c r="G14" s="49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</row>
    <row r="15" ht="19.5" customHeight="1" spans="1:245">
      <c r="A15" s="50"/>
      <c r="B15" s="48"/>
      <c r="C15" s="48"/>
      <c r="D15" s="49"/>
      <c r="E15" s="49"/>
      <c r="F15" s="49"/>
      <c r="G15" s="49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</row>
    <row r="16" ht="19.5" customHeight="1" spans="1:245">
      <c r="A16" s="50"/>
      <c r="B16" s="50"/>
      <c r="C16" s="48"/>
      <c r="D16" s="48"/>
      <c r="E16" s="50"/>
      <c r="F16" s="50"/>
      <c r="G16" s="50"/>
      <c r="H16" s="49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</row>
    <row r="17" ht="19.5" customHeight="1" spans="1:245">
      <c r="A17" s="50"/>
      <c r="B17" s="50"/>
      <c r="C17" s="48"/>
      <c r="D17" s="49"/>
      <c r="E17" s="49"/>
      <c r="F17" s="49"/>
      <c r="G17" s="49"/>
      <c r="H17" s="49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</row>
    <row r="18" ht="19.5" customHeight="1" spans="1:245">
      <c r="A18" s="48"/>
      <c r="B18" s="50"/>
      <c r="C18" s="48"/>
      <c r="D18" s="49"/>
      <c r="E18" s="49"/>
      <c r="F18" s="49"/>
      <c r="G18" s="49"/>
      <c r="H18" s="49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</row>
    <row r="19" ht="19.5" customHeight="1" spans="1:245">
      <c r="A19" s="48"/>
      <c r="B19" s="50"/>
      <c r="C19" s="50"/>
      <c r="D19" s="50"/>
      <c r="E19" s="50"/>
      <c r="F19" s="50"/>
      <c r="G19" s="50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</row>
    <row r="20" ht="19.5" customHeight="1" spans="1:245">
      <c r="A20" s="50"/>
      <c r="B20" s="50"/>
      <c r="C20" s="50"/>
      <c r="D20" s="49"/>
      <c r="E20" s="49"/>
      <c r="F20" s="49"/>
      <c r="G20" s="49"/>
      <c r="H20" s="49"/>
      <c r="I20" s="50"/>
      <c r="J20" s="48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</row>
    <row r="21" ht="19.5" customHeight="1" spans="1:245">
      <c r="A21" s="50"/>
      <c r="B21" s="50"/>
      <c r="C21" s="50"/>
      <c r="D21" s="49"/>
      <c r="E21" s="49"/>
      <c r="F21" s="49"/>
      <c r="G21" s="49"/>
      <c r="H21" s="49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</row>
    <row r="22" ht="19.5" customHeight="1" spans="1:245">
      <c r="A22" s="50"/>
      <c r="B22" s="50"/>
      <c r="C22" s="50"/>
      <c r="D22" s="50"/>
      <c r="E22" s="50"/>
      <c r="F22" s="50"/>
      <c r="G22" s="50"/>
      <c r="H22" s="49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</row>
    <row r="23" ht="19.5" customHeight="1" spans="1:245">
      <c r="A23" s="50"/>
      <c r="B23" s="50"/>
      <c r="C23" s="50"/>
      <c r="D23" s="49"/>
      <c r="E23" s="49"/>
      <c r="F23" s="49"/>
      <c r="G23" s="49"/>
      <c r="H23" s="49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</row>
    <row r="24" ht="19.5" customHeight="1" spans="1:245">
      <c r="A24" s="50"/>
      <c r="B24" s="50"/>
      <c r="C24" s="50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</row>
    <row r="25" ht="19.5" customHeight="1" spans="1:245">
      <c r="A25" s="50"/>
      <c r="B25" s="50"/>
      <c r="C25" s="50"/>
      <c r="D25" s="50"/>
      <c r="E25" s="50"/>
      <c r="F25" s="50"/>
      <c r="G25" s="50"/>
      <c r="H25" s="4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</row>
    <row r="26" ht="19.5" customHeight="1" spans="1:245">
      <c r="A26" s="50"/>
      <c r="B26" s="50"/>
      <c r="C26" s="50"/>
      <c r="D26" s="49"/>
      <c r="E26" s="49"/>
      <c r="F26" s="49"/>
      <c r="G26" s="49"/>
      <c r="H26" s="4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</row>
    <row r="27" ht="19.5" customHeight="1" spans="1:245">
      <c r="A27" s="50"/>
      <c r="B27" s="50"/>
      <c r="C27" s="50"/>
      <c r="D27" s="49"/>
      <c r="E27" s="49"/>
      <c r="F27" s="49"/>
      <c r="G27" s="49"/>
      <c r="H27" s="4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</row>
    <row r="28" ht="19.5" customHeight="1" spans="1:245">
      <c r="A28" s="50"/>
      <c r="B28" s="50"/>
      <c r="C28" s="50"/>
      <c r="D28" s="50"/>
      <c r="E28" s="50"/>
      <c r="F28" s="50"/>
      <c r="G28" s="50"/>
      <c r="H28" s="4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</row>
    <row r="29" ht="19.5" customHeight="1" spans="1:245">
      <c r="A29" s="50"/>
      <c r="B29" s="50"/>
      <c r="C29" s="50"/>
      <c r="D29" s="49"/>
      <c r="E29" s="49"/>
      <c r="F29" s="49"/>
      <c r="G29" s="49"/>
      <c r="H29" s="4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</row>
    <row r="30" ht="19.5" customHeight="1" spans="1:245">
      <c r="A30" s="50"/>
      <c r="B30" s="50"/>
      <c r="C30" s="50"/>
      <c r="D30" s="49"/>
      <c r="E30" s="49"/>
      <c r="F30" s="49"/>
      <c r="G30" s="49"/>
      <c r="H30" s="4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</row>
    <row r="31" ht="19.5" customHeight="1" spans="1:245">
      <c r="A31" s="50"/>
      <c r="B31" s="50"/>
      <c r="C31" s="50"/>
      <c r="D31" s="50"/>
      <c r="E31" s="50"/>
      <c r="F31" s="50"/>
      <c r="G31" s="50"/>
      <c r="H31" s="49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</row>
    <row r="32" ht="19.5" customHeight="1" spans="1:245">
      <c r="A32" s="50"/>
      <c r="B32" s="50"/>
      <c r="C32" s="50"/>
      <c r="D32" s="50"/>
      <c r="E32" s="51"/>
      <c r="F32" s="51"/>
      <c r="G32" s="51"/>
      <c r="H32" s="4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</row>
    <row r="33" ht="19.5" customHeight="1" spans="1:245">
      <c r="A33" s="50"/>
      <c r="B33" s="50"/>
      <c r="C33" s="50"/>
      <c r="D33" s="50"/>
      <c r="E33" s="51"/>
      <c r="F33" s="51"/>
      <c r="G33" s="51"/>
      <c r="H33" s="4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</row>
    <row r="34" ht="19.5" customHeight="1" spans="1:245">
      <c r="A34" s="50"/>
      <c r="B34" s="50"/>
      <c r="C34" s="50"/>
      <c r="D34" s="50"/>
      <c r="E34" s="50"/>
      <c r="F34" s="50"/>
      <c r="G34" s="50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</row>
    <row r="35" ht="19.5" customHeight="1" spans="1:245">
      <c r="A35" s="50"/>
      <c r="B35" s="50"/>
      <c r="C35" s="50"/>
      <c r="D35" s="50"/>
      <c r="E35" s="52"/>
      <c r="F35" s="52"/>
      <c r="G35" s="52"/>
      <c r="H35" s="49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</row>
    <row r="36" ht="19.5" customHeight="1" spans="1:245">
      <c r="A36" s="53"/>
      <c r="B36" s="53"/>
      <c r="C36" s="53"/>
      <c r="D36" s="53"/>
      <c r="E36" s="54"/>
      <c r="F36" s="54"/>
      <c r="G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</row>
    <row r="37" ht="19.5" customHeight="1" spans="1:245">
      <c r="A37" s="55"/>
      <c r="B37" s="55"/>
      <c r="C37" s="55"/>
      <c r="D37" s="55"/>
      <c r="E37" s="55"/>
      <c r="F37" s="55"/>
      <c r="G37" s="55"/>
      <c r="H37" s="56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</row>
    <row r="38" ht="19.5" customHeight="1" spans="1:245">
      <c r="A38" s="53"/>
      <c r="B38" s="53"/>
      <c r="C38" s="53"/>
      <c r="D38" s="53"/>
      <c r="E38" s="53"/>
      <c r="F38" s="53"/>
      <c r="G38" s="53"/>
      <c r="H38" s="56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</row>
    <row r="39" ht="19.5" customHeight="1" spans="1:245">
      <c r="A39" s="57"/>
      <c r="B39" s="57"/>
      <c r="C39" s="57"/>
      <c r="D39" s="57"/>
      <c r="E39" s="57"/>
      <c r="F39" s="53"/>
      <c r="G39" s="53"/>
      <c r="H39" s="56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</row>
    <row r="40" ht="19.5" customHeight="1" spans="1:245">
      <c r="A40" s="57"/>
      <c r="B40" s="57"/>
      <c r="C40" s="57"/>
      <c r="D40" s="57"/>
      <c r="E40" s="57"/>
      <c r="F40" s="53"/>
      <c r="G40" s="53"/>
      <c r="H40" s="56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</row>
    <row r="41" ht="19.5" customHeight="1" spans="1:245">
      <c r="A41" s="57"/>
      <c r="B41" s="57"/>
      <c r="C41" s="57"/>
      <c r="D41" s="57"/>
      <c r="E41" s="57"/>
      <c r="F41" s="53"/>
      <c r="G41" s="53"/>
      <c r="H41" s="56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</row>
    <row r="42" ht="19.5" customHeight="1" spans="1:245">
      <c r="A42" s="57"/>
      <c r="B42" s="57"/>
      <c r="C42" s="57"/>
      <c r="D42" s="57"/>
      <c r="E42" s="57"/>
      <c r="F42" s="53"/>
      <c r="G42" s="53"/>
      <c r="H42" s="56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</row>
    <row r="43" ht="19.5" customHeight="1" spans="1:245">
      <c r="A43" s="57"/>
      <c r="B43" s="57"/>
      <c r="C43" s="57"/>
      <c r="D43" s="57"/>
      <c r="E43" s="57"/>
      <c r="F43" s="53"/>
      <c r="G43" s="53"/>
      <c r="H43" s="56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</row>
    <row r="44" ht="19.5" customHeight="1" spans="1:245">
      <c r="A44" s="57"/>
      <c r="B44" s="57"/>
      <c r="C44" s="57"/>
      <c r="D44" s="57"/>
      <c r="E44" s="57"/>
      <c r="F44" s="53"/>
      <c r="G44" s="53"/>
      <c r="H44" s="56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</row>
    <row r="45" ht="19.5" customHeight="1" spans="1:245">
      <c r="A45" s="57"/>
      <c r="B45" s="57"/>
      <c r="C45" s="57"/>
      <c r="D45" s="57"/>
      <c r="E45" s="57"/>
      <c r="F45" s="53"/>
      <c r="G45" s="53"/>
      <c r="H45" s="56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</row>
    <row r="46" ht="19.5" customHeight="1" spans="1:245">
      <c r="A46" s="57"/>
      <c r="B46" s="57"/>
      <c r="C46" s="57"/>
      <c r="D46" s="57"/>
      <c r="E46" s="57"/>
      <c r="F46" s="53"/>
      <c r="G46" s="53"/>
      <c r="H46" s="56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</row>
    <row r="47" ht="19.5" customHeight="1" spans="1:245">
      <c r="A47" s="57"/>
      <c r="B47" s="57"/>
      <c r="C47" s="57"/>
      <c r="D47" s="57"/>
      <c r="E47" s="57"/>
      <c r="F47" s="53"/>
      <c r="G47" s="53"/>
      <c r="H47" s="56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</row>
    <row r="48" ht="19.5" customHeight="1" spans="1:245">
      <c r="A48" s="57"/>
      <c r="B48" s="57"/>
      <c r="C48" s="57"/>
      <c r="D48" s="57"/>
      <c r="E48" s="57"/>
      <c r="F48" s="53"/>
      <c r="G48" s="53"/>
      <c r="H48" s="56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4:E4"/>
    <mergeCell ref="F4:H4"/>
    <mergeCell ref="A5:C5"/>
    <mergeCell ref="A14:B14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.393700787401575" footer="0"/>
  <pageSetup paperSize="9" scale="97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selection activeCell="U7" sqref="U7"/>
    </sheetView>
  </sheetViews>
  <sheetFormatPr defaultColWidth="9" defaultRowHeight="11.25"/>
  <cols>
    <col min="1" max="1" width="21.6" customWidth="1"/>
    <col min="2" max="2" width="9.6"/>
    <col min="3" max="3" width="16.6" customWidth="1"/>
    <col min="4" max="13" width="9.6"/>
  </cols>
  <sheetData>
    <row r="1" ht="16.35" customHeight="1" spans="3:12">
      <c r="C1" s="7"/>
      <c r="D1" s="7"/>
      <c r="E1" s="7"/>
      <c r="F1" s="8"/>
      <c r="G1" s="7"/>
      <c r="H1" s="8"/>
      <c r="I1" s="8"/>
      <c r="J1" s="8"/>
      <c r="K1" s="8"/>
      <c r="L1" s="7"/>
    </row>
    <row r="2" ht="22.9" customHeight="1" spans="1:12">
      <c r="A2" s="9" t="s">
        <v>421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ht="19.5" customHeight="1" spans="1:12">
      <c r="A3" s="10"/>
      <c r="B3" s="10"/>
      <c r="C3" s="10"/>
      <c r="D3" s="10"/>
      <c r="E3" s="10"/>
      <c r="F3" s="10"/>
      <c r="G3" s="10"/>
      <c r="H3" s="10"/>
      <c r="I3" s="10"/>
      <c r="J3" s="15" t="s">
        <v>422</v>
      </c>
      <c r="K3" s="15"/>
      <c r="L3" s="15"/>
    </row>
    <row r="4" ht="24.4" customHeight="1" spans="1:12">
      <c r="A4" s="11" t="s">
        <v>399</v>
      </c>
      <c r="B4" s="11" t="s">
        <v>401</v>
      </c>
      <c r="C4" s="11" t="s">
        <v>423</v>
      </c>
      <c r="D4" s="11" t="s">
        <v>424</v>
      </c>
      <c r="E4" s="11" t="s">
        <v>425</v>
      </c>
      <c r="F4" s="11" t="s">
        <v>426</v>
      </c>
      <c r="G4" s="11" t="s">
        <v>427</v>
      </c>
      <c r="H4" s="11" t="s">
        <v>428</v>
      </c>
      <c r="I4" s="11" t="s">
        <v>429</v>
      </c>
      <c r="J4" s="11" t="s">
        <v>430</v>
      </c>
      <c r="K4" s="11" t="s">
        <v>431</v>
      </c>
      <c r="L4" s="11" t="s">
        <v>432</v>
      </c>
    </row>
    <row r="5" ht="45.75" customHeight="1" spans="1:12">
      <c r="A5" s="12" t="s">
        <v>433</v>
      </c>
      <c r="B5" s="13"/>
      <c r="C5" s="14">
        <v>688750</v>
      </c>
      <c r="D5" s="13"/>
      <c r="E5" s="13"/>
      <c r="F5" s="13"/>
      <c r="G5" s="13"/>
      <c r="H5" s="13"/>
      <c r="I5" s="13"/>
      <c r="J5" s="13"/>
      <c r="K5" s="13"/>
      <c r="L5" s="13"/>
    </row>
    <row r="6" ht="89.25" customHeight="1" spans="1:12">
      <c r="A6" s="12" t="s">
        <v>434</v>
      </c>
      <c r="B6" s="12" t="s">
        <v>435</v>
      </c>
      <c r="C6" s="14">
        <v>380000</v>
      </c>
      <c r="D6" s="12" t="s">
        <v>436</v>
      </c>
      <c r="E6" s="12" t="s">
        <v>437</v>
      </c>
      <c r="F6" s="12" t="s">
        <v>438</v>
      </c>
      <c r="G6" s="12" t="s">
        <v>439</v>
      </c>
      <c r="H6" s="12" t="s">
        <v>440</v>
      </c>
      <c r="I6" s="12" t="s">
        <v>441</v>
      </c>
      <c r="J6" s="12" t="s">
        <v>442</v>
      </c>
      <c r="K6" s="12" t="s">
        <v>443</v>
      </c>
      <c r="L6" s="12" t="s">
        <v>444</v>
      </c>
    </row>
    <row r="7" ht="115.5" customHeight="1" spans="1:12">
      <c r="A7" s="12"/>
      <c r="B7" s="12"/>
      <c r="C7" s="14"/>
      <c r="D7" s="12"/>
      <c r="E7" s="12" t="s">
        <v>445</v>
      </c>
      <c r="F7" s="12" t="s">
        <v>446</v>
      </c>
      <c r="G7" s="12" t="s">
        <v>447</v>
      </c>
      <c r="H7" s="12" t="s">
        <v>440</v>
      </c>
      <c r="I7" s="12" t="s">
        <v>448</v>
      </c>
      <c r="J7" s="12" t="s">
        <v>442</v>
      </c>
      <c r="K7" s="12" t="s">
        <v>443</v>
      </c>
      <c r="L7" s="12" t="s">
        <v>444</v>
      </c>
    </row>
    <row r="8" ht="24.75" customHeight="1" spans="1:12">
      <c r="A8" s="12"/>
      <c r="B8" s="12"/>
      <c r="C8" s="14"/>
      <c r="D8" s="12"/>
      <c r="E8" s="12" t="s">
        <v>445</v>
      </c>
      <c r="F8" s="12" t="s">
        <v>446</v>
      </c>
      <c r="G8" s="12" t="s">
        <v>449</v>
      </c>
      <c r="H8" s="12" t="s">
        <v>450</v>
      </c>
      <c r="I8" s="12" t="s">
        <v>448</v>
      </c>
      <c r="J8" s="12" t="s">
        <v>442</v>
      </c>
      <c r="K8" s="12" t="s">
        <v>443</v>
      </c>
      <c r="L8" s="12" t="s">
        <v>451</v>
      </c>
    </row>
    <row r="9" ht="24.75" customHeight="1" spans="1:12">
      <c r="A9" s="12"/>
      <c r="B9" s="12"/>
      <c r="C9" s="14"/>
      <c r="D9" s="12"/>
      <c r="E9" s="12" t="s">
        <v>437</v>
      </c>
      <c r="F9" s="12" t="s">
        <v>452</v>
      </c>
      <c r="G9" s="12" t="s">
        <v>453</v>
      </c>
      <c r="H9" s="12" t="s">
        <v>440</v>
      </c>
      <c r="I9" s="12" t="s">
        <v>188</v>
      </c>
      <c r="J9" s="12" t="s">
        <v>454</v>
      </c>
      <c r="K9" s="12" t="s">
        <v>443</v>
      </c>
      <c r="L9" s="12" t="s">
        <v>444</v>
      </c>
    </row>
    <row r="10" ht="24.75" customHeight="1" spans="1:12">
      <c r="A10" s="12"/>
      <c r="B10" s="12" t="s">
        <v>455</v>
      </c>
      <c r="C10" s="14">
        <v>95000</v>
      </c>
      <c r="D10" s="12" t="s">
        <v>436</v>
      </c>
      <c r="E10" s="12" t="s">
        <v>445</v>
      </c>
      <c r="F10" s="12" t="s">
        <v>446</v>
      </c>
      <c r="G10" s="12" t="s">
        <v>449</v>
      </c>
      <c r="H10" s="12" t="s">
        <v>450</v>
      </c>
      <c r="I10" s="12" t="s">
        <v>448</v>
      </c>
      <c r="J10" s="12" t="s">
        <v>442</v>
      </c>
      <c r="K10" s="12" t="s">
        <v>443</v>
      </c>
      <c r="L10" s="12" t="s">
        <v>451</v>
      </c>
    </row>
    <row r="11" ht="115.5" customHeight="1" spans="1:12">
      <c r="A11" s="12"/>
      <c r="B11" s="12"/>
      <c r="C11" s="14"/>
      <c r="D11" s="12"/>
      <c r="E11" s="12" t="s">
        <v>445</v>
      </c>
      <c r="F11" s="12" t="s">
        <v>446</v>
      </c>
      <c r="G11" s="12" t="s">
        <v>447</v>
      </c>
      <c r="H11" s="12" t="s">
        <v>440</v>
      </c>
      <c r="I11" s="12" t="s">
        <v>448</v>
      </c>
      <c r="J11" s="12" t="s">
        <v>442</v>
      </c>
      <c r="K11" s="12" t="s">
        <v>443</v>
      </c>
      <c r="L11" s="12" t="s">
        <v>444</v>
      </c>
    </row>
    <row r="12" ht="24.75" customHeight="1" spans="1:12">
      <c r="A12" s="12"/>
      <c r="B12" s="12"/>
      <c r="C12" s="14"/>
      <c r="D12" s="12"/>
      <c r="E12" s="12" t="s">
        <v>437</v>
      </c>
      <c r="F12" s="12" t="s">
        <v>452</v>
      </c>
      <c r="G12" s="12" t="s">
        <v>453</v>
      </c>
      <c r="H12" s="12" t="s">
        <v>440</v>
      </c>
      <c r="I12" s="12" t="s">
        <v>188</v>
      </c>
      <c r="J12" s="12" t="s">
        <v>454</v>
      </c>
      <c r="K12" s="12" t="s">
        <v>443</v>
      </c>
      <c r="L12" s="12" t="s">
        <v>444</v>
      </c>
    </row>
    <row r="13" ht="89.25" customHeight="1" spans="1:12">
      <c r="A13" s="12"/>
      <c r="B13" s="12"/>
      <c r="C13" s="14"/>
      <c r="D13" s="12"/>
      <c r="E13" s="12" t="s">
        <v>437</v>
      </c>
      <c r="F13" s="12" t="s">
        <v>438</v>
      </c>
      <c r="G13" s="12" t="s">
        <v>439</v>
      </c>
      <c r="H13" s="12" t="s">
        <v>440</v>
      </c>
      <c r="I13" s="12" t="s">
        <v>441</v>
      </c>
      <c r="J13" s="12" t="s">
        <v>442</v>
      </c>
      <c r="K13" s="12" t="s">
        <v>443</v>
      </c>
      <c r="L13" s="12" t="s">
        <v>444</v>
      </c>
    </row>
    <row r="14" ht="115.5" customHeight="1" spans="1:12">
      <c r="A14" s="12" t="s">
        <v>456</v>
      </c>
      <c r="B14" s="12" t="s">
        <v>435</v>
      </c>
      <c r="C14" s="14">
        <v>213750</v>
      </c>
      <c r="D14" s="12" t="s">
        <v>436</v>
      </c>
      <c r="E14" s="12" t="s">
        <v>445</v>
      </c>
      <c r="F14" s="12" t="s">
        <v>446</v>
      </c>
      <c r="G14" s="12" t="s">
        <v>447</v>
      </c>
      <c r="H14" s="12" t="s">
        <v>440</v>
      </c>
      <c r="I14" s="12" t="s">
        <v>448</v>
      </c>
      <c r="J14" s="12" t="s">
        <v>442</v>
      </c>
      <c r="K14" s="12" t="s">
        <v>443</v>
      </c>
      <c r="L14" s="12" t="s">
        <v>444</v>
      </c>
    </row>
    <row r="15" ht="24.75" customHeight="1" spans="1:12">
      <c r="A15" s="12"/>
      <c r="B15" s="12"/>
      <c r="C15" s="14"/>
      <c r="D15" s="12"/>
      <c r="E15" s="12" t="s">
        <v>437</v>
      </c>
      <c r="F15" s="12" t="s">
        <v>452</v>
      </c>
      <c r="G15" s="12" t="s">
        <v>453</v>
      </c>
      <c r="H15" s="12" t="s">
        <v>440</v>
      </c>
      <c r="I15" s="12" t="s">
        <v>188</v>
      </c>
      <c r="J15" s="12" t="s">
        <v>454</v>
      </c>
      <c r="K15" s="12" t="s">
        <v>443</v>
      </c>
      <c r="L15" s="12" t="s">
        <v>444</v>
      </c>
    </row>
    <row r="16" ht="89.25" customHeight="1" spans="1:12">
      <c r="A16" s="12"/>
      <c r="B16" s="12"/>
      <c r="C16" s="14"/>
      <c r="D16" s="12"/>
      <c r="E16" s="12" t="s">
        <v>437</v>
      </c>
      <c r="F16" s="12" t="s">
        <v>438</v>
      </c>
      <c r="G16" s="12" t="s">
        <v>439</v>
      </c>
      <c r="H16" s="12" t="s">
        <v>440</v>
      </c>
      <c r="I16" s="12" t="s">
        <v>441</v>
      </c>
      <c r="J16" s="12" t="s">
        <v>442</v>
      </c>
      <c r="K16" s="12" t="s">
        <v>443</v>
      </c>
      <c r="L16" s="12" t="s">
        <v>444</v>
      </c>
    </row>
    <row r="17" ht="24.75" customHeight="1" spans="1:12">
      <c r="A17" s="12"/>
      <c r="B17" s="12"/>
      <c r="C17" s="14"/>
      <c r="D17" s="12"/>
      <c r="E17" s="12" t="s">
        <v>445</v>
      </c>
      <c r="F17" s="12" t="s">
        <v>446</v>
      </c>
      <c r="G17" s="12" t="s">
        <v>449</v>
      </c>
      <c r="H17" s="12" t="s">
        <v>450</v>
      </c>
      <c r="I17" s="12" t="s">
        <v>448</v>
      </c>
      <c r="J17" s="12" t="s">
        <v>442</v>
      </c>
      <c r="K17" s="12" t="s">
        <v>443</v>
      </c>
      <c r="L17" s="12" t="s">
        <v>451</v>
      </c>
    </row>
  </sheetData>
  <mergeCells count="14">
    <mergeCell ref="A2:L2"/>
    <mergeCell ref="A3:D3"/>
    <mergeCell ref="J3:L3"/>
    <mergeCell ref="A6:A13"/>
    <mergeCell ref="A14:A17"/>
    <mergeCell ref="B6:B9"/>
    <mergeCell ref="B10:B13"/>
    <mergeCell ref="B14:B17"/>
    <mergeCell ref="C6:C9"/>
    <mergeCell ref="C10:C13"/>
    <mergeCell ref="C14:C17"/>
    <mergeCell ref="D6:D9"/>
    <mergeCell ref="D10:D13"/>
    <mergeCell ref="D14:D17"/>
  </mergeCells>
  <pageMargins left="0.700606886796125" right="0.700606886796125" top="0.751989328955102" bottom="0.751989328955102" header="0.299268139628913" footer="0.299268139628913"/>
  <pageSetup paperSize="9" scale="74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M4" sqref="M4"/>
    </sheetView>
  </sheetViews>
  <sheetFormatPr defaultColWidth="9" defaultRowHeight="11.25" outlineLevelCol="7"/>
  <cols>
    <col min="1" max="4" width="9.6"/>
    <col min="5" max="5" width="19" customWidth="1"/>
    <col min="6" max="6" width="26.2" customWidth="1"/>
    <col min="7" max="7" width="16" customWidth="1"/>
    <col min="8" max="8" width="19.6" customWidth="1"/>
  </cols>
  <sheetData>
    <row r="1" ht="51.75" customHeight="1" spans="1:8">
      <c r="A1" s="1" t="s">
        <v>457</v>
      </c>
      <c r="B1" s="1"/>
      <c r="C1" s="1"/>
      <c r="D1" s="1"/>
      <c r="E1" s="1"/>
      <c r="F1" s="1"/>
      <c r="G1" s="1"/>
      <c r="H1" s="1"/>
    </row>
    <row r="2" ht="16.35" customHeight="1" spans="1:8">
      <c r="A2" s="2" t="s">
        <v>458</v>
      </c>
      <c r="B2" s="2"/>
      <c r="C2" s="2"/>
      <c r="D2" s="2"/>
      <c r="E2" s="2"/>
      <c r="F2" s="2"/>
      <c r="G2" s="2"/>
      <c r="H2" s="2"/>
    </row>
    <row r="3" ht="16.35" customHeight="1" spans="1:8">
      <c r="A3" s="3"/>
      <c r="B3" s="3"/>
      <c r="C3" s="3"/>
      <c r="D3" s="3"/>
      <c r="E3" s="3"/>
      <c r="F3" s="3"/>
      <c r="G3" s="3"/>
      <c r="H3" s="3"/>
    </row>
    <row r="4" ht="32.55" customHeight="1" spans="1:8">
      <c r="A4" s="4" t="s">
        <v>411</v>
      </c>
      <c r="B4" s="4"/>
      <c r="C4" s="4"/>
      <c r="D4" s="4" t="s">
        <v>459</v>
      </c>
      <c r="E4" s="4"/>
      <c r="F4" s="4"/>
      <c r="G4" s="4"/>
      <c r="H4" s="4"/>
    </row>
    <row r="5" ht="32.55" customHeight="1" spans="1:8">
      <c r="A5" s="4" t="s">
        <v>460</v>
      </c>
      <c r="B5" s="4" t="s">
        <v>461</v>
      </c>
      <c r="C5" s="4"/>
      <c r="D5" s="4" t="s">
        <v>462</v>
      </c>
      <c r="E5" s="4"/>
      <c r="F5" s="4"/>
      <c r="G5" s="4"/>
      <c r="H5" s="4"/>
    </row>
    <row r="6" ht="32.55" customHeight="1" spans="1:8">
      <c r="A6" s="4"/>
      <c r="B6" s="5" t="s">
        <v>463</v>
      </c>
      <c r="C6" s="5"/>
      <c r="D6" s="5" t="s">
        <v>464</v>
      </c>
      <c r="E6" s="5"/>
      <c r="F6" s="5"/>
      <c r="G6" s="5"/>
      <c r="H6" s="5"/>
    </row>
    <row r="7" ht="32.55" customHeight="1" spans="1:8">
      <c r="A7" s="4"/>
      <c r="B7" s="5" t="s">
        <v>465</v>
      </c>
      <c r="C7" s="5"/>
      <c r="D7" s="5" t="s">
        <v>466</v>
      </c>
      <c r="E7" s="5"/>
      <c r="F7" s="5"/>
      <c r="G7" s="5"/>
      <c r="H7" s="5"/>
    </row>
    <row r="8" ht="32.55" customHeight="1" spans="1:8">
      <c r="A8" s="4"/>
      <c r="B8" s="4" t="s">
        <v>467</v>
      </c>
      <c r="C8" s="4"/>
      <c r="D8" s="4"/>
      <c r="E8" s="4"/>
      <c r="F8" s="4" t="s">
        <v>468</v>
      </c>
      <c r="G8" s="4" t="s">
        <v>469</v>
      </c>
      <c r="H8" s="4" t="s">
        <v>470</v>
      </c>
    </row>
    <row r="9" ht="32.55" customHeight="1" spans="1:8">
      <c r="A9" s="4"/>
      <c r="B9" s="4"/>
      <c r="C9" s="4"/>
      <c r="D9" s="4"/>
      <c r="E9" s="4"/>
      <c r="F9" s="6">
        <v>4156900</v>
      </c>
      <c r="G9" s="6">
        <v>4156900</v>
      </c>
      <c r="H9" s="6">
        <v>0</v>
      </c>
    </row>
    <row r="10" ht="65.55" customHeight="1" spans="1:8">
      <c r="A10" s="4" t="s">
        <v>471</v>
      </c>
      <c r="B10" s="5" t="s">
        <v>472</v>
      </c>
      <c r="C10" s="5"/>
      <c r="D10" s="5"/>
      <c r="E10" s="5"/>
      <c r="F10" s="5"/>
      <c r="G10" s="5"/>
      <c r="H10" s="5"/>
    </row>
    <row r="11" ht="32.55" customHeight="1" spans="1:8">
      <c r="A11" s="4" t="s">
        <v>473</v>
      </c>
      <c r="B11" s="4" t="s">
        <v>425</v>
      </c>
      <c r="C11" s="4" t="s">
        <v>426</v>
      </c>
      <c r="D11" s="4"/>
      <c r="E11" s="4" t="s">
        <v>427</v>
      </c>
      <c r="F11" s="4"/>
      <c r="G11" s="4" t="s">
        <v>474</v>
      </c>
      <c r="H11" s="4"/>
    </row>
    <row r="12" ht="32.55" customHeight="1" spans="1:8">
      <c r="A12" s="4"/>
      <c r="B12" s="5" t="s">
        <v>437</v>
      </c>
      <c r="C12" s="5" t="s">
        <v>438</v>
      </c>
      <c r="D12" s="5"/>
      <c r="E12" s="5" t="s">
        <v>439</v>
      </c>
      <c r="F12" s="5"/>
      <c r="G12" s="5" t="s">
        <v>475</v>
      </c>
      <c r="H12" s="5"/>
    </row>
    <row r="13" ht="32.55" customHeight="1" spans="1:8">
      <c r="A13" s="4"/>
      <c r="B13" s="5" t="s">
        <v>445</v>
      </c>
      <c r="C13" s="5" t="s">
        <v>476</v>
      </c>
      <c r="D13" s="5"/>
      <c r="E13" s="5" t="s">
        <v>447</v>
      </c>
      <c r="F13" s="5"/>
      <c r="G13" s="5" t="s">
        <v>477</v>
      </c>
      <c r="H13" s="5"/>
    </row>
    <row r="14" ht="32.55" customHeight="1" spans="1:8">
      <c r="A14" s="4"/>
      <c r="B14" s="5" t="s">
        <v>478</v>
      </c>
      <c r="C14" s="5" t="s">
        <v>479</v>
      </c>
      <c r="D14" s="5"/>
      <c r="E14" s="5" t="s">
        <v>480</v>
      </c>
      <c r="F14" s="5"/>
      <c r="G14" s="5" t="s">
        <v>475</v>
      </c>
      <c r="H14" s="5"/>
    </row>
  </sheetData>
  <mergeCells count="27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A5:A9"/>
    <mergeCell ref="A11:A14"/>
    <mergeCell ref="B8:E9"/>
  </mergeCells>
  <pageMargins left="0.700606886796125" right="0.700606886796125" top="0.751989328955102" bottom="0.751989328955102" header="0.299268139628913" footer="0.29926813962891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crushfisan</cp:lastModifiedBy>
  <cp:revision>0</cp:revision>
  <dcterms:created xsi:type="dcterms:W3CDTF">2021-04-19T03:45:00Z</dcterms:created>
  <dcterms:modified xsi:type="dcterms:W3CDTF">2022-04-27T09:39:18Z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C611FEB7B4F0425786403DD053480A27</vt:lpwstr>
  </property>
</Properties>
</file>