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3" activeTab="14"/>
  </bookViews>
  <sheets>
    <sheet name="封面" sheetId="16" r:id="rId1"/>
    <sheet name="1" sheetId="17" r:id="rId2"/>
    <sheet name="1-1" sheetId="18" r:id="rId3"/>
    <sheet name="1-2" sheetId="19" r:id="rId4"/>
    <sheet name="2" sheetId="20" r:id="rId5"/>
    <sheet name="2-1" sheetId="21" r:id="rId6"/>
    <sheet name="3" sheetId="22" r:id="rId7"/>
    <sheet name="3-1" sheetId="23" r:id="rId8"/>
    <sheet name="3-2" sheetId="24" r:id="rId9"/>
    <sheet name="3-3" sheetId="25" r:id="rId10"/>
    <sheet name="4" sheetId="26" r:id="rId11"/>
    <sheet name="4-1" sheetId="27" r:id="rId12"/>
    <sheet name="5" sheetId="13" r:id="rId13"/>
    <sheet name="部门预算项目绩效目标" sheetId="28" r:id="rId14"/>
    <sheet name="部门整体绩效目标申报表" sheetId="29" r:id="rId15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_xlnm.Print_Area">#N/A</definedName>
    <definedName name="___xlnm.Print_Area">#N/A</definedName>
    <definedName name="_xlnm.Print_Titles">#N/A</definedName>
    <definedName name="__xlnm.Print_Titles">#N/A</definedName>
    <definedName name="___xlnm.Print_Titles">#N/A</definedName>
    <definedName name="s">#N/A</definedName>
    <definedName name="MAILMERGEMODE">"OneWorksheet"</definedName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xlnm.Print_Area" localSheetId="0">封面!$A$1:$A$9</definedName>
    <definedName name="_xlnm.Print_Area" localSheetId="1">'1'!$A$1:$D$41</definedName>
    <definedName name="_xlnm.Print_Area" localSheetId="2">'1-1'!$A$1:$T$14</definedName>
    <definedName name="_xlnm.Print_Area" localSheetId="3">'1-2'!$A$1:$J$14</definedName>
    <definedName name="_xlnm.Print_Area" localSheetId="4">'2'!$A$1:$H$39</definedName>
    <definedName name="_xlnm.Print_Titles" localSheetId="4">'2'!$1:$39</definedName>
    <definedName name="_xlnm.Print_Area" localSheetId="5">'2-1'!$A$1:$AI$19</definedName>
    <definedName name="_xlnm.Print_Area" localSheetId="6">'3'!$A$1:$DH$21</definedName>
    <definedName name="_xlnm.Print_Area" localSheetId="7">'3-1'!$A$1:$G$31</definedName>
    <definedName name="_xlnm.Print_Area" localSheetId="8">'3-2'!$A$1:$F$15</definedName>
    <definedName name="_xlnm.Print_Area" localSheetId="9">'3-3'!$A$1:$H$8</definedName>
    <definedName name="_xlnm.Print_Area" localSheetId="10">'4'!$A$1:$H$16</definedName>
    <definedName name="_xlnm.Print_Area" localSheetId="11">'4-1'!$A$1:$H$16</definedName>
    <definedName name="DETAILRANGE" localSheetId="12">'5'!$A$7:$H$7</definedName>
    <definedName name="HEADERRANGE" localSheetId="12">'5'!$A$1:$H$6</definedName>
    <definedName name="_xlnm.Print_Area" localSheetId="12">'5'!$A$1:$H$7</definedName>
    <definedName name="_xlnm.Print_Area" localSheetId="13">部门预算项目绩效目标!$A$1:$L$16</definedName>
    <definedName name="_xlnm.Print_Titles" localSheetId="13">部门预算项目绩效目标!$1:$6</definedName>
    <definedName name="_xlnm.Print_Area" localSheetId="14">部门整体绩效目标申报表!$A$1:$H$13</definedName>
    <definedName name="_xlnm.Print_Titles" localSheetId="14">部门整体绩效目标申报表!$1:$13</definedName>
  </definedNames>
  <calcPr calcId="144525"/>
</workbook>
</file>

<file path=xl/sharedStrings.xml><?xml version="1.0" encoding="utf-8"?>
<sst xmlns="http://schemas.openxmlformats.org/spreadsheetml/2006/main" count="1371" uniqueCount="415">
  <si>
    <t>黑水县供销社</t>
  </si>
  <si>
    <t>2020年部门预算</t>
  </si>
  <si>
    <t>报送日期：     年   月   日</t>
  </si>
  <si>
    <t>表1</t>
  </si>
  <si>
    <t>部门收支总表</t>
  </si>
  <si>
    <t>单位名称： 黑水县供销社</t>
  </si>
  <si>
    <t>单位：元</t>
  </si>
  <si>
    <t>收          入</t>
  </si>
  <si>
    <t>支             出</t>
  </si>
  <si>
    <t>项              目</t>
  </si>
  <si>
    <t>2020年预算数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</si>
  <si>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</si>
  <si>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</si>
  <si>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</si>
  <si>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</si>
  <si>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</si>
  <si>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/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</si>
  <si>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</si>
  <si>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</si>
  <si>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</si>
  <si>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</si>
  <si>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</si>
  <si>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</si>
  <si>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</si>
  <si>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</si>
  <si>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</si>
  <si>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</si>
  <si>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</si>
  <si>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</si>
  <si>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</si>
  <si>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</si>
  <si>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</si>
  <si>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</si>
  <si>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</si>
  <si>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</si>
  <si>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</si>
  <si>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</si>
  <si>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</si>
  <si>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</si>
  <si>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</si>
  <si>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</si>
  <si>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</si>
  <si>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</si>
  <si>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</si>
  <si>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</si>
  <si>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</si>
  <si>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</si>
  <si>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本  年  收  入  合  计</t>
  </si>
  <si>
    <t>本  年  支  出  合  计</t>
  </si>
  <si>
    <t>七、用事业基金弥补收支差额</t>
  </si>
  <si>
    <t xml:space="preserve">三十、事业单位结余分配 </t>
  </si>
  <si>
    <t>八、上年结转</t>
  </si>
  <si>
    <t xml:space="preserve">    其中：转入事业基金</t>
  </si>
  <si>
    <t>三十一、结转下年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</si>
  <si>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</si>
  <si>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</si>
  <si>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</si>
  <si>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</si>
  <si>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</si>
  <si>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</si>
  <si>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</si>
  <si>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</si>
  <si>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</si>
  <si>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</si>
  <si>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</si>
  <si>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</si>
  <si>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</si>
  <si>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</si>
  <si>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</si>
  <si>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</si>
  <si>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</si>
  <si>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</si>
  <si>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</si>
  <si>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</si>
  <si>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</si>
  <si>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</si>
  <si>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</si>
  <si>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</si>
  <si>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</si>
  <si>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</si>
  <si>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</si>
  <si>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</si>
  <si>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144</t>
  </si>
  <si>
    <t>208</t>
  </si>
  <si>
    <t>05</t>
  </si>
  <si>
    <t xml:space="preserve">  144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</si>
  <si>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</si>
  <si>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</si>
  <si>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</si>
  <si>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</si>
  <si>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</si>
  <si>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>01</t>
  </si>
  <si>
    <t xml:space="preserve">  行政单位医疗</t>
  </si>
  <si>
    <t>03</t>
  </si>
  <si>
    <t xml:space="preserve">  公务员医疗补助</t>
  </si>
  <si>
    <t>216</t>
  </si>
  <si>
    <t>02</t>
  </si>
  <si>
    <t xml:space="preserve">  行政运行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</si>
  <si>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</si>
  <si>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</si>
  <si>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</si>
  <si>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</si>
  <si>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</si>
  <si>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</si>
  <si>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</si>
  <si>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</si>
  <si>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</si>
  <si>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</si>
  <si>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</si>
  <si>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</si>
  <si>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</si>
  <si>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</si>
  <si>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</si>
  <si>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</si>
  <si>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</si>
  <si>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</si>
  <si>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</si>
  <si>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</si>
  <si>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</si>
  <si>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</si>
  <si>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</si>
  <si>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</si>
  <si>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</si>
  <si>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</si>
  <si>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</si>
  <si>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</si>
  <si>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</si>
  <si>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</si>
  <si>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</si>
  <si>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</si>
  <si>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</si>
  <si>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</si>
  <si>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</si>
  <si>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</si>
  <si>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</si>
  <si>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</si>
  <si>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</si>
  <si>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</si>
  <si>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</si>
  <si>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</si>
  <si>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</si>
  <si>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</si>
  <si>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</si>
  <si>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</si>
  <si>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</si>
  <si>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</si>
  <si>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</si>
  <si>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</si>
  <si>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</si>
  <si>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</si>
  <si>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</si>
  <si>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</si>
  <si>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</si>
  <si>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</si>
  <si>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</si>
  <si>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</si>
  <si>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</si>
  <si>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</si>
  <si>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</si>
  <si>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501</t>
  </si>
  <si>
    <t xml:space="preserve">  机关工资福利支出（政府预算）</t>
  </si>
  <si>
    <t xml:space="preserve">  501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</si>
  <si>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</si>
  <si>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</si>
  <si>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</si>
  <si>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</si>
  <si>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机关商品和服务支出（政府预算）</t>
  </si>
  <si>
    <t xml:space="preserve">  502</t>
  </si>
  <si>
    <t xml:space="preserve">    办公经费</t>
  </si>
  <si>
    <t xml:space="preserve">    委托业务费</t>
  </si>
  <si>
    <t xml:space="preserve">    公务接待费</t>
  </si>
  <si>
    <t>08</t>
  </si>
  <si>
    <t xml:space="preserve">    公务用车运行维护费</t>
  </si>
  <si>
    <t>509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</si>
  <si>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</si>
  <si>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</si>
  <si>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</si>
  <si>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</si>
  <si>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</si>
  <si>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</si>
  <si>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</si>
  <si>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</si>
  <si>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</si>
  <si>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</si>
  <si>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</si>
  <si>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</si>
  <si>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</si>
  <si>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</si>
  <si>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</si>
  <si>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</si>
  <si>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</si>
  <si>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</si>
  <si>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</si>
  <si>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</si>
  <si>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</si>
  <si>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</si>
  <si>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</si>
  <si>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</si>
  <si>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</si>
  <si>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</si>
  <si>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</si>
  <si>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</si>
  <si>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</si>
  <si>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</si>
  <si>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</si>
  <si>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</si>
  <si>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</si>
  <si>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</si>
  <si>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</si>
  <si>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</si>
  <si>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</si>
  <si>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</si>
  <si>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</si>
  <si>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</si>
  <si>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</si>
  <si>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</si>
  <si>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</si>
  <si>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</si>
  <si>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</si>
  <si>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</si>
  <si>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</si>
  <si>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</si>
  <si>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</si>
  <si>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</si>
  <si>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</si>
  <si>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</si>
  <si>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</si>
  <si>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</si>
  <si>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</si>
  <si>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</si>
  <si>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</si>
  <si>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</si>
  <si>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</si>
  <si>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</si>
  <si>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</si>
  <si>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</si>
  <si>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</si>
  <si>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</si>
  <si>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</si>
  <si>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</si>
  <si>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</si>
  <si>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</si>
  <si>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</si>
  <si>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</si>
  <si>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</si>
  <si>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</si>
  <si>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</si>
  <si>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</si>
  <si>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</si>
  <si>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</si>
  <si>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</si>
  <si>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</si>
  <si>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</si>
  <si>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</si>
  <si>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</si>
  <si>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</si>
  <si>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</si>
  <si>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</si>
  <si>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</si>
  <si>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</si>
  <si>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</si>
  <si>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</si>
  <si>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</si>
  <si>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</si>
  <si>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</si>
  <si>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</si>
  <si>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</si>
  <si>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</si>
  <si>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</si>
  <si>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</si>
  <si>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</si>
  <si>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</si>
  <si>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</si>
  <si>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</si>
  <si>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</si>
  <si>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</si>
  <si>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</si>
  <si>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</si>
  <si>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</si>
  <si>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商业服务业等支出</t>
  </si>
  <si>
    <t xml:space="preserve">  商业流通事务</t>
  </si>
  <si>
    <t xml:space="preserve">    行政运行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</si>
  <si>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</si>
  <si>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</si>
  <si>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</si>
  <si>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</si>
  <si>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</si>
  <si>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</si>
  <si>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</si>
  <si>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</si>
  <si>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</si>
  <si>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</si>
  <si>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</si>
  <si>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</si>
  <si>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</si>
  <si>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</si>
  <si>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</si>
  <si>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</si>
  <si>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</si>
  <si>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</si>
  <si>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</si>
  <si>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</si>
  <si>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</si>
  <si>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</si>
  <si>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</si>
  <si>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</si>
  <si>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</si>
  <si>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302</t>
  </si>
  <si>
    <t xml:space="preserve">    办公费</t>
  </si>
  <si>
    <t xml:space="preserve">    水费</t>
  </si>
  <si>
    <t xml:space="preserve">    电费</t>
  </si>
  <si>
    <t>07</t>
  </si>
  <si>
    <t xml:space="preserve">    邮电费</t>
  </si>
  <si>
    <t xml:space="preserve">    差旅费</t>
  </si>
  <si>
    <t>17</t>
  </si>
  <si>
    <t>26</t>
  </si>
  <si>
    <t xml:space="preserve">    劳务费</t>
  </si>
  <si>
    <t>27</t>
  </si>
  <si>
    <t>31</t>
  </si>
  <si>
    <t>303</t>
  </si>
  <si>
    <t xml:space="preserve">  对个人和家庭的补助</t>
  </si>
  <si>
    <t xml:space="preserve">  303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</si>
  <si>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</si>
  <si>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</si>
  <si>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</si>
  <si>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</si>
  <si>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</si>
  <si>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</si>
  <si>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</si>
  <si>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</si>
  <si>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</si>
  <si>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</si>
  <si>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</si>
  <si>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</si>
  <si>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</si>
  <si>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</si>
  <si>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</si>
  <si>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</si>
  <si>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</si>
  <si>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</si>
  <si>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</si>
  <si>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</si>
  <si>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</si>
  <si>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2020年部门预算项目绩效目标</t>
  </si>
  <si>
    <t>单位名称(项目名称)</t>
  </si>
  <si>
    <t>项目资金</t>
  </si>
  <si>
    <t>预算测算标准及测算过程</t>
  </si>
  <si>
    <t>年度目标</t>
  </si>
  <si>
    <t>绩效指标</t>
  </si>
  <si>
    <t>资金总额</t>
  </si>
  <si>
    <t>财政拨款</t>
  </si>
  <si>
    <t>其他资金</t>
  </si>
  <si>
    <t>项目完成指标</t>
  </si>
  <si>
    <t>效益指标</t>
  </si>
  <si>
    <t>满意度指标</t>
  </si>
  <si>
    <t>三级指标</t>
  </si>
  <si>
    <t>指标值</t>
  </si>
  <si>
    <t>部门整体支出绩效目标申报表</t>
  </si>
  <si>
    <t>（2020年度）</t>
  </si>
  <si>
    <t>年度
主要
任务</t>
  </si>
  <si>
    <t>任务名称</t>
  </si>
  <si>
    <t>主要内容</t>
  </si>
  <si>
    <t>预算金额（元）</t>
  </si>
  <si>
    <t>总额</t>
  </si>
  <si>
    <t>任务1</t>
  </si>
  <si>
    <t>保障人员经费（工资性支出、社会保障缴费、住房公积金、临时工工资、其他工资福利支出、离退休费、体检费、独子费、遗属补助）</t>
  </si>
  <si>
    <t>主要任务(任务一)</t>
  </si>
  <si>
    <t>任务2</t>
  </si>
  <si>
    <t>定额公用经费（日常公用经费或保障性公用经费+公车运行维护费）</t>
  </si>
  <si>
    <t>主要任务(任务二)</t>
  </si>
  <si>
    <t>任务3</t>
  </si>
  <si>
    <t>主要任务(任务三)</t>
  </si>
  <si>
    <t>任务4</t>
  </si>
  <si>
    <t>主要任务(任务四)</t>
  </si>
  <si>
    <t>任务5</t>
  </si>
  <si>
    <t>主要任务(任务五)</t>
  </si>
  <si>
    <t>金额合计</t>
  </si>
  <si>
    <t>年度
总体
目标</t>
  </si>
  <si>
    <t>做好全县农资、烟花爆竹的购销、运输及储存工作，发挥为“三农”服务的纽带作用</t>
  </si>
  <si>
    <t>年
度
绩
效
指
标</t>
  </si>
  <si>
    <t>一级指标</t>
  </si>
  <si>
    <t>二级指标</t>
  </si>
  <si>
    <t>指标值（包含数字及文字描述）</t>
  </si>
  <si>
    <t>完成指标</t>
  </si>
  <si>
    <t>数量指标</t>
  </si>
  <si>
    <t>指标1；</t>
  </si>
  <si>
    <t>保障人员经费和公务用车车辆数</t>
  </si>
  <si>
    <t>在职8人，男性4人，女性4人。车辆1辆。</t>
  </si>
  <si>
    <t>指标2；</t>
  </si>
  <si>
    <t>日常公用经费</t>
  </si>
  <si>
    <t>总共6.4万元，，保障机关正常运行。</t>
  </si>
  <si>
    <t>指标3；</t>
  </si>
  <si>
    <t>在职人员</t>
  </si>
  <si>
    <t>总共8人</t>
  </si>
  <si>
    <t>质量指标</t>
  </si>
  <si>
    <t>保障本单位基本支出</t>
  </si>
  <si>
    <t>100%</t>
  </si>
  <si>
    <t>时效指标</t>
  </si>
  <si>
    <t>按序时进度支出</t>
  </si>
  <si>
    <t>专项性项目支出</t>
  </si>
  <si>
    <t>于12月15日前完成100%</t>
  </si>
  <si>
    <t>成本指标</t>
  </si>
  <si>
    <t>“三公经费”增长</t>
  </si>
  <si>
    <t>小于等于0</t>
  </si>
  <si>
    <t>公用经费厉行节约、压缩成本</t>
  </si>
  <si>
    <t>不突破年初预算</t>
  </si>
  <si>
    <t>经济效益
指标</t>
  </si>
  <si>
    <t>社会效益
指标</t>
  </si>
  <si>
    <t>做好全县农资、烟花爆竹的购销、运输及储存工作</t>
  </si>
  <si>
    <t>烟花爆竹销售网点、农资放心店等进行安全检查</t>
  </si>
  <si>
    <t>生态效益
指标</t>
  </si>
  <si>
    <t>可持续影响
指标</t>
  </si>
  <si>
    <t>满意度
指标</t>
  </si>
  <si>
    <t>社会满意度</t>
  </si>
  <si>
    <t>大于90%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</si>
</sst>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#"/>
    <numFmt numFmtId="177" formatCode="#,###.00"/>
    <numFmt numFmtId="178" formatCode="&quot;\&quot;#,##0.00_);\(&quot;\&quot;#,##0.00\)"/>
    <numFmt numFmtId="179" formatCode="#,##0.0000"/>
  </numFmts>
  <fonts count="39">
    <font>
      <sz val="9"/>
      <color indexed="8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1" fontId="0" fillId="0" borderId="0"/>
    <xf numFmtId="42" fontId="23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5" fillId="24" borderId="54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6" borderId="51" applyNumberFormat="0" applyFon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49" applyNumberFormat="0" applyFill="0" applyAlignment="0" applyProtection="0">
      <alignment vertical="center"/>
    </xf>
    <xf numFmtId="0" fontId="21" fillId="0" borderId="4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0" borderId="53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15" borderId="50" applyNumberFormat="0" applyAlignment="0" applyProtection="0">
      <alignment vertical="center"/>
    </xf>
    <xf numFmtId="0" fontId="38" fillId="15" borderId="54" applyNumberFormat="0" applyAlignment="0" applyProtection="0">
      <alignment vertical="center"/>
    </xf>
    <xf numFmtId="0" fontId="20" fillId="7" borderId="48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7" fillId="0" borderId="55" applyNumberFormat="0" applyFill="0" applyAlignment="0" applyProtection="0">
      <alignment vertical="center"/>
    </xf>
    <xf numFmtId="0" fontId="31" fillId="0" borderId="52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" fillId="0" borderId="0"/>
  </cellStyleXfs>
  <cellXfs count="248">
    <xf numFmtId="1" fontId="0" fillId="0" borderId="0" xfId="0" applyNumberFormat="1" applyFill="1"/>
    <xf numFmtId="0" fontId="1" fillId="0" borderId="0" xfId="49" applyAlignment="1">
      <alignment vertical="center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0" fontId="4" fillId="0" borderId="3" xfId="49" applyFont="1" applyBorder="1" applyAlignment="1">
      <alignment horizontal="left" vertical="center" wrapText="1"/>
    </xf>
    <xf numFmtId="0" fontId="4" fillId="0" borderId="4" xfId="49" applyFont="1" applyBorder="1" applyAlignment="1">
      <alignment horizontal="left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4" fillId="0" borderId="9" xfId="49" applyFont="1" applyBorder="1" applyAlignment="1">
      <alignment horizontal="center" vertical="center" wrapText="1"/>
    </xf>
    <xf numFmtId="0" fontId="4" fillId="0" borderId="10" xfId="49" applyFont="1" applyBorder="1" applyAlignment="1">
      <alignment horizontal="center" vertical="center" wrapText="1"/>
    </xf>
    <xf numFmtId="4" fontId="4" fillId="0" borderId="11" xfId="49" applyNumberFormat="1" applyFont="1" applyBorder="1" applyAlignment="1">
      <alignment horizontal="left" vertical="center" wrapText="1"/>
    </xf>
    <xf numFmtId="4" fontId="4" fillId="0" borderId="12" xfId="49" applyNumberFormat="1" applyFont="1" applyBorder="1" applyAlignment="1">
      <alignment horizontal="left" vertical="center" wrapText="1"/>
    </xf>
    <xf numFmtId="0" fontId="4" fillId="0" borderId="13" xfId="49" applyFont="1" applyBorder="1" applyAlignment="1">
      <alignment horizontal="left" vertical="center" wrapText="1"/>
    </xf>
    <xf numFmtId="0" fontId="4" fillId="0" borderId="14" xfId="49" applyFont="1" applyBorder="1" applyAlignment="1">
      <alignment horizontal="left" vertical="center" wrapText="1"/>
    </xf>
    <xf numFmtId="0" fontId="4" fillId="0" borderId="15" xfId="49" applyFont="1" applyBorder="1" applyAlignment="1">
      <alignment horizontal="left" vertical="center" wrapText="1"/>
    </xf>
    <xf numFmtId="4" fontId="4" fillId="0" borderId="16" xfId="49" applyNumberFormat="1" applyFont="1" applyBorder="1" applyAlignment="1">
      <alignment horizontal="left" vertical="center" wrapText="1"/>
    </xf>
    <xf numFmtId="4" fontId="4" fillId="0" borderId="17" xfId="49" applyNumberFormat="1" applyFont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 wrapText="1"/>
    </xf>
    <xf numFmtId="4" fontId="4" fillId="0" borderId="1" xfId="49" applyNumberFormat="1" applyFont="1" applyBorder="1" applyAlignment="1">
      <alignment horizontal="left" vertical="center" wrapText="1"/>
    </xf>
    <xf numFmtId="0" fontId="4" fillId="0" borderId="18" xfId="49" applyFont="1" applyBorder="1" applyAlignment="1">
      <alignment horizontal="center" vertical="center" wrapText="1"/>
    </xf>
    <xf numFmtId="0" fontId="4" fillId="0" borderId="19" xfId="49" applyFont="1" applyBorder="1" applyAlignment="1">
      <alignment vertical="center" wrapText="1"/>
    </xf>
    <xf numFmtId="0" fontId="4" fillId="0" borderId="0" xfId="49" applyFont="1" applyBorder="1" applyAlignment="1">
      <alignment vertical="center" wrapText="1"/>
    </xf>
    <xf numFmtId="0" fontId="4" fillId="0" borderId="20" xfId="49" applyFont="1" applyBorder="1" applyAlignment="1">
      <alignment vertical="center" wrapText="1"/>
    </xf>
    <xf numFmtId="0" fontId="4" fillId="0" borderId="21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22" xfId="49" applyFont="1" applyFill="1" applyBorder="1" applyAlignment="1">
      <alignment horizontal="center" vertical="center" wrapText="1"/>
    </xf>
    <xf numFmtId="1" fontId="4" fillId="0" borderId="13" xfId="0" applyFont="1" applyFill="1" applyBorder="1" applyAlignment="1">
      <alignment horizontal="center" vertical="center"/>
    </xf>
    <xf numFmtId="1" fontId="4" fillId="0" borderId="3" xfId="0" applyFont="1" applyFill="1" applyBorder="1" applyAlignment="1">
      <alignment horizontal="left" vertical="center"/>
    </xf>
    <xf numFmtId="1" fontId="4" fillId="0" borderId="4" xfId="0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left" vertical="center" wrapText="1"/>
    </xf>
    <xf numFmtId="0" fontId="4" fillId="0" borderId="18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1" fontId="4" fillId="0" borderId="3" xfId="0" applyFont="1" applyFill="1" applyBorder="1" applyAlignment="1">
      <alignment horizontal="left" vertical="center" wrapText="1"/>
    </xf>
    <xf numFmtId="0" fontId="4" fillId="0" borderId="17" xfId="49" applyFont="1" applyFill="1" applyBorder="1" applyAlignment="1">
      <alignment horizontal="center" vertical="center" wrapText="1"/>
    </xf>
    <xf numFmtId="0" fontId="4" fillId="0" borderId="18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1" fontId="4" fillId="0" borderId="2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0" fontId="8" fillId="0" borderId="0" xfId="0" applyNumberFormat="1" applyFont="1" applyFill="1"/>
    <xf numFmtId="0" fontId="8" fillId="2" borderId="0" xfId="0" applyNumberFormat="1" applyFont="1" applyFill="1"/>
    <xf numFmtId="0" fontId="8" fillId="2" borderId="0" xfId="0" applyNumberFormat="1" applyFont="1" applyFill="1" applyAlignment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Alignment="1" applyProtection="1">
      <alignment horizontal="left"/>
    </xf>
    <xf numFmtId="0" fontId="5" fillId="0" borderId="0" xfId="0" applyNumberFormat="1" applyFont="1" applyFill="1" applyAlignment="1">
      <alignment horizontal="right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23" xfId="0" applyNumberFormat="1" applyFont="1" applyFill="1" applyBorder="1" applyAlignment="1" applyProtection="1">
      <alignment horizontal="center" vertical="center"/>
    </xf>
    <xf numFmtId="0" fontId="8" fillId="0" borderId="21" xfId="0" applyNumberFormat="1" applyFont="1" applyFill="1" applyBorder="1" applyAlignment="1" applyProtection="1">
      <alignment horizontal="center" vertical="center"/>
    </xf>
    <xf numFmtId="1" fontId="8" fillId="0" borderId="24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21" xfId="0" applyNumberFormat="1" applyFont="1" applyFill="1" applyBorder="1" applyAlignment="1" applyProtection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18" xfId="0" applyNumberFormat="1" applyFont="1" applyFill="1" applyBorder="1" applyAlignment="1">
      <alignment horizontal="center" vertical="center" wrapText="1"/>
    </xf>
    <xf numFmtId="1" fontId="8" fillId="0" borderId="22" xfId="0" applyNumberFormat="1" applyFont="1" applyFill="1" applyBorder="1" applyAlignment="1" applyProtection="1">
      <alignment horizontal="center" vertical="center" wrapText="1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/>
    </xf>
    <xf numFmtId="49" fontId="8" fillId="0" borderId="7" xfId="0" applyNumberFormat="1" applyFont="1" applyFill="1" applyBorder="1" applyAlignment="1" applyProtection="1">
      <alignment vertical="center" wrapText="1"/>
    </xf>
    <xf numFmtId="3" fontId="8" fillId="0" borderId="25" xfId="0" applyNumberFormat="1" applyFont="1" applyBorder="1" applyAlignment="1" applyProtection="1">
      <alignment vertical="center" wrapText="1"/>
    </xf>
    <xf numFmtId="3" fontId="8" fillId="0" borderId="3" xfId="0" applyNumberFormat="1" applyFont="1" applyBorder="1" applyAlignment="1" applyProtection="1">
      <alignment vertical="center" wrapText="1"/>
    </xf>
    <xf numFmtId="3" fontId="8" fillId="0" borderId="26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 applyProtection="1">
      <alignment vertical="center" wrapText="1"/>
    </xf>
    <xf numFmtId="1" fontId="8" fillId="0" borderId="0" xfId="0" applyNumberFormat="1" applyFont="1" applyFill="1" applyAlignment="1" applyProtection="1">
      <alignment vertical="center" wrapText="1"/>
    </xf>
    <xf numFmtId="0" fontId="8" fillId="2" borderId="0" xfId="0" applyNumberFormat="1" applyFont="1" applyFill="1" applyAlignment="1" applyProtection="1">
      <alignment vertical="center" wrapText="1"/>
    </xf>
    <xf numFmtId="0" fontId="10" fillId="2" borderId="0" xfId="0" applyNumberFormat="1" applyFont="1" applyFill="1" applyAlignment="1" applyProtection="1">
      <alignment vertical="center" wrapText="1"/>
    </xf>
    <xf numFmtId="0" fontId="11" fillId="2" borderId="0" xfId="0" applyNumberFormat="1" applyFont="1" applyFill="1" applyAlignment="1" applyProtection="1">
      <alignment vertical="center" wrapText="1"/>
    </xf>
    <xf numFmtId="0" fontId="0" fillId="2" borderId="0" xfId="0" applyNumberFormat="1" applyFont="1" applyFill="1"/>
    <xf numFmtId="0" fontId="12" fillId="2" borderId="0" xfId="0" applyNumberFormat="1" applyFont="1" applyFill="1"/>
    <xf numFmtId="0" fontId="8" fillId="2" borderId="0" xfId="0" applyNumberFormat="1" applyFont="1" applyFill="1" applyAlignment="1" applyProtection="1">
      <alignment vertical="center"/>
    </xf>
    <xf numFmtId="1" fontId="0" fillId="0" borderId="0" xfId="0" applyNumberFormat="1" applyFill="1" applyBorder="1"/>
    <xf numFmtId="0" fontId="0" fillId="2" borderId="0" xfId="0" applyNumberFormat="1" applyFont="1" applyFill="1" applyBorder="1"/>
    <xf numFmtId="0" fontId="0" fillId="0" borderId="0" xfId="0" applyNumberFormat="1" applyFont="1" applyFill="1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centerContinuous" vertical="center"/>
    </xf>
    <xf numFmtId="0" fontId="8" fillId="0" borderId="0" xfId="0" applyNumberFormat="1" applyFont="1" applyFill="1" applyAlignment="1" applyProtection="1">
      <alignment horizontal="left" vertical="center"/>
    </xf>
    <xf numFmtId="0" fontId="8" fillId="0" borderId="0" xfId="0" applyNumberFormat="1" applyFont="1" applyFill="1" applyAlignment="1"/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/>
    </xf>
    <xf numFmtId="1" fontId="8" fillId="0" borderId="5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1" fontId="8" fillId="0" borderId="27" xfId="0" applyNumberFormat="1" applyFont="1" applyFill="1" applyBorder="1" applyAlignment="1" applyProtection="1">
      <alignment horizontal="center" vertical="center" wrapText="1"/>
    </xf>
    <xf numFmtId="1" fontId="8" fillId="0" borderId="22" xfId="0" applyNumberFormat="1" applyFont="1" applyFill="1" applyBorder="1" applyAlignment="1" applyProtection="1">
      <alignment horizontal="center" vertical="center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 wrapText="1"/>
    </xf>
    <xf numFmtId="0" fontId="8" fillId="0" borderId="18" xfId="0" applyNumberFormat="1" applyFont="1" applyFill="1" applyBorder="1" applyAlignment="1" applyProtection="1">
      <alignment horizontal="center" vertical="center" wrapText="1"/>
    </xf>
    <xf numFmtId="1" fontId="8" fillId="0" borderId="17" xfId="0" applyNumberFormat="1" applyFont="1" applyFill="1" applyBorder="1" applyAlignment="1" applyProtection="1">
      <alignment horizontal="center" vertical="center" wrapText="1"/>
    </xf>
    <xf numFmtId="49" fontId="8" fillId="0" borderId="7" xfId="0" applyNumberFormat="1" applyFont="1" applyFill="1" applyBorder="1" applyAlignment="1" applyProtection="1">
      <alignment vertical="center" wrapText="1"/>
    </xf>
    <xf numFmtId="3" fontId="8" fillId="0" borderId="2" xfId="0" applyNumberFormat="1" applyFont="1" applyBorder="1" applyAlignment="1" applyProtection="1">
      <alignment vertical="center" wrapText="1"/>
    </xf>
    <xf numFmtId="3" fontId="8" fillId="0" borderId="28" xfId="0" applyNumberFormat="1" applyFont="1" applyBorder="1" applyAlignment="1" applyProtection="1">
      <alignment vertical="center" wrapText="1"/>
    </xf>
    <xf numFmtId="3" fontId="8" fillId="0" borderId="29" xfId="0" applyNumberFormat="1" applyFont="1" applyBorder="1" applyAlignment="1" applyProtection="1">
      <alignment vertical="center" wrapText="1"/>
    </xf>
    <xf numFmtId="3" fontId="8" fillId="0" borderId="4" xfId="0" applyNumberFormat="1" applyFont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24" xfId="0" applyNumberFormat="1" applyFont="1" applyFill="1" applyBorder="1" applyAlignment="1" applyProtection="1">
      <alignment horizontal="left"/>
    </xf>
    <xf numFmtId="1" fontId="8" fillId="0" borderId="30" xfId="0" applyNumberFormat="1" applyFont="1" applyFill="1" applyBorder="1" applyAlignment="1" applyProtection="1">
      <alignment horizontal="center" vertical="center" wrapText="1"/>
    </xf>
    <xf numFmtId="1" fontId="8" fillId="0" borderId="7" xfId="0" applyNumberFormat="1" applyFont="1" applyFill="1" applyBorder="1" applyAlignment="1" applyProtection="1">
      <alignment horizontal="center" vertical="center" wrapText="1"/>
    </xf>
    <xf numFmtId="49" fontId="8" fillId="0" borderId="21" xfId="0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vertical="center" wrapText="1"/>
    </xf>
    <xf numFmtId="3" fontId="8" fillId="0" borderId="1" xfId="0" applyNumberFormat="1" applyFont="1" applyBorder="1" applyAlignment="1" applyProtection="1">
      <alignment vertical="center" wrapText="1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1" fontId="8" fillId="0" borderId="27" xfId="0" applyNumberFormat="1" applyFont="1" applyFill="1" applyBorder="1" applyAlignment="1" applyProtection="1">
      <alignment horizontal="center" vertical="center"/>
    </xf>
    <xf numFmtId="0" fontId="8" fillId="0" borderId="24" xfId="0" applyNumberFormat="1" applyFont="1" applyFill="1" applyBorder="1" applyAlignment="1" applyProtection="1">
      <alignment horizontal="center" vertical="center" wrapText="1"/>
    </xf>
    <xf numFmtId="1" fontId="8" fillId="0" borderId="21" xfId="0" applyNumberFormat="1" applyFont="1" applyFill="1" applyBorder="1" applyAlignment="1" applyProtection="1">
      <alignment horizontal="center" vertical="center" wrapText="1"/>
    </xf>
    <xf numFmtId="1" fontId="8" fillId="0" borderId="17" xfId="0" applyNumberFormat="1" applyFont="1" applyFill="1" applyBorder="1" applyAlignment="1" applyProtection="1">
      <alignment horizontal="center" vertical="center"/>
    </xf>
    <xf numFmtId="0" fontId="8" fillId="0" borderId="31" xfId="0" applyNumberFormat="1" applyFont="1" applyFill="1" applyBorder="1" applyAlignment="1" applyProtection="1">
      <alignment horizontal="center" vertical="center" wrapText="1"/>
    </xf>
    <xf numFmtId="49" fontId="8" fillId="0" borderId="30" xfId="0" applyNumberFormat="1" applyFont="1" applyFill="1" applyBorder="1" applyAlignment="1" applyProtection="1">
      <alignment vertical="center" wrapText="1"/>
    </xf>
    <xf numFmtId="3" fontId="8" fillId="0" borderId="32" xfId="0" applyNumberFormat="1" applyFont="1" applyBorder="1" applyAlignment="1" applyProtection="1">
      <alignment vertical="center" wrapText="1"/>
    </xf>
    <xf numFmtId="3" fontId="8" fillId="0" borderId="7" xfId="0" applyNumberFormat="1" applyFont="1" applyBorder="1" applyAlignment="1" applyProtection="1">
      <alignment vertical="center" wrapText="1"/>
    </xf>
    <xf numFmtId="0" fontId="8" fillId="2" borderId="0" xfId="0" applyNumberFormat="1" applyFont="1" applyFill="1" applyAlignment="1"/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0" fontId="13" fillId="2" borderId="0" xfId="0" applyNumberFormat="1" applyFont="1" applyFill="1"/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3" fontId="8" fillId="0" borderId="2" xfId="0" applyNumberFormat="1" applyFont="1" applyBorder="1" applyAlignment="1" applyProtection="1">
      <alignment vertical="center" wrapText="1"/>
    </xf>
    <xf numFmtId="3" fontId="8" fillId="0" borderId="4" xfId="0" applyNumberFormat="1" applyFont="1" applyBorder="1" applyAlignment="1" applyProtection="1">
      <alignment vertical="center" wrapText="1"/>
    </xf>
    <xf numFmtId="0" fontId="8" fillId="2" borderId="0" xfId="0" applyNumberFormat="1" applyFont="1" applyFill="1" applyAlignment="1" applyProtection="1">
      <alignment horizontal="right" vertical="center"/>
    </xf>
    <xf numFmtId="1" fontId="0" fillId="0" borderId="0" xfId="0" applyNumberFormat="1" applyFill="1" applyAlignment="1">
      <alignment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30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24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>
      <alignment horizontal="center" vertical="center" wrapText="1"/>
    </xf>
    <xf numFmtId="0" fontId="8" fillId="0" borderId="31" xfId="0" applyNumberFormat="1" applyFont="1" applyFill="1" applyBorder="1" applyAlignment="1" applyProtection="1">
      <alignment horizontal="center" vertical="center" wrapText="1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/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3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 applyProtection="1">
      <alignment horizontal="center" vertical="center"/>
    </xf>
    <xf numFmtId="4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>
      <alignment vertical="center"/>
    </xf>
    <xf numFmtId="176" fontId="5" fillId="0" borderId="6" xfId="0" applyNumberFormat="1" applyFont="1" applyBorder="1" applyAlignment="1" applyProtection="1">
      <alignment vertical="center" wrapText="1"/>
    </xf>
    <xf numFmtId="0" fontId="8" fillId="0" borderId="30" xfId="0" applyNumberFormat="1" applyFont="1" applyFill="1" applyBorder="1" applyAlignment="1">
      <alignment vertical="center"/>
    </xf>
    <xf numFmtId="3" fontId="5" fillId="0" borderId="6" xfId="0" applyNumberFormat="1" applyFont="1" applyBorder="1" applyAlignment="1" applyProtection="1">
      <alignment vertical="center" wrapText="1"/>
    </xf>
    <xf numFmtId="177" fontId="5" fillId="0" borderId="31" xfId="0" applyNumberFormat="1" applyFont="1" applyBorder="1" applyAlignment="1" applyProtection="1">
      <alignment vertical="center" wrapText="1"/>
    </xf>
    <xf numFmtId="3" fontId="5" fillId="0" borderId="34" xfId="0" applyNumberFormat="1" applyFont="1" applyBorder="1" applyAlignment="1" applyProtection="1">
      <alignment vertical="center" wrapText="1"/>
    </xf>
    <xf numFmtId="3" fontId="5" fillId="0" borderId="35" xfId="0" applyNumberFormat="1" applyFont="1" applyBorder="1" applyAlignment="1" applyProtection="1">
      <alignment vertical="center" wrapText="1"/>
    </xf>
    <xf numFmtId="3" fontId="5" fillId="0" borderId="36" xfId="0" applyNumberFormat="1" applyFont="1" applyBorder="1" applyAlignment="1" applyProtection="1">
      <alignment vertical="center" wrapText="1"/>
    </xf>
    <xf numFmtId="1" fontId="5" fillId="0" borderId="7" xfId="0" applyNumberFormat="1" applyFont="1" applyFill="1" applyBorder="1" applyAlignment="1">
      <alignment vertical="center"/>
    </xf>
    <xf numFmtId="3" fontId="5" fillId="0" borderId="37" xfId="0" applyNumberFormat="1" applyFont="1" applyBorder="1" applyAlignment="1" applyProtection="1">
      <alignment vertical="center" wrapText="1"/>
    </xf>
    <xf numFmtId="0" fontId="8" fillId="0" borderId="30" xfId="0" applyNumberFormat="1" applyFont="1" applyFill="1" applyBorder="1" applyAlignment="1">
      <alignment vertical="center"/>
    </xf>
    <xf numFmtId="0" fontId="5" fillId="0" borderId="7" xfId="0" applyNumberFormat="1" applyFont="1" applyFill="1" applyBorder="1" applyAlignment="1">
      <alignment vertical="center"/>
    </xf>
    <xf numFmtId="3" fontId="5" fillId="0" borderId="38" xfId="0" applyNumberFormat="1" applyFont="1" applyBorder="1" applyAlignment="1" applyProtection="1">
      <alignment vertical="center" wrapText="1"/>
    </xf>
    <xf numFmtId="177" fontId="5" fillId="0" borderId="39" xfId="0" applyNumberFormat="1" applyFont="1" applyBorder="1" applyAlignment="1" applyProtection="1">
      <alignment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3" fontId="5" fillId="0" borderId="35" xfId="0" applyNumberFormat="1" applyFont="1" applyBorder="1" applyAlignment="1">
      <alignment vertical="center" wrapText="1"/>
    </xf>
    <xf numFmtId="0" fontId="5" fillId="0" borderId="30" xfId="0" applyNumberFormat="1" applyFont="1" applyFill="1" applyBorder="1" applyAlignment="1">
      <alignment horizontal="center" vertical="center"/>
    </xf>
    <xf numFmtId="3" fontId="5" fillId="0" borderId="36" xfId="0" applyNumberFormat="1" applyFont="1" applyBorder="1" applyAlignment="1">
      <alignment vertical="center" wrapText="1"/>
    </xf>
    <xf numFmtId="177" fontId="5" fillId="0" borderId="9" xfId="0" applyNumberFormat="1" applyFont="1" applyBorder="1" applyAlignment="1">
      <alignment vertical="center" wrapText="1"/>
    </xf>
    <xf numFmtId="177" fontId="5" fillId="0" borderId="40" xfId="0" applyNumberFormat="1" applyFont="1" applyBorder="1" applyAlignment="1">
      <alignment vertical="center" wrapText="1"/>
    </xf>
    <xf numFmtId="0" fontId="5" fillId="0" borderId="30" xfId="0" applyNumberFormat="1" applyFont="1" applyFill="1" applyBorder="1" applyAlignment="1">
      <alignment vertical="center"/>
    </xf>
    <xf numFmtId="177" fontId="5" fillId="0" borderId="30" xfId="0" applyNumberFormat="1" applyFont="1" applyBorder="1" applyAlignment="1" applyProtection="1">
      <alignment vertical="center" wrapText="1"/>
    </xf>
    <xf numFmtId="177" fontId="5" fillId="0" borderId="41" xfId="0" applyNumberFormat="1" applyFont="1" applyBorder="1" applyAlignment="1" applyProtection="1">
      <alignment vertical="center" wrapText="1"/>
    </xf>
    <xf numFmtId="3" fontId="5" fillId="0" borderId="35" xfId="0" applyNumberFormat="1" applyFont="1" applyBorder="1" applyAlignment="1">
      <alignment horizontal="right" vertical="center" wrapText="1"/>
    </xf>
    <xf numFmtId="3" fontId="5" fillId="0" borderId="37" xfId="0" applyNumberFormat="1" applyFont="1" applyBorder="1" applyAlignment="1">
      <alignment vertical="center" wrapText="1"/>
    </xf>
    <xf numFmtId="177" fontId="5" fillId="0" borderId="27" xfId="0" applyNumberFormat="1" applyFont="1" applyBorder="1" applyAlignment="1">
      <alignment vertical="center" wrapText="1"/>
    </xf>
    <xf numFmtId="177" fontId="5" fillId="0" borderId="42" xfId="0" applyNumberFormat="1" applyFont="1" applyBorder="1" applyAlignment="1">
      <alignment vertical="center" wrapText="1"/>
    </xf>
    <xf numFmtId="3" fontId="5" fillId="0" borderId="38" xfId="0" applyNumberFormat="1" applyFont="1" applyBorder="1" applyAlignment="1">
      <alignment horizontal="right" vertical="center" wrapText="1"/>
    </xf>
    <xf numFmtId="3" fontId="5" fillId="0" borderId="38" xfId="0" applyNumberFormat="1" applyFont="1" applyBorder="1" applyAlignment="1">
      <alignment vertical="center" wrapText="1"/>
    </xf>
    <xf numFmtId="177" fontId="5" fillId="0" borderId="43" xfId="0" applyNumberFormat="1" applyFont="1" applyBorder="1" applyAlignment="1">
      <alignment vertical="center" wrapText="1"/>
    </xf>
    <xf numFmtId="177" fontId="5" fillId="0" borderId="44" xfId="0" applyNumberFormat="1" applyFont="1" applyBorder="1" applyAlignment="1">
      <alignment vertical="center" wrapText="1"/>
    </xf>
    <xf numFmtId="0" fontId="1" fillId="0" borderId="0" xfId="0" applyNumberFormat="1" applyFont="1" applyFill="1" applyAlignment="1">
      <alignment horizontal="center"/>
    </xf>
    <xf numFmtId="0" fontId="14" fillId="0" borderId="0" xfId="0" applyNumberFormat="1" applyFont="1" applyFill="1"/>
    <xf numFmtId="0" fontId="13" fillId="0" borderId="0" xfId="0" applyNumberFormat="1" applyFont="1" applyFill="1" applyAlignment="1">
      <alignment horizontal="center"/>
    </xf>
    <xf numFmtId="0" fontId="5" fillId="2" borderId="0" xfId="0" applyNumberFormat="1" applyFont="1" applyFill="1"/>
    <xf numFmtId="0" fontId="5" fillId="2" borderId="0" xfId="0" applyNumberFormat="1" applyFont="1" applyFill="1" applyAlignment="1"/>
    <xf numFmtId="0" fontId="5" fillId="2" borderId="30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27" xfId="0" applyNumberFormat="1" applyFont="1" applyFill="1" applyBorder="1" applyAlignment="1" applyProtection="1">
      <alignment horizontal="center" vertical="center" wrapText="1"/>
    </xf>
    <xf numFmtId="0" fontId="5" fillId="0" borderId="24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 applyProtection="1">
      <alignment horizontal="center" vertical="center" wrapText="1"/>
    </xf>
    <xf numFmtId="0" fontId="5" fillId="0" borderId="30" xfId="0" applyNumberFormat="1" applyFont="1" applyFill="1" applyBorder="1" applyAlignment="1" applyProtection="1">
      <alignment horizontal="center" vertical="center" wrapText="1"/>
    </xf>
    <xf numFmtId="0" fontId="5" fillId="2" borderId="22" xfId="0" applyNumberFormat="1" applyFont="1" applyFill="1" applyBorder="1" applyAlignment="1" applyProtection="1">
      <alignment horizontal="center" vertical="center"/>
    </xf>
    <xf numFmtId="0" fontId="5" fillId="0" borderId="22" xfId="0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3" fontId="5" fillId="0" borderId="2" xfId="0" applyNumberFormat="1" applyFont="1" applyBorder="1" applyAlignment="1" applyProtection="1">
      <alignment vertical="center" wrapText="1"/>
    </xf>
    <xf numFmtId="3" fontId="5" fillId="0" borderId="28" xfId="0" applyNumberFormat="1" applyFont="1" applyBorder="1" applyAlignment="1" applyProtection="1">
      <alignment vertical="center" wrapText="1"/>
    </xf>
    <xf numFmtId="0" fontId="5" fillId="2" borderId="0" xfId="0" applyNumberFormat="1" applyFont="1" applyFill="1" applyAlignment="1">
      <alignment horizontal="right" vertical="center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3" fontId="5" fillId="0" borderId="26" xfId="0" applyNumberFormat="1" applyFont="1" applyBorder="1" applyAlignment="1" applyProtection="1">
      <alignment vertical="center" wrapText="1"/>
    </xf>
    <xf numFmtId="0" fontId="8" fillId="0" borderId="45" xfId="0" applyNumberFormat="1" applyFont="1" applyFill="1" applyBorder="1" applyAlignment="1" applyProtection="1">
      <alignment vertical="center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2" borderId="7" xfId="0" applyNumberFormat="1" applyFont="1" applyFill="1" applyBorder="1" applyAlignment="1" applyProtection="1">
      <alignment horizontal="center" vertical="center" wrapText="1"/>
    </xf>
    <xf numFmtId="1" fontId="0" fillId="0" borderId="2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78" fontId="8" fillId="0" borderId="23" xfId="0" applyNumberFormat="1" applyFont="1" applyFill="1" applyBorder="1" applyAlignment="1" applyProtection="1">
      <alignment horizontal="center" vertical="center" wrapText="1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0" fontId="8" fillId="0" borderId="33" xfId="0" applyNumberFormat="1" applyFont="1" applyFill="1" applyBorder="1" applyAlignment="1" applyProtection="1">
      <alignment horizontal="center" vertical="center" wrapText="1"/>
    </xf>
    <xf numFmtId="178" fontId="8" fillId="0" borderId="46" xfId="0" applyNumberFormat="1" applyFont="1" applyFill="1" applyBorder="1" applyAlignment="1" applyProtection="1">
      <alignment horizontal="center" vertical="center" wrapText="1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3" fontId="8" fillId="0" borderId="30" xfId="0" applyNumberFormat="1" applyFont="1" applyBorder="1" applyAlignment="1" applyProtection="1">
      <alignment vertical="center" wrapText="1"/>
    </xf>
    <xf numFmtId="3" fontId="8" fillId="0" borderId="7" xfId="0" applyNumberFormat="1" applyFont="1" applyBorder="1" applyAlignment="1" applyProtection="1">
      <alignment vertical="center" wrapText="1"/>
    </xf>
    <xf numFmtId="3" fontId="8" fillId="0" borderId="30" xfId="0" applyNumberFormat="1" applyFont="1" applyBorder="1" applyAlignment="1" applyProtection="1">
      <alignment vertical="center" wrapText="1"/>
    </xf>
    <xf numFmtId="1" fontId="0" fillId="0" borderId="4" xfId="0" applyNumberFormat="1" applyFill="1" applyBorder="1" applyAlignment="1">
      <alignment horizontal="center" vertical="center"/>
    </xf>
    <xf numFmtId="3" fontId="8" fillId="0" borderId="21" xfId="0" applyNumberFormat="1" applyFont="1" applyBorder="1" applyAlignment="1" applyProtection="1">
      <alignment vertical="center" wrapText="1"/>
    </xf>
    <xf numFmtId="3" fontId="8" fillId="0" borderId="47" xfId="0" applyNumberFormat="1" applyFont="1" applyBorder="1" applyAlignment="1" applyProtection="1">
      <alignment vertical="center" wrapText="1"/>
    </xf>
    <xf numFmtId="3" fontId="8" fillId="0" borderId="47" xfId="0" applyNumberFormat="1" applyFont="1" applyBorder="1" applyAlignment="1" applyProtection="1">
      <alignment vertical="center" wrapText="1"/>
    </xf>
    <xf numFmtId="3" fontId="5" fillId="0" borderId="1" xfId="0" applyNumberFormat="1" applyFont="1" applyBorder="1" applyAlignment="1" applyProtection="1">
      <alignment vertical="center" wrapText="1"/>
    </xf>
    <xf numFmtId="3" fontId="5" fillId="0" borderId="37" xfId="0" applyNumberFormat="1" applyFont="1" applyBorder="1" applyAlignment="1" applyProtection="1">
      <alignment vertical="center" wrapText="1"/>
    </xf>
    <xf numFmtId="177" fontId="14" fillId="0" borderId="14" xfId="0" applyNumberFormat="1" applyFont="1" applyBorder="1" applyAlignment="1"/>
    <xf numFmtId="177" fontId="13" fillId="0" borderId="0" xfId="0" applyNumberFormat="1" applyFont="1" applyBorder="1" applyAlignment="1"/>
    <xf numFmtId="1" fontId="15" fillId="0" borderId="0" xfId="0" applyNumberFormat="1" applyFont="1" applyFill="1"/>
    <xf numFmtId="179" fontId="16" fillId="0" borderId="0" xfId="0" applyNumberFormat="1" applyFont="1" applyFill="1" applyAlignment="1" applyProtection="1">
      <alignment horizontal="center" vertical="top"/>
    </xf>
    <xf numFmtId="1" fontId="17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 applyProtection="1">
      <alignment vertical="center"/>
    </xf>
    <xf numFmtId="1" fontId="18" fillId="0" borderId="0" xfId="0" applyNumberFormat="1" applyFont="1" applyFill="1" applyAlignment="1">
      <alignment horizontal="center"/>
    </xf>
    <xf numFmtId="1" fontId="18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1" sqref="A1"/>
    </sheetView>
  </sheetViews>
  <sheetFormatPr defaultColWidth="12" defaultRowHeight="11.25" outlineLevelRow="7"/>
  <cols>
    <col min="1" max="1" width="163.833333333333" customWidth="1"/>
  </cols>
  <sheetData>
    <row r="1" ht="14.25" spans="1:1">
      <c r="A1" s="242"/>
    </row>
    <row r="3" ht="102" customHeight="1" spans="1:1">
      <c r="A3" s="243" t="s">
        <v>0</v>
      </c>
    </row>
    <row r="4" ht="107.25" customHeight="1" spans="1:1">
      <c r="A4" s="244" t="s">
        <v>1</v>
      </c>
    </row>
    <row r="5" ht="409.5" hidden="1" customHeight="1" spans="1:1">
      <c r="A5" s="245"/>
    </row>
    <row r="6" ht="29.25" customHeight="1" spans="1:1">
      <c r="A6" s="246"/>
    </row>
    <row r="7" ht="78" customHeight="1"/>
    <row r="8" ht="82.5" customHeight="1" spans="1:1">
      <c r="A8" s="247" t="s">
        <v>2</v>
      </c>
    </row>
  </sheetData>
  <printOptions horizontalCentered="1" verticalCentered="1"/>
  <pageMargins left="0.5909722" right="0.5909722" top="0.5909722" bottom="0.590972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showGridLines="0" showZeros="0" workbookViewId="0">
      <selection activeCell="A1" sqref="A1"/>
    </sheetView>
  </sheetViews>
  <sheetFormatPr defaultColWidth="12" defaultRowHeight="11.25" outlineLevelRow="7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93"/>
      <c r="B1" s="93"/>
      <c r="C1" s="93"/>
      <c r="D1" s="93"/>
      <c r="E1" s="94"/>
      <c r="F1" s="93"/>
      <c r="G1" s="93"/>
      <c r="H1" s="59" t="s">
        <v>327</v>
      </c>
    </row>
    <row r="2" ht="25.5" customHeight="1" spans="1:8">
      <c r="A2" s="55" t="s">
        <v>328</v>
      </c>
      <c r="B2" s="55"/>
      <c r="C2" s="55"/>
      <c r="D2" s="55"/>
      <c r="E2" s="55"/>
      <c r="F2" s="55"/>
      <c r="G2" s="55"/>
      <c r="H2" s="55"/>
    </row>
    <row r="3" ht="20.1" customHeight="1" spans="1:8">
      <c r="A3" s="95" t="s">
        <v>5</v>
      </c>
      <c r="B3" s="96"/>
      <c r="C3" s="96"/>
      <c r="D3" s="96"/>
      <c r="E3" s="96"/>
      <c r="F3" s="96"/>
      <c r="G3" s="96"/>
      <c r="H3" s="59" t="s">
        <v>6</v>
      </c>
    </row>
    <row r="4" ht="20.1" customHeight="1" spans="1:8">
      <c r="A4" s="97" t="s">
        <v>329</v>
      </c>
      <c r="B4" s="97" t="s">
        <v>330</v>
      </c>
      <c r="C4" s="64" t="s">
        <v>331</v>
      </c>
      <c r="D4" s="64"/>
      <c r="E4" s="98"/>
      <c r="F4" s="98"/>
      <c r="G4" s="98"/>
      <c r="H4" s="64"/>
    </row>
    <row r="5" ht="20.1" customHeight="1" spans="1:8">
      <c r="A5" s="97"/>
      <c r="B5" s="97"/>
      <c r="C5" s="99" t="s">
        <v>59</v>
      </c>
      <c r="D5" s="100" t="s">
        <v>212</v>
      </c>
      <c r="E5" s="101" t="s">
        <v>332</v>
      </c>
      <c r="F5" s="102"/>
      <c r="G5" s="103"/>
      <c r="H5" s="104" t="s">
        <v>217</v>
      </c>
    </row>
    <row r="6" ht="33.75" customHeight="1" spans="1:8">
      <c r="A6" s="72"/>
      <c r="B6" s="72"/>
      <c r="C6" s="105"/>
      <c r="D6" s="73"/>
      <c r="E6" s="106" t="s">
        <v>74</v>
      </c>
      <c r="F6" s="107" t="s">
        <v>333</v>
      </c>
      <c r="G6" s="108" t="s">
        <v>334</v>
      </c>
      <c r="H6" s="109"/>
    </row>
    <row r="7" ht="20.1" customHeight="1" spans="1:8">
      <c r="A7" s="75" t="s">
        <v>16</v>
      </c>
      <c r="B7" s="110" t="s">
        <v>59</v>
      </c>
      <c r="C7" s="111">
        <f>SUM(D7,E7,H7)</f>
        <v>60000</v>
      </c>
      <c r="D7" s="112">
        <v>0</v>
      </c>
      <c r="E7" s="112">
        <f>SUM(F7,G7)</f>
        <v>50000</v>
      </c>
      <c r="F7" s="112">
        <v>0</v>
      </c>
      <c r="G7" s="113">
        <v>50000</v>
      </c>
      <c r="H7" s="114">
        <v>10000</v>
      </c>
    </row>
    <row r="8" ht="20.1" customHeight="1" spans="1:8">
      <c r="A8" s="75" t="s">
        <v>82</v>
      </c>
      <c r="B8" s="110" t="s">
        <v>0</v>
      </c>
      <c r="C8" s="111">
        <f>SUM(D8,E8,H8)</f>
        <v>60000</v>
      </c>
      <c r="D8" s="112">
        <v>0</v>
      </c>
      <c r="E8" s="112">
        <f>SUM(F8,G8)</f>
        <v>50000</v>
      </c>
      <c r="F8" s="112">
        <v>0</v>
      </c>
      <c r="G8" s="113">
        <v>50000</v>
      </c>
      <c r="H8" s="114">
        <v>10000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showZeros="0" workbookViewId="0">
      <selection activeCell="A1" sqref="A1"/>
    </sheetView>
  </sheetViews>
  <sheetFormatPr defaultColWidth="12" defaultRowHeight="11.25" outlineLevelCol="7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8">
      <c r="A1" s="52"/>
      <c r="B1" s="53"/>
      <c r="C1" s="53"/>
      <c r="D1" s="53"/>
      <c r="E1" s="53"/>
      <c r="F1" s="53"/>
      <c r="G1" s="53"/>
      <c r="H1" s="54" t="s">
        <v>335</v>
      </c>
    </row>
    <row r="2" ht="20.1" customHeight="1" spans="1:8">
      <c r="A2" s="55" t="s">
        <v>336</v>
      </c>
      <c r="B2" s="55"/>
      <c r="C2" s="55"/>
      <c r="D2" s="55"/>
      <c r="E2" s="55"/>
      <c r="F2" s="55"/>
      <c r="G2" s="55"/>
      <c r="H2" s="55"/>
    </row>
    <row r="3" ht="20.1" customHeight="1" spans="1:8">
      <c r="A3" s="115" t="s">
        <v>5</v>
      </c>
      <c r="B3" s="57"/>
      <c r="C3" s="57"/>
      <c r="D3" s="57"/>
      <c r="E3" s="57"/>
      <c r="F3" s="58"/>
      <c r="G3" s="58"/>
      <c r="H3" s="59" t="s">
        <v>6</v>
      </c>
    </row>
    <row r="4" ht="20.1" customHeight="1" spans="1:8">
      <c r="A4" s="60" t="s">
        <v>58</v>
      </c>
      <c r="B4" s="61"/>
      <c r="C4" s="61"/>
      <c r="D4" s="61"/>
      <c r="E4" s="62"/>
      <c r="F4" s="63" t="s">
        <v>337</v>
      </c>
      <c r="G4" s="64"/>
      <c r="H4" s="64"/>
    </row>
    <row r="5" ht="20.1" customHeight="1" spans="1:8">
      <c r="A5" s="60" t="s">
        <v>67</v>
      </c>
      <c r="B5" s="61"/>
      <c r="C5" s="62"/>
      <c r="D5" s="65" t="s">
        <v>68</v>
      </c>
      <c r="E5" s="66" t="s">
        <v>106</v>
      </c>
      <c r="F5" s="67" t="s">
        <v>59</v>
      </c>
      <c r="G5" s="67" t="s">
        <v>102</v>
      </c>
      <c r="H5" s="64" t="s">
        <v>103</v>
      </c>
    </row>
    <row r="6" ht="20.1" customHeight="1" spans="1:8">
      <c r="A6" s="68" t="s">
        <v>79</v>
      </c>
      <c r="B6" s="69" t="s">
        <v>80</v>
      </c>
      <c r="C6" s="70" t="s">
        <v>81</v>
      </c>
      <c r="D6" s="71"/>
      <c r="E6" s="72"/>
      <c r="F6" s="73"/>
      <c r="G6" s="73"/>
      <c r="H6" s="74"/>
    </row>
    <row r="7" ht="20.1" customHeight="1" spans="1:8">
      <c r="A7" s="75" t="s">
        <v>16</v>
      </c>
      <c r="B7" s="75" t="s">
        <v>16</v>
      </c>
      <c r="C7" s="75" t="s">
        <v>16</v>
      </c>
      <c r="D7" s="75" t="s">
        <v>16</v>
      </c>
      <c r="E7" s="75" t="s">
        <v>16</v>
      </c>
      <c r="F7" s="76">
        <f t="shared" ref="F7:F16" si="0">SUM(G7,H7)</f>
        <v>0</v>
      </c>
      <c r="G7" s="77" t="s">
        <v>16</v>
      </c>
      <c r="H7" s="78" t="s">
        <v>16</v>
      </c>
    </row>
    <row r="8" ht="20.1" customHeight="1" spans="1:8">
      <c r="A8" s="75" t="s">
        <v>16</v>
      </c>
      <c r="B8" s="75" t="s">
        <v>16</v>
      </c>
      <c r="C8" s="75" t="s">
        <v>16</v>
      </c>
      <c r="D8" s="75" t="s">
        <v>16</v>
      </c>
      <c r="E8" s="75" t="s">
        <v>16</v>
      </c>
      <c r="F8" s="76">
        <f t="shared" si="0"/>
        <v>0</v>
      </c>
      <c r="G8" s="77" t="s">
        <v>16</v>
      </c>
      <c r="H8" s="78" t="s">
        <v>16</v>
      </c>
    </row>
    <row r="9" ht="20.1" customHeight="1" spans="1:8">
      <c r="A9" s="75" t="s">
        <v>16</v>
      </c>
      <c r="B9" s="75" t="s">
        <v>16</v>
      </c>
      <c r="C9" s="75" t="s">
        <v>16</v>
      </c>
      <c r="D9" s="75" t="s">
        <v>16</v>
      </c>
      <c r="E9" s="75" t="s">
        <v>16</v>
      </c>
      <c r="F9" s="76">
        <f t="shared" si="0"/>
        <v>0</v>
      </c>
      <c r="G9" s="77" t="s">
        <v>16</v>
      </c>
      <c r="H9" s="78" t="s">
        <v>16</v>
      </c>
    </row>
    <row r="10" ht="20.1" customHeight="1" spans="1:8">
      <c r="A10" s="75" t="s">
        <v>16</v>
      </c>
      <c r="B10" s="75" t="s">
        <v>16</v>
      </c>
      <c r="C10" s="75" t="s">
        <v>16</v>
      </c>
      <c r="D10" s="75" t="s">
        <v>16</v>
      </c>
      <c r="E10" s="75" t="s">
        <v>16</v>
      </c>
      <c r="F10" s="76">
        <f t="shared" si="0"/>
        <v>0</v>
      </c>
      <c r="G10" s="77" t="s">
        <v>16</v>
      </c>
      <c r="H10" s="78" t="s">
        <v>16</v>
      </c>
    </row>
    <row r="11" ht="20.1" customHeight="1" spans="1:8">
      <c r="A11" s="75" t="s">
        <v>16</v>
      </c>
      <c r="B11" s="75" t="s">
        <v>16</v>
      </c>
      <c r="C11" s="75" t="s">
        <v>16</v>
      </c>
      <c r="D11" s="75" t="s">
        <v>16</v>
      </c>
      <c r="E11" s="75" t="s">
        <v>16</v>
      </c>
      <c r="F11" s="76">
        <f t="shared" si="0"/>
        <v>0</v>
      </c>
      <c r="G11" s="77" t="s">
        <v>16</v>
      </c>
      <c r="H11" s="78" t="s">
        <v>16</v>
      </c>
    </row>
    <row r="12" ht="20.1" customHeight="1" spans="1:8">
      <c r="A12" s="75" t="s">
        <v>16</v>
      </c>
      <c r="B12" s="75" t="s">
        <v>16</v>
      </c>
      <c r="C12" s="75" t="s">
        <v>16</v>
      </c>
      <c r="D12" s="75" t="s">
        <v>16</v>
      </c>
      <c r="E12" s="75" t="s">
        <v>16</v>
      </c>
      <c r="F12" s="76">
        <f t="shared" si="0"/>
        <v>0</v>
      </c>
      <c r="G12" s="77" t="s">
        <v>16</v>
      </c>
      <c r="H12" s="78" t="s">
        <v>16</v>
      </c>
    </row>
    <row r="13" ht="20.1" customHeight="1" spans="1:8">
      <c r="A13" s="75" t="s">
        <v>16</v>
      </c>
      <c r="B13" s="75" t="s">
        <v>16</v>
      </c>
      <c r="C13" s="75" t="s">
        <v>16</v>
      </c>
      <c r="D13" s="75" t="s">
        <v>16</v>
      </c>
      <c r="E13" s="75" t="s">
        <v>16</v>
      </c>
      <c r="F13" s="76">
        <f t="shared" si="0"/>
        <v>0</v>
      </c>
      <c r="G13" s="77" t="s">
        <v>16</v>
      </c>
      <c r="H13" s="78" t="s">
        <v>16</v>
      </c>
    </row>
    <row r="14" ht="20.1" customHeight="1" spans="1:8">
      <c r="A14" s="75" t="s">
        <v>16</v>
      </c>
      <c r="B14" s="75" t="s">
        <v>16</v>
      </c>
      <c r="C14" s="75" t="s">
        <v>16</v>
      </c>
      <c r="D14" s="75" t="s">
        <v>16</v>
      </c>
      <c r="E14" s="75" t="s">
        <v>16</v>
      </c>
      <c r="F14" s="76">
        <f t="shared" si="0"/>
        <v>0</v>
      </c>
      <c r="G14" s="77" t="s">
        <v>16</v>
      </c>
      <c r="H14" s="78" t="s">
        <v>16</v>
      </c>
    </row>
    <row r="15" ht="20.1" customHeight="1" spans="1:8">
      <c r="A15" s="75" t="s">
        <v>16</v>
      </c>
      <c r="B15" s="75" t="s">
        <v>16</v>
      </c>
      <c r="C15" s="75" t="s">
        <v>16</v>
      </c>
      <c r="D15" s="75" t="s">
        <v>16</v>
      </c>
      <c r="E15" s="75" t="s">
        <v>16</v>
      </c>
      <c r="F15" s="76">
        <f t="shared" si="0"/>
        <v>0</v>
      </c>
      <c r="G15" s="77" t="s">
        <v>16</v>
      </c>
      <c r="H15" s="78" t="s">
        <v>16</v>
      </c>
    </row>
    <row r="16" ht="20.1" customHeight="1" spans="1:8">
      <c r="A16" s="75" t="s">
        <v>16</v>
      </c>
      <c r="B16" s="75" t="s">
        <v>16</v>
      </c>
      <c r="C16" s="75" t="s">
        <v>16</v>
      </c>
      <c r="D16" s="75" t="s">
        <v>16</v>
      </c>
      <c r="E16" s="75" t="s">
        <v>16</v>
      </c>
      <c r="F16" s="76">
        <f t="shared" si="0"/>
        <v>0</v>
      </c>
      <c r="G16" s="77" t="s">
        <v>16</v>
      </c>
      <c r="H16" s="78" t="s">
        <v>16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" footer="0"/>
  <pageSetup paperSize="9" fitToHeight="100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showZeros="0" workbookViewId="0">
      <selection activeCell="A1" sqref="A1"/>
    </sheetView>
  </sheetViews>
  <sheetFormatPr defaultColWidth="12" defaultRowHeight="11.25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93"/>
      <c r="B1" s="93"/>
      <c r="C1" s="93"/>
      <c r="D1" s="93"/>
      <c r="E1" s="94"/>
      <c r="F1" s="93"/>
      <c r="G1" s="93"/>
      <c r="H1" s="59" t="s">
        <v>338</v>
      </c>
    </row>
    <row r="2" ht="25.5" customHeight="1" spans="1:8">
      <c r="A2" s="55" t="s">
        <v>339</v>
      </c>
      <c r="B2" s="55"/>
      <c r="C2" s="55"/>
      <c r="D2" s="55"/>
      <c r="E2" s="55"/>
      <c r="F2" s="55"/>
      <c r="G2" s="55"/>
      <c r="H2" s="55"/>
    </row>
    <row r="3" ht="20.1" customHeight="1" spans="1:8">
      <c r="A3" s="95" t="s">
        <v>5</v>
      </c>
      <c r="B3" s="96"/>
      <c r="C3" s="96"/>
      <c r="D3" s="96"/>
      <c r="E3" s="96"/>
      <c r="F3" s="96"/>
      <c r="G3" s="96"/>
      <c r="H3" s="59" t="s">
        <v>6</v>
      </c>
    </row>
    <row r="4" ht="20.1" customHeight="1" spans="1:8">
      <c r="A4" s="97" t="s">
        <v>329</v>
      </c>
      <c r="B4" s="97" t="s">
        <v>330</v>
      </c>
      <c r="C4" s="64" t="s">
        <v>331</v>
      </c>
      <c r="D4" s="64"/>
      <c r="E4" s="98"/>
      <c r="F4" s="98"/>
      <c r="G4" s="98"/>
      <c r="H4" s="64"/>
    </row>
    <row r="5" ht="20.1" customHeight="1" spans="1:8">
      <c r="A5" s="97"/>
      <c r="B5" s="97"/>
      <c r="C5" s="99" t="s">
        <v>59</v>
      </c>
      <c r="D5" s="100" t="s">
        <v>212</v>
      </c>
      <c r="E5" s="101" t="s">
        <v>332</v>
      </c>
      <c r="F5" s="102"/>
      <c r="G5" s="103"/>
      <c r="H5" s="104" t="s">
        <v>217</v>
      </c>
    </row>
    <row r="6" ht="33.75" customHeight="1" spans="1:8">
      <c r="A6" s="72"/>
      <c r="B6" s="72"/>
      <c r="C6" s="105"/>
      <c r="D6" s="73"/>
      <c r="E6" s="106" t="s">
        <v>74</v>
      </c>
      <c r="F6" s="107" t="s">
        <v>333</v>
      </c>
      <c r="G6" s="108" t="s">
        <v>334</v>
      </c>
      <c r="H6" s="109"/>
    </row>
    <row r="7" ht="20.1" customHeight="1" spans="1:8">
      <c r="A7" s="75" t="s">
        <v>16</v>
      </c>
      <c r="B7" s="110" t="s">
        <v>16</v>
      </c>
      <c r="C7" s="111">
        <f t="shared" ref="C7:C16" si="0">SUM(D7,E7,H7)</f>
        <v>0</v>
      </c>
      <c r="D7" s="112" t="s">
        <v>16</v>
      </c>
      <c r="E7" s="112">
        <f t="shared" ref="E7:E16" si="1">SUM(F7,G7)</f>
        <v>0</v>
      </c>
      <c r="F7" s="112" t="s">
        <v>16</v>
      </c>
      <c r="G7" s="113" t="s">
        <v>16</v>
      </c>
      <c r="H7" s="114" t="s">
        <v>16</v>
      </c>
    </row>
    <row r="8" ht="20.1" customHeight="1" spans="1:8">
      <c r="A8" s="75" t="s">
        <v>16</v>
      </c>
      <c r="B8" s="110" t="s">
        <v>16</v>
      </c>
      <c r="C8" s="111">
        <f t="shared" si="0"/>
        <v>0</v>
      </c>
      <c r="D8" s="112" t="s">
        <v>16</v>
      </c>
      <c r="E8" s="112">
        <f t="shared" si="1"/>
        <v>0</v>
      </c>
      <c r="F8" s="112" t="s">
        <v>16</v>
      </c>
      <c r="G8" s="113" t="s">
        <v>16</v>
      </c>
      <c r="H8" s="114" t="s">
        <v>16</v>
      </c>
    </row>
    <row r="9" ht="20.1" customHeight="1" spans="1:8">
      <c r="A9" s="75" t="s">
        <v>16</v>
      </c>
      <c r="B9" s="110" t="s">
        <v>16</v>
      </c>
      <c r="C9" s="111">
        <f t="shared" si="0"/>
        <v>0</v>
      </c>
      <c r="D9" s="112" t="s">
        <v>16</v>
      </c>
      <c r="E9" s="112">
        <f t="shared" si="1"/>
        <v>0</v>
      </c>
      <c r="F9" s="112" t="s">
        <v>16</v>
      </c>
      <c r="G9" s="113" t="s">
        <v>16</v>
      </c>
      <c r="H9" s="114" t="s">
        <v>16</v>
      </c>
    </row>
    <row r="10" ht="20.1" customHeight="1" spans="1:8">
      <c r="A10" s="75" t="s">
        <v>16</v>
      </c>
      <c r="B10" s="110" t="s">
        <v>16</v>
      </c>
      <c r="C10" s="111">
        <f t="shared" si="0"/>
        <v>0</v>
      </c>
      <c r="D10" s="112" t="s">
        <v>16</v>
      </c>
      <c r="E10" s="112">
        <f t="shared" si="1"/>
        <v>0</v>
      </c>
      <c r="F10" s="112" t="s">
        <v>16</v>
      </c>
      <c r="G10" s="113" t="s">
        <v>16</v>
      </c>
      <c r="H10" s="114" t="s">
        <v>16</v>
      </c>
    </row>
    <row r="11" ht="20.1" customHeight="1" spans="1:8">
      <c r="A11" s="75" t="s">
        <v>16</v>
      </c>
      <c r="B11" s="110" t="s">
        <v>16</v>
      </c>
      <c r="C11" s="111">
        <f t="shared" si="0"/>
        <v>0</v>
      </c>
      <c r="D11" s="112" t="s">
        <v>16</v>
      </c>
      <c r="E11" s="112">
        <f t="shared" si="1"/>
        <v>0</v>
      </c>
      <c r="F11" s="112" t="s">
        <v>16</v>
      </c>
      <c r="G11" s="113" t="s">
        <v>16</v>
      </c>
      <c r="H11" s="114" t="s">
        <v>16</v>
      </c>
    </row>
    <row r="12" ht="20.1" customHeight="1" spans="1:8">
      <c r="A12" s="75" t="s">
        <v>16</v>
      </c>
      <c r="B12" s="110" t="s">
        <v>16</v>
      </c>
      <c r="C12" s="111">
        <f t="shared" si="0"/>
        <v>0</v>
      </c>
      <c r="D12" s="112" t="s">
        <v>16</v>
      </c>
      <c r="E12" s="112">
        <f t="shared" si="1"/>
        <v>0</v>
      </c>
      <c r="F12" s="112" t="s">
        <v>16</v>
      </c>
      <c r="G12" s="113" t="s">
        <v>16</v>
      </c>
      <c r="H12" s="114" t="s">
        <v>16</v>
      </c>
    </row>
    <row r="13" ht="20.1" customHeight="1" spans="1:8">
      <c r="A13" s="75" t="s">
        <v>16</v>
      </c>
      <c r="B13" s="110" t="s">
        <v>16</v>
      </c>
      <c r="C13" s="111">
        <f t="shared" si="0"/>
        <v>0</v>
      </c>
      <c r="D13" s="112" t="s">
        <v>16</v>
      </c>
      <c r="E13" s="112">
        <f t="shared" si="1"/>
        <v>0</v>
      </c>
      <c r="F13" s="112" t="s">
        <v>16</v>
      </c>
      <c r="G13" s="113" t="s">
        <v>16</v>
      </c>
      <c r="H13" s="114" t="s">
        <v>16</v>
      </c>
    </row>
    <row r="14" ht="20.1" customHeight="1" spans="1:8">
      <c r="A14" s="75" t="s">
        <v>16</v>
      </c>
      <c r="B14" s="110" t="s">
        <v>16</v>
      </c>
      <c r="C14" s="111">
        <f t="shared" si="0"/>
        <v>0</v>
      </c>
      <c r="D14" s="112" t="s">
        <v>16</v>
      </c>
      <c r="E14" s="112">
        <f t="shared" si="1"/>
        <v>0</v>
      </c>
      <c r="F14" s="112" t="s">
        <v>16</v>
      </c>
      <c r="G14" s="113" t="s">
        <v>16</v>
      </c>
      <c r="H14" s="114" t="s">
        <v>16</v>
      </c>
    </row>
    <row r="15" ht="20.1" customHeight="1" spans="1:8">
      <c r="A15" s="75" t="s">
        <v>16</v>
      </c>
      <c r="B15" s="110" t="s">
        <v>16</v>
      </c>
      <c r="C15" s="111">
        <f t="shared" si="0"/>
        <v>0</v>
      </c>
      <c r="D15" s="112" t="s">
        <v>16</v>
      </c>
      <c r="E15" s="112">
        <f t="shared" si="1"/>
        <v>0</v>
      </c>
      <c r="F15" s="112" t="s">
        <v>16</v>
      </c>
      <c r="G15" s="113" t="s">
        <v>16</v>
      </c>
      <c r="H15" s="114" t="s">
        <v>16</v>
      </c>
    </row>
    <row r="16" ht="20.1" customHeight="1" spans="1:8">
      <c r="A16" s="75" t="s">
        <v>16</v>
      </c>
      <c r="B16" s="110" t="s">
        <v>16</v>
      </c>
      <c r="C16" s="111">
        <f t="shared" si="0"/>
        <v>0</v>
      </c>
      <c r="D16" s="112" t="s">
        <v>16</v>
      </c>
      <c r="E16" s="112">
        <f t="shared" si="1"/>
        <v>0</v>
      </c>
      <c r="F16" s="112" t="s">
        <v>16</v>
      </c>
      <c r="G16" s="113" t="s">
        <v>16</v>
      </c>
      <c r="H16" s="114" t="s">
        <v>16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F7" sqref="F7"/>
    </sheetView>
  </sheetViews>
  <sheetFormatPr defaultColWidth="9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  <col min="246" max="256" width="9.16666666666667" customWidth="1"/>
  </cols>
  <sheetData>
    <row r="1" ht="20.1" customHeight="1" spans="1:245">
      <c r="A1" s="52"/>
      <c r="B1" s="53"/>
      <c r="C1" s="53"/>
      <c r="D1" s="53"/>
      <c r="E1" s="53"/>
      <c r="F1" s="53"/>
      <c r="G1" s="53"/>
      <c r="H1" s="54" t="s">
        <v>340</v>
      </c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</row>
    <row r="2" ht="20.1" customHeight="1" spans="1:245">
      <c r="A2" s="55" t="s">
        <v>341</v>
      </c>
      <c r="B2" s="55"/>
      <c r="C2" s="55"/>
      <c r="D2" s="55"/>
      <c r="E2" s="55"/>
      <c r="F2" s="55"/>
      <c r="G2" s="55"/>
      <c r="H2" s="55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</row>
    <row r="3" ht="20.1" customHeight="1" spans="1:245">
      <c r="A3" s="56" t="s">
        <v>16</v>
      </c>
      <c r="B3" s="57"/>
      <c r="C3" s="57"/>
      <c r="D3" s="57"/>
      <c r="E3" s="57"/>
      <c r="F3" s="58"/>
      <c r="G3" s="58"/>
      <c r="H3" s="59" t="s">
        <v>6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</row>
    <row r="4" ht="20.1" customHeight="1" spans="1:245">
      <c r="A4" s="60" t="s">
        <v>58</v>
      </c>
      <c r="B4" s="61"/>
      <c r="C4" s="61"/>
      <c r="D4" s="61"/>
      <c r="E4" s="62"/>
      <c r="F4" s="63" t="s">
        <v>342</v>
      </c>
      <c r="G4" s="64"/>
      <c r="H4" s="64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</row>
    <row r="5" ht="20.1" customHeight="1" spans="1:245">
      <c r="A5" s="60" t="s">
        <v>67</v>
      </c>
      <c r="B5" s="61"/>
      <c r="C5" s="62"/>
      <c r="D5" s="65" t="s">
        <v>68</v>
      </c>
      <c r="E5" s="66" t="s">
        <v>106</v>
      </c>
      <c r="F5" s="67" t="s">
        <v>59</v>
      </c>
      <c r="G5" s="67" t="s">
        <v>102</v>
      </c>
      <c r="H5" s="64" t="s">
        <v>103</v>
      </c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</row>
    <row r="6" ht="20.1" customHeight="1" spans="1:245">
      <c r="A6" s="68" t="s">
        <v>79</v>
      </c>
      <c r="B6" s="69" t="s">
        <v>80</v>
      </c>
      <c r="C6" s="70" t="s">
        <v>81</v>
      </c>
      <c r="D6" s="71"/>
      <c r="E6" s="72"/>
      <c r="F6" s="73"/>
      <c r="G6" s="73"/>
      <c r="H6" s="74"/>
      <c r="I6" s="92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</row>
    <row r="7" ht="20.1" customHeight="1" spans="1:245">
      <c r="A7" s="75" t="s">
        <v>16</v>
      </c>
      <c r="B7" s="75" t="s">
        <v>16</v>
      </c>
      <c r="C7" s="75" t="s">
        <v>16</v>
      </c>
      <c r="D7" s="75" t="s">
        <v>16</v>
      </c>
      <c r="E7" s="75" t="s">
        <v>16</v>
      </c>
      <c r="F7" s="76" t="s">
        <v>16</v>
      </c>
      <c r="G7" s="77" t="s">
        <v>16</v>
      </c>
      <c r="H7" s="78" t="s">
        <v>16</v>
      </c>
      <c r="I7" s="92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</row>
    <row r="8" ht="20.1" customHeight="1" spans="1:245">
      <c r="A8" s="79"/>
      <c r="B8" s="79"/>
      <c r="C8" s="79"/>
      <c r="D8" s="80"/>
      <c r="E8" s="81"/>
      <c r="F8" s="81"/>
      <c r="G8" s="81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</row>
    <row r="9" ht="20.1" customHeight="1" spans="1:245">
      <c r="A9" s="82"/>
      <c r="B9" s="82"/>
      <c r="C9" s="82"/>
      <c r="D9" s="83"/>
      <c r="E9" s="83"/>
      <c r="F9" s="83"/>
      <c r="G9" s="83"/>
      <c r="H9" s="83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</row>
    <row r="10" ht="20.1" customHeight="1" spans="1:245">
      <c r="A10" s="82"/>
      <c r="B10" s="82"/>
      <c r="C10" s="82"/>
      <c r="D10" s="82"/>
      <c r="E10" s="82"/>
      <c r="F10" s="82"/>
      <c r="G10" s="82"/>
      <c r="H10" s="83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</row>
    <row r="11" ht="20.1" customHeight="1" spans="1:245">
      <c r="A11" s="82"/>
      <c r="B11" s="82"/>
      <c r="C11" s="82"/>
      <c r="D11" s="83"/>
      <c r="E11" s="83"/>
      <c r="F11" s="83"/>
      <c r="G11" s="83"/>
      <c r="H11" s="83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</row>
    <row r="12" ht="20.1" customHeight="1" spans="1:245">
      <c r="A12" s="82"/>
      <c r="B12" s="82"/>
      <c r="C12" s="82"/>
      <c r="D12" s="83"/>
      <c r="E12" s="83"/>
      <c r="F12" s="83"/>
      <c r="G12" s="83"/>
      <c r="H12" s="83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</row>
    <row r="13" ht="20.1" customHeight="1" spans="1:245">
      <c r="A13" s="82"/>
      <c r="B13" s="82"/>
      <c r="C13" s="82"/>
      <c r="D13" s="82"/>
      <c r="E13" s="82"/>
      <c r="F13" s="82"/>
      <c r="G13" s="82"/>
      <c r="H13" s="83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</row>
    <row r="14" ht="20.1" customHeight="1" spans="1:245">
      <c r="A14" s="82"/>
      <c r="B14" s="82"/>
      <c r="C14" s="82"/>
      <c r="D14" s="83"/>
      <c r="E14" s="83"/>
      <c r="F14" s="83"/>
      <c r="G14" s="83"/>
      <c r="H14" s="83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</row>
    <row r="15" ht="20.1" customHeight="1" spans="1:245">
      <c r="A15" s="84"/>
      <c r="B15" s="82"/>
      <c r="C15" s="82"/>
      <c r="D15" s="83"/>
      <c r="E15" s="83"/>
      <c r="F15" s="83"/>
      <c r="G15" s="83"/>
      <c r="H15" s="83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</row>
    <row r="16" ht="20.1" customHeight="1" spans="1:245">
      <c r="A16" s="84"/>
      <c r="B16" s="84"/>
      <c r="C16" s="82"/>
      <c r="D16" s="82"/>
      <c r="E16" s="84"/>
      <c r="F16" s="84"/>
      <c r="G16" s="84"/>
      <c r="H16" s="83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</row>
    <row r="17" ht="20.1" customHeight="1" spans="1:245">
      <c r="A17" s="84"/>
      <c r="B17" s="84"/>
      <c r="C17" s="82"/>
      <c r="D17" s="83"/>
      <c r="E17" s="83"/>
      <c r="F17" s="83"/>
      <c r="G17" s="83"/>
      <c r="H17" s="83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</row>
    <row r="18" ht="20.1" customHeight="1" spans="1:245">
      <c r="A18" s="82"/>
      <c r="B18" s="84"/>
      <c r="C18" s="82"/>
      <c r="D18" s="83"/>
      <c r="E18" s="83"/>
      <c r="F18" s="83"/>
      <c r="G18" s="83"/>
      <c r="H18" s="83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</row>
    <row r="19" ht="20.1" customHeight="1" spans="1:245">
      <c r="A19" s="82"/>
      <c r="B19" s="84"/>
      <c r="C19" s="84"/>
      <c r="D19" s="84"/>
      <c r="E19" s="84"/>
      <c r="F19" s="84"/>
      <c r="G19" s="84"/>
      <c r="H19" s="83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</row>
    <row r="20" ht="20.1" customHeight="1" spans="1:245">
      <c r="A20" s="84"/>
      <c r="B20" s="84"/>
      <c r="C20" s="84"/>
      <c r="D20" s="83"/>
      <c r="E20" s="83"/>
      <c r="F20" s="83"/>
      <c r="G20" s="83"/>
      <c r="H20" s="83"/>
      <c r="I20" s="84"/>
      <c r="J20" s="82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</row>
    <row r="21" ht="20.1" customHeight="1" spans="1:245">
      <c r="A21" s="84"/>
      <c r="B21" s="84"/>
      <c r="C21" s="84"/>
      <c r="D21" s="83"/>
      <c r="E21" s="83"/>
      <c r="F21" s="83"/>
      <c r="G21" s="83"/>
      <c r="H21" s="83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</row>
    <row r="22" ht="20.1" customHeight="1" spans="1:245">
      <c r="A22" s="84"/>
      <c r="B22" s="84"/>
      <c r="C22" s="84"/>
      <c r="D22" s="84"/>
      <c r="E22" s="84"/>
      <c r="F22" s="84"/>
      <c r="G22" s="84"/>
      <c r="H22" s="83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</row>
    <row r="23" ht="20.1" customHeight="1" spans="1:245">
      <c r="A23" s="84"/>
      <c r="B23" s="84"/>
      <c r="C23" s="84"/>
      <c r="D23" s="83"/>
      <c r="E23" s="83"/>
      <c r="F23" s="83"/>
      <c r="G23" s="83"/>
      <c r="H23" s="83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</row>
    <row r="24" ht="20.1" customHeight="1" spans="1:245">
      <c r="A24" s="84"/>
      <c r="B24" s="84"/>
      <c r="C24" s="84"/>
      <c r="D24" s="83"/>
      <c r="E24" s="83"/>
      <c r="F24" s="83"/>
      <c r="G24" s="83"/>
      <c r="H24" s="83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  <c r="IF24" s="84"/>
      <c r="IG24" s="84"/>
      <c r="IH24" s="84"/>
      <c r="II24" s="84"/>
      <c r="IJ24" s="84"/>
      <c r="IK24" s="84"/>
    </row>
    <row r="25" ht="20.1" customHeight="1" spans="1:245">
      <c r="A25" s="84"/>
      <c r="B25" s="84"/>
      <c r="C25" s="84"/>
      <c r="D25" s="84"/>
      <c r="E25" s="84"/>
      <c r="F25" s="84"/>
      <c r="G25" s="84"/>
      <c r="H25" s="83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  <c r="GT25" s="84"/>
      <c r="GU25" s="84"/>
      <c r="GV25" s="84"/>
      <c r="GW25" s="84"/>
      <c r="GX25" s="84"/>
      <c r="GY25" s="84"/>
      <c r="GZ25" s="84"/>
      <c r="HA25" s="84"/>
      <c r="HB25" s="84"/>
      <c r="HC25" s="84"/>
      <c r="HD25" s="84"/>
      <c r="HE25" s="84"/>
      <c r="HF25" s="84"/>
      <c r="HG25" s="84"/>
      <c r="HH25" s="84"/>
      <c r="HI25" s="84"/>
      <c r="HJ25" s="84"/>
      <c r="HK25" s="84"/>
      <c r="HL25" s="84"/>
      <c r="HM25" s="84"/>
      <c r="HN25" s="84"/>
      <c r="HO25" s="84"/>
      <c r="HP25" s="84"/>
      <c r="HQ25" s="84"/>
      <c r="HR25" s="84"/>
      <c r="HS25" s="84"/>
      <c r="HT25" s="84"/>
      <c r="HU25" s="84"/>
      <c r="HV25" s="84"/>
      <c r="HW25" s="84"/>
      <c r="HX25" s="84"/>
      <c r="HY25" s="84"/>
      <c r="HZ25" s="84"/>
      <c r="IA25" s="84"/>
      <c r="IB25" s="84"/>
      <c r="IC25" s="84"/>
      <c r="ID25" s="84"/>
      <c r="IE25" s="84"/>
      <c r="IF25" s="84"/>
      <c r="IG25" s="84"/>
      <c r="IH25" s="84"/>
      <c r="II25" s="84"/>
      <c r="IJ25" s="84"/>
      <c r="IK25" s="84"/>
    </row>
    <row r="26" ht="20.1" customHeight="1" spans="1:245">
      <c r="A26" s="84"/>
      <c r="B26" s="84"/>
      <c r="C26" s="84"/>
      <c r="D26" s="83"/>
      <c r="E26" s="83"/>
      <c r="F26" s="83"/>
      <c r="G26" s="83"/>
      <c r="H26" s="83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  <c r="IF26" s="84"/>
      <c r="IG26" s="84"/>
      <c r="IH26" s="84"/>
      <c r="II26" s="84"/>
      <c r="IJ26" s="84"/>
      <c r="IK26" s="84"/>
    </row>
    <row r="27" ht="20.1" customHeight="1" spans="1:245">
      <c r="A27" s="84"/>
      <c r="B27" s="84"/>
      <c r="C27" s="84"/>
      <c r="D27" s="83"/>
      <c r="E27" s="83"/>
      <c r="F27" s="83"/>
      <c r="G27" s="83"/>
      <c r="H27" s="83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  <c r="GT27" s="84"/>
      <c r="GU27" s="84"/>
      <c r="GV27" s="84"/>
      <c r="GW27" s="84"/>
      <c r="GX27" s="84"/>
      <c r="GY27" s="84"/>
      <c r="GZ27" s="84"/>
      <c r="HA27" s="84"/>
      <c r="HB27" s="84"/>
      <c r="HC27" s="84"/>
      <c r="HD27" s="84"/>
      <c r="HE27" s="84"/>
      <c r="HF27" s="84"/>
      <c r="HG27" s="84"/>
      <c r="HH27" s="84"/>
      <c r="HI27" s="84"/>
      <c r="HJ27" s="84"/>
      <c r="HK27" s="84"/>
      <c r="HL27" s="84"/>
      <c r="HM27" s="84"/>
      <c r="HN27" s="84"/>
      <c r="HO27" s="84"/>
      <c r="HP27" s="84"/>
      <c r="HQ27" s="84"/>
      <c r="HR27" s="84"/>
      <c r="HS27" s="84"/>
      <c r="HT27" s="84"/>
      <c r="HU27" s="84"/>
      <c r="HV27" s="84"/>
      <c r="HW27" s="84"/>
      <c r="HX27" s="84"/>
      <c r="HY27" s="84"/>
      <c r="HZ27" s="84"/>
      <c r="IA27" s="84"/>
      <c r="IB27" s="84"/>
      <c r="IC27" s="84"/>
      <c r="ID27" s="84"/>
      <c r="IE27" s="84"/>
      <c r="IF27" s="84"/>
      <c r="IG27" s="84"/>
      <c r="IH27" s="84"/>
      <c r="II27" s="84"/>
      <c r="IJ27" s="84"/>
      <c r="IK27" s="84"/>
    </row>
    <row r="28" ht="20.1" customHeight="1" spans="1:245">
      <c r="A28" s="84"/>
      <c r="B28" s="84"/>
      <c r="C28" s="84"/>
      <c r="D28" s="84"/>
      <c r="E28" s="84"/>
      <c r="F28" s="84"/>
      <c r="G28" s="84"/>
      <c r="H28" s="83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</row>
    <row r="29" ht="20.1" customHeight="1" spans="1:245">
      <c r="A29" s="84"/>
      <c r="B29" s="84"/>
      <c r="C29" s="84"/>
      <c r="D29" s="83"/>
      <c r="E29" s="83"/>
      <c r="F29" s="83"/>
      <c r="G29" s="83"/>
      <c r="H29" s="83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  <c r="IF29" s="84"/>
      <c r="IG29" s="84"/>
      <c r="IH29" s="84"/>
      <c r="II29" s="84"/>
      <c r="IJ29" s="84"/>
      <c r="IK29" s="84"/>
    </row>
    <row r="30" ht="20.1" customHeight="1" spans="1:245">
      <c r="A30" s="84"/>
      <c r="B30" s="84"/>
      <c r="C30" s="84"/>
      <c r="D30" s="83"/>
      <c r="E30" s="83"/>
      <c r="F30" s="83"/>
      <c r="G30" s="83"/>
      <c r="H30" s="83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/>
      <c r="IK30" s="84"/>
    </row>
    <row r="31" ht="20.1" customHeight="1" spans="1:245">
      <c r="A31" s="84"/>
      <c r="B31" s="84"/>
      <c r="C31" s="84"/>
      <c r="D31" s="84"/>
      <c r="E31" s="84"/>
      <c r="F31" s="84"/>
      <c r="G31" s="84"/>
      <c r="H31" s="83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4"/>
      <c r="GZ31" s="84"/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4"/>
      <c r="HT31" s="84"/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</row>
    <row r="32" ht="20.1" customHeight="1" spans="1:245">
      <c r="A32" s="84"/>
      <c r="B32" s="84"/>
      <c r="C32" s="84"/>
      <c r="D32" s="84"/>
      <c r="E32" s="85"/>
      <c r="F32" s="85"/>
      <c r="G32" s="85"/>
      <c r="H32" s="83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  <c r="GT32" s="84"/>
      <c r="GU32" s="84"/>
      <c r="GV32" s="84"/>
      <c r="GW32" s="84"/>
      <c r="GX32" s="84"/>
      <c r="GY32" s="84"/>
      <c r="GZ32" s="84"/>
      <c r="HA32" s="84"/>
      <c r="HB32" s="84"/>
      <c r="HC32" s="84"/>
      <c r="HD32" s="84"/>
      <c r="HE32" s="84"/>
      <c r="HF32" s="84"/>
      <c r="HG32" s="84"/>
      <c r="HH32" s="84"/>
      <c r="HI32" s="84"/>
      <c r="HJ32" s="84"/>
      <c r="HK32" s="84"/>
      <c r="HL32" s="84"/>
      <c r="HM32" s="84"/>
      <c r="HN32" s="84"/>
      <c r="HO32" s="84"/>
      <c r="HP32" s="84"/>
      <c r="HQ32" s="84"/>
      <c r="HR32" s="84"/>
      <c r="HS32" s="84"/>
      <c r="HT32" s="84"/>
      <c r="HU32" s="84"/>
      <c r="HV32" s="84"/>
      <c r="HW32" s="84"/>
      <c r="HX32" s="84"/>
      <c r="HY32" s="84"/>
      <c r="HZ32" s="84"/>
      <c r="IA32" s="84"/>
      <c r="IB32" s="84"/>
      <c r="IC32" s="84"/>
      <c r="ID32" s="84"/>
      <c r="IE32" s="84"/>
      <c r="IF32" s="84"/>
      <c r="IG32" s="84"/>
      <c r="IH32" s="84"/>
      <c r="II32" s="84"/>
      <c r="IJ32" s="84"/>
      <c r="IK32" s="84"/>
    </row>
    <row r="33" ht="20.1" customHeight="1" spans="1:245">
      <c r="A33" s="84"/>
      <c r="B33" s="84"/>
      <c r="C33" s="84"/>
      <c r="D33" s="84"/>
      <c r="E33" s="85"/>
      <c r="F33" s="85"/>
      <c r="G33" s="85"/>
      <c r="H33" s="83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  <c r="GT33" s="84"/>
      <c r="GU33" s="84"/>
      <c r="GV33" s="84"/>
      <c r="GW33" s="84"/>
      <c r="GX33" s="84"/>
      <c r="GY33" s="84"/>
      <c r="GZ33" s="84"/>
      <c r="HA33" s="84"/>
      <c r="HB33" s="84"/>
      <c r="HC33" s="84"/>
      <c r="HD33" s="84"/>
      <c r="HE33" s="84"/>
      <c r="HF33" s="84"/>
      <c r="HG33" s="84"/>
      <c r="HH33" s="84"/>
      <c r="HI33" s="84"/>
      <c r="HJ33" s="84"/>
      <c r="HK33" s="84"/>
      <c r="HL33" s="84"/>
      <c r="HM33" s="84"/>
      <c r="HN33" s="84"/>
      <c r="HO33" s="84"/>
      <c r="HP33" s="84"/>
      <c r="HQ33" s="84"/>
      <c r="HR33" s="84"/>
      <c r="HS33" s="84"/>
      <c r="HT33" s="84"/>
      <c r="HU33" s="84"/>
      <c r="HV33" s="84"/>
      <c r="HW33" s="84"/>
      <c r="HX33" s="84"/>
      <c r="HY33" s="84"/>
      <c r="HZ33" s="84"/>
      <c r="IA33" s="84"/>
      <c r="IB33" s="84"/>
      <c r="IC33" s="84"/>
      <c r="ID33" s="84"/>
      <c r="IE33" s="84"/>
      <c r="IF33" s="84"/>
      <c r="IG33" s="84"/>
      <c r="IH33" s="84"/>
      <c r="II33" s="84"/>
      <c r="IJ33" s="84"/>
      <c r="IK33" s="84"/>
    </row>
    <row r="34" ht="20.1" customHeight="1" spans="1:245">
      <c r="A34" s="84"/>
      <c r="B34" s="84"/>
      <c r="C34" s="84"/>
      <c r="D34" s="84"/>
      <c r="E34" s="84"/>
      <c r="F34" s="84"/>
      <c r="G34" s="84"/>
      <c r="H34" s="83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84"/>
      <c r="IH34" s="84"/>
      <c r="II34" s="84"/>
      <c r="IJ34" s="84"/>
      <c r="IK34" s="84"/>
    </row>
    <row r="35" ht="20.1" customHeight="1" spans="1:245">
      <c r="A35" s="84"/>
      <c r="B35" s="84"/>
      <c r="C35" s="84"/>
      <c r="D35" s="84"/>
      <c r="E35" s="86"/>
      <c r="F35" s="86"/>
      <c r="G35" s="86"/>
      <c r="H35" s="83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84"/>
      <c r="IH35" s="84"/>
      <c r="II35" s="84"/>
      <c r="IJ35" s="84"/>
      <c r="IK35" s="84"/>
    </row>
    <row r="36" ht="20.1" customHeight="1" spans="1:245">
      <c r="A36" s="87"/>
      <c r="B36" s="87"/>
      <c r="C36" s="87"/>
      <c r="D36" s="87"/>
      <c r="E36" s="88"/>
      <c r="F36" s="88"/>
      <c r="G36" s="88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87"/>
      <c r="ER36" s="87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87"/>
      <c r="FG36" s="87"/>
      <c r="FH36" s="87"/>
      <c r="FI36" s="87"/>
      <c r="FJ36" s="87"/>
      <c r="FK36" s="87"/>
      <c r="FL36" s="87"/>
      <c r="FM36" s="87"/>
      <c r="FN36" s="87"/>
      <c r="FO36" s="87"/>
      <c r="FP36" s="87"/>
      <c r="FQ36" s="87"/>
      <c r="FR36" s="87"/>
      <c r="FS36" s="87"/>
      <c r="FT36" s="87"/>
      <c r="FU36" s="87"/>
      <c r="FV36" s="87"/>
      <c r="FW36" s="87"/>
      <c r="FX36" s="87"/>
      <c r="FY36" s="87"/>
      <c r="FZ36" s="87"/>
      <c r="GA36" s="87"/>
      <c r="GB36" s="87"/>
      <c r="GC36" s="87"/>
      <c r="GD36" s="87"/>
      <c r="GE36" s="87"/>
      <c r="GF36" s="87"/>
      <c r="GG36" s="87"/>
      <c r="GH36" s="87"/>
      <c r="GI36" s="87"/>
      <c r="GJ36" s="87"/>
      <c r="GK36" s="87"/>
      <c r="GL36" s="87"/>
      <c r="GM36" s="87"/>
      <c r="GN36" s="87"/>
      <c r="GO36" s="87"/>
      <c r="GP36" s="87"/>
      <c r="GQ36" s="87"/>
      <c r="GR36" s="87"/>
      <c r="GS36" s="87"/>
      <c r="GT36" s="87"/>
      <c r="GU36" s="87"/>
      <c r="GV36" s="87"/>
      <c r="GW36" s="87"/>
      <c r="GX36" s="87"/>
      <c r="GY36" s="87"/>
      <c r="GZ36" s="87"/>
      <c r="HA36" s="87"/>
      <c r="HB36" s="87"/>
      <c r="HC36" s="87"/>
      <c r="HD36" s="87"/>
      <c r="HE36" s="87"/>
      <c r="HF36" s="87"/>
      <c r="HG36" s="87"/>
      <c r="HH36" s="87"/>
      <c r="HI36" s="87"/>
      <c r="HJ36" s="87"/>
      <c r="HK36" s="87"/>
      <c r="HL36" s="87"/>
      <c r="HM36" s="87"/>
      <c r="HN36" s="87"/>
      <c r="HO36" s="87"/>
      <c r="HP36" s="87"/>
      <c r="HQ36" s="87"/>
      <c r="HR36" s="87"/>
      <c r="HS36" s="87"/>
      <c r="HT36" s="87"/>
      <c r="HU36" s="87"/>
      <c r="HV36" s="87"/>
      <c r="HW36" s="87"/>
      <c r="HX36" s="87"/>
      <c r="HY36" s="87"/>
      <c r="HZ36" s="87"/>
      <c r="IA36" s="87"/>
      <c r="IB36" s="87"/>
      <c r="IC36" s="87"/>
      <c r="ID36" s="87"/>
      <c r="IE36" s="87"/>
      <c r="IF36" s="87"/>
      <c r="IG36" s="87"/>
      <c r="IH36" s="87"/>
      <c r="II36" s="87"/>
      <c r="IJ36" s="87"/>
      <c r="IK36" s="87"/>
    </row>
    <row r="37" ht="20.1" customHeight="1" spans="1:245">
      <c r="A37" s="89"/>
      <c r="B37" s="89"/>
      <c r="C37" s="89"/>
      <c r="D37" s="89"/>
      <c r="E37" s="89"/>
      <c r="F37" s="89"/>
      <c r="G37" s="89"/>
      <c r="H37" s="90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</row>
    <row r="38" ht="20.1" customHeight="1" spans="1:245">
      <c r="A38" s="87"/>
      <c r="B38" s="87"/>
      <c r="C38" s="87"/>
      <c r="D38" s="87"/>
      <c r="E38" s="87"/>
      <c r="F38" s="87"/>
      <c r="G38" s="87"/>
      <c r="H38" s="90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91"/>
      <c r="GN38" s="91"/>
      <c r="GO38" s="91"/>
      <c r="GP38" s="91"/>
      <c r="GQ38" s="91"/>
      <c r="GR38" s="91"/>
      <c r="GS38" s="91"/>
      <c r="GT38" s="91"/>
      <c r="GU38" s="91"/>
      <c r="GV38" s="91"/>
      <c r="GW38" s="91"/>
      <c r="GX38" s="91"/>
      <c r="GY38" s="91"/>
      <c r="GZ38" s="91"/>
      <c r="HA38" s="91"/>
      <c r="HB38" s="91"/>
      <c r="HC38" s="91"/>
      <c r="HD38" s="91"/>
      <c r="HE38" s="91"/>
      <c r="HF38" s="91"/>
      <c r="HG38" s="91"/>
      <c r="HH38" s="91"/>
      <c r="HI38" s="91"/>
      <c r="HJ38" s="91"/>
      <c r="HK38" s="91"/>
      <c r="HL38" s="91"/>
      <c r="HM38" s="91"/>
      <c r="HN38" s="91"/>
      <c r="HO38" s="91"/>
      <c r="HP38" s="91"/>
      <c r="HQ38" s="91"/>
      <c r="HR38" s="91"/>
      <c r="HS38" s="91"/>
      <c r="HT38" s="91"/>
      <c r="HU38" s="91"/>
      <c r="HV38" s="91"/>
      <c r="HW38" s="91"/>
      <c r="HX38" s="91"/>
      <c r="HY38" s="91"/>
      <c r="HZ38" s="91"/>
      <c r="IA38" s="91"/>
      <c r="IB38" s="91"/>
      <c r="IC38" s="91"/>
      <c r="ID38" s="91"/>
      <c r="IE38" s="91"/>
      <c r="IF38" s="91"/>
      <c r="IG38" s="91"/>
      <c r="IH38" s="91"/>
      <c r="II38" s="91"/>
      <c r="IJ38" s="91"/>
      <c r="IK38" s="91"/>
    </row>
    <row r="39" ht="20.1" customHeight="1" spans="1:245">
      <c r="A39" s="91"/>
      <c r="B39" s="91"/>
      <c r="C39" s="91"/>
      <c r="D39" s="91"/>
      <c r="E39" s="91"/>
      <c r="F39" s="87"/>
      <c r="G39" s="87"/>
      <c r="H39" s="90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  <c r="EH39" s="91"/>
      <c r="EI39" s="91"/>
      <c r="EJ39" s="91"/>
      <c r="EK39" s="91"/>
      <c r="EL39" s="91"/>
      <c r="EM39" s="91"/>
      <c r="EN39" s="91"/>
      <c r="EO39" s="91"/>
      <c r="EP39" s="91"/>
      <c r="EQ39" s="91"/>
      <c r="ER39" s="91"/>
      <c r="ES39" s="91"/>
      <c r="ET39" s="91"/>
      <c r="EU39" s="91"/>
      <c r="EV39" s="91"/>
      <c r="EW39" s="91"/>
      <c r="EX39" s="91"/>
      <c r="EY39" s="91"/>
      <c r="EZ39" s="91"/>
      <c r="FA39" s="91"/>
      <c r="FB39" s="91"/>
      <c r="FC39" s="91"/>
      <c r="FD39" s="91"/>
      <c r="FE39" s="91"/>
      <c r="FF39" s="91"/>
      <c r="FG39" s="91"/>
      <c r="FH39" s="91"/>
      <c r="FI39" s="91"/>
      <c r="FJ39" s="91"/>
      <c r="FK39" s="91"/>
      <c r="FL39" s="91"/>
      <c r="FM39" s="91"/>
      <c r="FN39" s="91"/>
      <c r="FO39" s="91"/>
      <c r="FP39" s="91"/>
      <c r="FQ39" s="91"/>
      <c r="FR39" s="91"/>
      <c r="FS39" s="91"/>
      <c r="FT39" s="91"/>
      <c r="FU39" s="91"/>
      <c r="FV39" s="91"/>
      <c r="FW39" s="91"/>
      <c r="FX39" s="91"/>
      <c r="FY39" s="91"/>
      <c r="FZ39" s="91"/>
      <c r="GA39" s="91"/>
      <c r="GB39" s="91"/>
      <c r="GC39" s="91"/>
      <c r="GD39" s="91"/>
      <c r="GE39" s="91"/>
      <c r="GF39" s="91"/>
      <c r="GG39" s="91"/>
      <c r="GH39" s="91"/>
      <c r="GI39" s="91"/>
      <c r="GJ39" s="91"/>
      <c r="GK39" s="91"/>
      <c r="GL39" s="91"/>
      <c r="GM39" s="91"/>
      <c r="GN39" s="91"/>
      <c r="GO39" s="91"/>
      <c r="GP39" s="91"/>
      <c r="GQ39" s="91"/>
      <c r="GR39" s="91"/>
      <c r="GS39" s="91"/>
      <c r="GT39" s="91"/>
      <c r="GU39" s="91"/>
      <c r="GV39" s="91"/>
      <c r="GW39" s="91"/>
      <c r="GX39" s="91"/>
      <c r="GY39" s="91"/>
      <c r="GZ39" s="91"/>
      <c r="HA39" s="91"/>
      <c r="HB39" s="91"/>
      <c r="HC39" s="91"/>
      <c r="HD39" s="91"/>
      <c r="HE39" s="91"/>
      <c r="HF39" s="91"/>
      <c r="HG39" s="91"/>
      <c r="HH39" s="91"/>
      <c r="HI39" s="91"/>
      <c r="HJ39" s="91"/>
      <c r="HK39" s="91"/>
      <c r="HL39" s="91"/>
      <c r="HM39" s="91"/>
      <c r="HN39" s="91"/>
      <c r="HO39" s="91"/>
      <c r="HP39" s="91"/>
      <c r="HQ39" s="91"/>
      <c r="HR39" s="91"/>
      <c r="HS39" s="91"/>
      <c r="HT39" s="91"/>
      <c r="HU39" s="91"/>
      <c r="HV39" s="91"/>
      <c r="HW39" s="91"/>
      <c r="HX39" s="91"/>
      <c r="HY39" s="91"/>
      <c r="HZ39" s="91"/>
      <c r="IA39" s="91"/>
      <c r="IB39" s="91"/>
      <c r="IC39" s="91"/>
      <c r="ID39" s="91"/>
      <c r="IE39" s="91"/>
      <c r="IF39" s="91"/>
      <c r="IG39" s="91"/>
      <c r="IH39" s="91"/>
      <c r="II39" s="91"/>
      <c r="IJ39" s="91"/>
      <c r="IK39" s="91"/>
    </row>
    <row r="40" ht="20.1" customHeight="1" spans="1:245">
      <c r="A40" s="91"/>
      <c r="B40" s="91"/>
      <c r="C40" s="91"/>
      <c r="D40" s="91"/>
      <c r="E40" s="91"/>
      <c r="F40" s="87"/>
      <c r="G40" s="87"/>
      <c r="H40" s="90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  <c r="DV40" s="91"/>
      <c r="DW40" s="91"/>
      <c r="DX40" s="91"/>
      <c r="DY40" s="91"/>
      <c r="DZ40" s="91"/>
      <c r="EA40" s="91"/>
      <c r="EB40" s="91"/>
      <c r="EC40" s="91"/>
      <c r="ED40" s="91"/>
      <c r="EE40" s="91"/>
      <c r="EF40" s="91"/>
      <c r="EG40" s="91"/>
      <c r="EH40" s="91"/>
      <c r="EI40" s="91"/>
      <c r="EJ40" s="91"/>
      <c r="EK40" s="91"/>
      <c r="EL40" s="91"/>
      <c r="EM40" s="91"/>
      <c r="EN40" s="91"/>
      <c r="EO40" s="91"/>
      <c r="EP40" s="91"/>
      <c r="EQ40" s="91"/>
      <c r="ER40" s="91"/>
      <c r="ES40" s="91"/>
      <c r="ET40" s="91"/>
      <c r="EU40" s="91"/>
      <c r="EV40" s="91"/>
      <c r="EW40" s="91"/>
      <c r="EX40" s="91"/>
      <c r="EY40" s="91"/>
      <c r="EZ40" s="91"/>
      <c r="FA40" s="91"/>
      <c r="FB40" s="91"/>
      <c r="FC40" s="91"/>
      <c r="FD40" s="91"/>
      <c r="FE40" s="91"/>
      <c r="FF40" s="91"/>
      <c r="FG40" s="91"/>
      <c r="FH40" s="91"/>
      <c r="FI40" s="91"/>
      <c r="FJ40" s="91"/>
      <c r="FK40" s="91"/>
      <c r="FL40" s="91"/>
      <c r="FM40" s="91"/>
      <c r="FN40" s="91"/>
      <c r="FO40" s="91"/>
      <c r="FP40" s="91"/>
      <c r="FQ40" s="91"/>
      <c r="FR40" s="91"/>
      <c r="FS40" s="91"/>
      <c r="FT40" s="91"/>
      <c r="FU40" s="91"/>
      <c r="FV40" s="91"/>
      <c r="FW40" s="91"/>
      <c r="FX40" s="91"/>
      <c r="FY40" s="91"/>
      <c r="FZ40" s="91"/>
      <c r="GA40" s="91"/>
      <c r="GB40" s="91"/>
      <c r="GC40" s="91"/>
      <c r="GD40" s="91"/>
      <c r="GE40" s="91"/>
      <c r="GF40" s="91"/>
      <c r="GG40" s="91"/>
      <c r="GH40" s="91"/>
      <c r="GI40" s="91"/>
      <c r="GJ40" s="91"/>
      <c r="GK40" s="91"/>
      <c r="GL40" s="91"/>
      <c r="GM40" s="91"/>
      <c r="GN40" s="91"/>
      <c r="GO40" s="91"/>
      <c r="GP40" s="91"/>
      <c r="GQ40" s="91"/>
      <c r="GR40" s="91"/>
      <c r="GS40" s="91"/>
      <c r="GT40" s="91"/>
      <c r="GU40" s="91"/>
      <c r="GV40" s="91"/>
      <c r="GW40" s="91"/>
      <c r="GX40" s="91"/>
      <c r="GY40" s="91"/>
      <c r="GZ40" s="91"/>
      <c r="HA40" s="91"/>
      <c r="HB40" s="91"/>
      <c r="HC40" s="91"/>
      <c r="HD40" s="91"/>
      <c r="HE40" s="91"/>
      <c r="HF40" s="91"/>
      <c r="HG40" s="91"/>
      <c r="HH40" s="91"/>
      <c r="HI40" s="91"/>
      <c r="HJ40" s="91"/>
      <c r="HK40" s="91"/>
      <c r="HL40" s="91"/>
      <c r="HM40" s="91"/>
      <c r="HN40" s="91"/>
      <c r="HO40" s="91"/>
      <c r="HP40" s="91"/>
      <c r="HQ40" s="91"/>
      <c r="HR40" s="91"/>
      <c r="HS40" s="91"/>
      <c r="HT40" s="91"/>
      <c r="HU40" s="91"/>
      <c r="HV40" s="91"/>
      <c r="HW40" s="91"/>
      <c r="HX40" s="91"/>
      <c r="HY40" s="91"/>
      <c r="HZ40" s="91"/>
      <c r="IA40" s="91"/>
      <c r="IB40" s="91"/>
      <c r="IC40" s="91"/>
      <c r="ID40" s="91"/>
      <c r="IE40" s="91"/>
      <c r="IF40" s="91"/>
      <c r="IG40" s="91"/>
      <c r="IH40" s="91"/>
      <c r="II40" s="91"/>
      <c r="IJ40" s="91"/>
      <c r="IK40" s="91"/>
    </row>
    <row r="41" ht="20.1" customHeight="1" spans="1:245">
      <c r="A41" s="91"/>
      <c r="B41" s="91"/>
      <c r="C41" s="91"/>
      <c r="D41" s="91"/>
      <c r="E41" s="91"/>
      <c r="F41" s="87"/>
      <c r="G41" s="87"/>
      <c r="H41" s="90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  <c r="DV41" s="91"/>
      <c r="DW41" s="91"/>
      <c r="DX41" s="91"/>
      <c r="DY41" s="91"/>
      <c r="DZ41" s="91"/>
      <c r="EA41" s="91"/>
      <c r="EB41" s="91"/>
      <c r="EC41" s="91"/>
      <c r="ED41" s="91"/>
      <c r="EE41" s="91"/>
      <c r="EF41" s="91"/>
      <c r="EG41" s="91"/>
      <c r="EH41" s="91"/>
      <c r="EI41" s="91"/>
      <c r="EJ41" s="91"/>
      <c r="EK41" s="91"/>
      <c r="EL41" s="91"/>
      <c r="EM41" s="91"/>
      <c r="EN41" s="91"/>
      <c r="EO41" s="91"/>
      <c r="EP41" s="91"/>
      <c r="EQ41" s="91"/>
      <c r="ER41" s="91"/>
      <c r="ES41" s="91"/>
      <c r="ET41" s="91"/>
      <c r="EU41" s="91"/>
      <c r="EV41" s="91"/>
      <c r="EW41" s="91"/>
      <c r="EX41" s="91"/>
      <c r="EY41" s="91"/>
      <c r="EZ41" s="91"/>
      <c r="FA41" s="91"/>
      <c r="FB41" s="91"/>
      <c r="FC41" s="91"/>
      <c r="FD41" s="91"/>
      <c r="FE41" s="91"/>
      <c r="FF41" s="91"/>
      <c r="FG41" s="91"/>
      <c r="FH41" s="91"/>
      <c r="FI41" s="91"/>
      <c r="FJ41" s="91"/>
      <c r="FK41" s="91"/>
      <c r="FL41" s="91"/>
      <c r="FM41" s="91"/>
      <c r="FN41" s="91"/>
      <c r="FO41" s="91"/>
      <c r="FP41" s="91"/>
      <c r="FQ41" s="91"/>
      <c r="FR41" s="91"/>
      <c r="FS41" s="91"/>
      <c r="FT41" s="91"/>
      <c r="FU41" s="91"/>
      <c r="FV41" s="91"/>
      <c r="FW41" s="91"/>
      <c r="FX41" s="91"/>
      <c r="FY41" s="91"/>
      <c r="FZ41" s="91"/>
      <c r="GA41" s="91"/>
      <c r="GB41" s="91"/>
      <c r="GC41" s="91"/>
      <c r="GD41" s="91"/>
      <c r="GE41" s="91"/>
      <c r="GF41" s="91"/>
      <c r="GG41" s="91"/>
      <c r="GH41" s="91"/>
      <c r="GI41" s="91"/>
      <c r="GJ41" s="91"/>
      <c r="GK41" s="91"/>
      <c r="GL41" s="91"/>
      <c r="GM41" s="91"/>
      <c r="GN41" s="91"/>
      <c r="GO41" s="91"/>
      <c r="GP41" s="91"/>
      <c r="GQ41" s="91"/>
      <c r="GR41" s="91"/>
      <c r="GS41" s="91"/>
      <c r="GT41" s="91"/>
      <c r="GU41" s="91"/>
      <c r="GV41" s="91"/>
      <c r="GW41" s="91"/>
      <c r="GX41" s="91"/>
      <c r="GY41" s="91"/>
      <c r="GZ41" s="91"/>
      <c r="HA41" s="91"/>
      <c r="HB41" s="91"/>
      <c r="HC41" s="91"/>
      <c r="HD41" s="91"/>
      <c r="HE41" s="91"/>
      <c r="HF41" s="91"/>
      <c r="HG41" s="91"/>
      <c r="HH41" s="91"/>
      <c r="HI41" s="91"/>
      <c r="HJ41" s="91"/>
      <c r="HK41" s="91"/>
      <c r="HL41" s="91"/>
      <c r="HM41" s="91"/>
      <c r="HN41" s="91"/>
      <c r="HO41" s="91"/>
      <c r="HP41" s="91"/>
      <c r="HQ41" s="91"/>
      <c r="HR41" s="91"/>
      <c r="HS41" s="91"/>
      <c r="HT41" s="91"/>
      <c r="HU41" s="91"/>
      <c r="HV41" s="91"/>
      <c r="HW41" s="91"/>
      <c r="HX41" s="91"/>
      <c r="HY41" s="91"/>
      <c r="HZ41" s="91"/>
      <c r="IA41" s="91"/>
      <c r="IB41" s="91"/>
      <c r="IC41" s="91"/>
      <c r="ID41" s="91"/>
      <c r="IE41" s="91"/>
      <c r="IF41" s="91"/>
      <c r="IG41" s="91"/>
      <c r="IH41" s="91"/>
      <c r="II41" s="91"/>
      <c r="IJ41" s="91"/>
      <c r="IK41" s="91"/>
    </row>
    <row r="42" ht="20.1" customHeight="1" spans="1:245">
      <c r="A42" s="91"/>
      <c r="B42" s="91"/>
      <c r="C42" s="91"/>
      <c r="D42" s="91"/>
      <c r="E42" s="91"/>
      <c r="F42" s="87"/>
      <c r="G42" s="87"/>
      <c r="H42" s="90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  <c r="EU42" s="91"/>
      <c r="EV42" s="91"/>
      <c r="EW42" s="91"/>
      <c r="EX42" s="91"/>
      <c r="EY42" s="91"/>
      <c r="EZ42" s="91"/>
      <c r="FA42" s="91"/>
      <c r="FB42" s="91"/>
      <c r="FC42" s="91"/>
      <c r="FD42" s="91"/>
      <c r="FE42" s="91"/>
      <c r="FF42" s="91"/>
      <c r="FG42" s="91"/>
      <c r="FH42" s="91"/>
      <c r="FI42" s="91"/>
      <c r="FJ42" s="91"/>
      <c r="FK42" s="91"/>
      <c r="FL42" s="91"/>
      <c r="FM42" s="91"/>
      <c r="FN42" s="91"/>
      <c r="FO42" s="91"/>
      <c r="FP42" s="91"/>
      <c r="FQ42" s="91"/>
      <c r="FR42" s="91"/>
      <c r="FS42" s="91"/>
      <c r="FT42" s="91"/>
      <c r="FU42" s="91"/>
      <c r="FV42" s="91"/>
      <c r="FW42" s="91"/>
      <c r="FX42" s="91"/>
      <c r="FY42" s="91"/>
      <c r="FZ42" s="91"/>
      <c r="GA42" s="91"/>
      <c r="GB42" s="91"/>
      <c r="GC42" s="91"/>
      <c r="GD42" s="91"/>
      <c r="GE42" s="91"/>
      <c r="GF42" s="91"/>
      <c r="GG42" s="91"/>
      <c r="GH42" s="91"/>
      <c r="GI42" s="91"/>
      <c r="GJ42" s="91"/>
      <c r="GK42" s="91"/>
      <c r="GL42" s="91"/>
      <c r="GM42" s="91"/>
      <c r="GN42" s="91"/>
      <c r="GO42" s="91"/>
      <c r="GP42" s="91"/>
      <c r="GQ42" s="91"/>
      <c r="GR42" s="91"/>
      <c r="GS42" s="91"/>
      <c r="GT42" s="91"/>
      <c r="GU42" s="91"/>
      <c r="GV42" s="91"/>
      <c r="GW42" s="91"/>
      <c r="GX42" s="91"/>
      <c r="GY42" s="91"/>
      <c r="GZ42" s="91"/>
      <c r="HA42" s="91"/>
      <c r="HB42" s="91"/>
      <c r="HC42" s="91"/>
      <c r="HD42" s="91"/>
      <c r="HE42" s="91"/>
      <c r="HF42" s="91"/>
      <c r="HG42" s="91"/>
      <c r="HH42" s="91"/>
      <c r="HI42" s="91"/>
      <c r="HJ42" s="91"/>
      <c r="HK42" s="91"/>
      <c r="HL42" s="91"/>
      <c r="HM42" s="91"/>
      <c r="HN42" s="91"/>
      <c r="HO42" s="91"/>
      <c r="HP42" s="91"/>
      <c r="HQ42" s="91"/>
      <c r="HR42" s="91"/>
      <c r="HS42" s="91"/>
      <c r="HT42" s="91"/>
      <c r="HU42" s="91"/>
      <c r="HV42" s="91"/>
      <c r="HW42" s="91"/>
      <c r="HX42" s="91"/>
      <c r="HY42" s="91"/>
      <c r="HZ42" s="91"/>
      <c r="IA42" s="91"/>
      <c r="IB42" s="91"/>
      <c r="IC42" s="91"/>
      <c r="ID42" s="91"/>
      <c r="IE42" s="91"/>
      <c r="IF42" s="91"/>
      <c r="IG42" s="91"/>
      <c r="IH42" s="91"/>
      <c r="II42" s="91"/>
      <c r="IJ42" s="91"/>
      <c r="IK42" s="91"/>
    </row>
    <row r="43" ht="20.1" customHeight="1" spans="1:245">
      <c r="A43" s="91"/>
      <c r="B43" s="91"/>
      <c r="C43" s="91"/>
      <c r="D43" s="91"/>
      <c r="E43" s="91"/>
      <c r="F43" s="87"/>
      <c r="G43" s="87"/>
      <c r="H43" s="90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1"/>
      <c r="CA43" s="91"/>
      <c r="CB43" s="91"/>
      <c r="CC43" s="91"/>
      <c r="CD43" s="91"/>
      <c r="CE43" s="91"/>
      <c r="CF43" s="91"/>
      <c r="CG43" s="91"/>
      <c r="CH43" s="91"/>
      <c r="CI43" s="91"/>
      <c r="CJ43" s="91"/>
      <c r="CK43" s="91"/>
      <c r="CL43" s="91"/>
      <c r="CM43" s="91"/>
      <c r="CN43" s="91"/>
      <c r="CO43" s="91"/>
      <c r="CP43" s="91"/>
      <c r="CQ43" s="91"/>
      <c r="CR43" s="91"/>
      <c r="CS43" s="91"/>
      <c r="CT43" s="91"/>
      <c r="CU43" s="91"/>
      <c r="CV43" s="91"/>
      <c r="CW43" s="91"/>
      <c r="CX43" s="91"/>
      <c r="CY43" s="91"/>
      <c r="CZ43" s="91"/>
      <c r="DA43" s="91"/>
      <c r="DB43" s="91"/>
      <c r="DC43" s="91"/>
      <c r="DD43" s="91"/>
      <c r="DE43" s="91"/>
      <c r="DF43" s="91"/>
      <c r="DG43" s="91"/>
      <c r="DH43" s="91"/>
      <c r="DI43" s="91"/>
      <c r="DJ43" s="91"/>
      <c r="DK43" s="91"/>
      <c r="DL43" s="91"/>
      <c r="DM43" s="91"/>
      <c r="DN43" s="91"/>
      <c r="DO43" s="91"/>
      <c r="DP43" s="91"/>
      <c r="DQ43" s="91"/>
      <c r="DR43" s="91"/>
      <c r="DS43" s="91"/>
      <c r="DT43" s="91"/>
      <c r="DU43" s="91"/>
      <c r="DV43" s="91"/>
      <c r="DW43" s="91"/>
      <c r="DX43" s="91"/>
      <c r="DY43" s="91"/>
      <c r="DZ43" s="91"/>
      <c r="EA43" s="91"/>
      <c r="EB43" s="91"/>
      <c r="EC43" s="91"/>
      <c r="ED43" s="91"/>
      <c r="EE43" s="91"/>
      <c r="EF43" s="91"/>
      <c r="EG43" s="91"/>
      <c r="EH43" s="91"/>
      <c r="EI43" s="91"/>
      <c r="EJ43" s="91"/>
      <c r="EK43" s="91"/>
      <c r="EL43" s="91"/>
      <c r="EM43" s="91"/>
      <c r="EN43" s="91"/>
      <c r="EO43" s="91"/>
      <c r="EP43" s="91"/>
      <c r="EQ43" s="91"/>
      <c r="ER43" s="91"/>
      <c r="ES43" s="91"/>
      <c r="ET43" s="91"/>
      <c r="EU43" s="91"/>
      <c r="EV43" s="91"/>
      <c r="EW43" s="91"/>
      <c r="EX43" s="91"/>
      <c r="EY43" s="91"/>
      <c r="EZ43" s="91"/>
      <c r="FA43" s="91"/>
      <c r="FB43" s="91"/>
      <c r="FC43" s="91"/>
      <c r="FD43" s="91"/>
      <c r="FE43" s="91"/>
      <c r="FF43" s="91"/>
      <c r="FG43" s="91"/>
      <c r="FH43" s="91"/>
      <c r="FI43" s="91"/>
      <c r="FJ43" s="91"/>
      <c r="FK43" s="91"/>
      <c r="FL43" s="91"/>
      <c r="FM43" s="91"/>
      <c r="FN43" s="91"/>
      <c r="FO43" s="91"/>
      <c r="FP43" s="91"/>
      <c r="FQ43" s="91"/>
      <c r="FR43" s="91"/>
      <c r="FS43" s="91"/>
      <c r="FT43" s="91"/>
      <c r="FU43" s="91"/>
      <c r="FV43" s="91"/>
      <c r="FW43" s="91"/>
      <c r="FX43" s="91"/>
      <c r="FY43" s="91"/>
      <c r="FZ43" s="91"/>
      <c r="GA43" s="91"/>
      <c r="GB43" s="91"/>
      <c r="GC43" s="91"/>
      <c r="GD43" s="91"/>
      <c r="GE43" s="91"/>
      <c r="GF43" s="91"/>
      <c r="GG43" s="91"/>
      <c r="GH43" s="91"/>
      <c r="GI43" s="91"/>
      <c r="GJ43" s="91"/>
      <c r="GK43" s="91"/>
      <c r="GL43" s="91"/>
      <c r="GM43" s="91"/>
      <c r="GN43" s="91"/>
      <c r="GO43" s="91"/>
      <c r="GP43" s="91"/>
      <c r="GQ43" s="91"/>
      <c r="GR43" s="91"/>
      <c r="GS43" s="91"/>
      <c r="GT43" s="91"/>
      <c r="GU43" s="91"/>
      <c r="GV43" s="91"/>
      <c r="GW43" s="91"/>
      <c r="GX43" s="91"/>
      <c r="GY43" s="91"/>
      <c r="GZ43" s="91"/>
      <c r="HA43" s="91"/>
      <c r="HB43" s="91"/>
      <c r="HC43" s="91"/>
      <c r="HD43" s="91"/>
      <c r="HE43" s="91"/>
      <c r="HF43" s="91"/>
      <c r="HG43" s="91"/>
      <c r="HH43" s="91"/>
      <c r="HI43" s="91"/>
      <c r="HJ43" s="91"/>
      <c r="HK43" s="91"/>
      <c r="HL43" s="91"/>
      <c r="HM43" s="91"/>
      <c r="HN43" s="91"/>
      <c r="HO43" s="91"/>
      <c r="HP43" s="91"/>
      <c r="HQ43" s="91"/>
      <c r="HR43" s="91"/>
      <c r="HS43" s="91"/>
      <c r="HT43" s="91"/>
      <c r="HU43" s="91"/>
      <c r="HV43" s="91"/>
      <c r="HW43" s="91"/>
      <c r="HX43" s="91"/>
      <c r="HY43" s="91"/>
      <c r="HZ43" s="91"/>
      <c r="IA43" s="91"/>
      <c r="IB43" s="91"/>
      <c r="IC43" s="91"/>
      <c r="ID43" s="91"/>
      <c r="IE43" s="91"/>
      <c r="IF43" s="91"/>
      <c r="IG43" s="91"/>
      <c r="IH43" s="91"/>
      <c r="II43" s="91"/>
      <c r="IJ43" s="91"/>
      <c r="IK43" s="91"/>
    </row>
    <row r="44" ht="20.1" customHeight="1" spans="1:245">
      <c r="A44" s="91"/>
      <c r="B44" s="91"/>
      <c r="C44" s="91"/>
      <c r="D44" s="91"/>
      <c r="E44" s="91"/>
      <c r="F44" s="87"/>
      <c r="G44" s="87"/>
      <c r="H44" s="90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1"/>
      <c r="DO44" s="91"/>
      <c r="DP44" s="91"/>
      <c r="DQ44" s="91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  <c r="EE44" s="91"/>
      <c r="EF44" s="91"/>
      <c r="EG44" s="91"/>
      <c r="EH44" s="91"/>
      <c r="EI44" s="91"/>
      <c r="EJ44" s="91"/>
      <c r="EK44" s="91"/>
      <c r="EL44" s="91"/>
      <c r="EM44" s="91"/>
      <c r="EN44" s="91"/>
      <c r="EO44" s="91"/>
      <c r="EP44" s="91"/>
      <c r="EQ44" s="91"/>
      <c r="ER44" s="91"/>
      <c r="ES44" s="91"/>
      <c r="ET44" s="91"/>
      <c r="EU44" s="91"/>
      <c r="EV44" s="91"/>
      <c r="EW44" s="91"/>
      <c r="EX44" s="91"/>
      <c r="EY44" s="91"/>
      <c r="EZ44" s="91"/>
      <c r="FA44" s="91"/>
      <c r="FB44" s="91"/>
      <c r="FC44" s="91"/>
      <c r="FD44" s="91"/>
      <c r="FE44" s="91"/>
      <c r="FF44" s="91"/>
      <c r="FG44" s="91"/>
      <c r="FH44" s="91"/>
      <c r="FI44" s="91"/>
      <c r="FJ44" s="91"/>
      <c r="FK44" s="91"/>
      <c r="FL44" s="91"/>
      <c r="FM44" s="91"/>
      <c r="FN44" s="91"/>
      <c r="FO44" s="91"/>
      <c r="FP44" s="91"/>
      <c r="FQ44" s="91"/>
      <c r="FR44" s="91"/>
      <c r="FS44" s="91"/>
      <c r="FT44" s="91"/>
      <c r="FU44" s="91"/>
      <c r="FV44" s="91"/>
      <c r="FW44" s="91"/>
      <c r="FX44" s="91"/>
      <c r="FY44" s="91"/>
      <c r="FZ44" s="91"/>
      <c r="GA44" s="91"/>
      <c r="GB44" s="91"/>
      <c r="GC44" s="91"/>
      <c r="GD44" s="91"/>
      <c r="GE44" s="91"/>
      <c r="GF44" s="91"/>
      <c r="GG44" s="91"/>
      <c r="GH44" s="91"/>
      <c r="GI44" s="91"/>
      <c r="GJ44" s="91"/>
      <c r="GK44" s="91"/>
      <c r="GL44" s="91"/>
      <c r="GM44" s="91"/>
      <c r="GN44" s="91"/>
      <c r="GO44" s="91"/>
      <c r="GP44" s="91"/>
      <c r="GQ44" s="91"/>
      <c r="GR44" s="91"/>
      <c r="GS44" s="91"/>
      <c r="GT44" s="91"/>
      <c r="GU44" s="91"/>
      <c r="GV44" s="91"/>
      <c r="GW44" s="91"/>
      <c r="GX44" s="91"/>
      <c r="GY44" s="91"/>
      <c r="GZ44" s="91"/>
      <c r="HA44" s="91"/>
      <c r="HB44" s="91"/>
      <c r="HC44" s="91"/>
      <c r="HD44" s="91"/>
      <c r="HE44" s="91"/>
      <c r="HF44" s="91"/>
      <c r="HG44" s="91"/>
      <c r="HH44" s="91"/>
      <c r="HI44" s="91"/>
      <c r="HJ44" s="91"/>
      <c r="HK44" s="91"/>
      <c r="HL44" s="91"/>
      <c r="HM44" s="91"/>
      <c r="HN44" s="91"/>
      <c r="HO44" s="91"/>
      <c r="HP44" s="91"/>
      <c r="HQ44" s="91"/>
      <c r="HR44" s="91"/>
      <c r="HS44" s="91"/>
      <c r="HT44" s="91"/>
      <c r="HU44" s="91"/>
      <c r="HV44" s="91"/>
      <c r="HW44" s="91"/>
      <c r="HX44" s="91"/>
      <c r="HY44" s="91"/>
      <c r="HZ44" s="91"/>
      <c r="IA44" s="91"/>
      <c r="IB44" s="91"/>
      <c r="IC44" s="91"/>
      <c r="ID44" s="91"/>
      <c r="IE44" s="91"/>
      <c r="IF44" s="91"/>
      <c r="IG44" s="91"/>
      <c r="IH44" s="91"/>
      <c r="II44" s="91"/>
      <c r="IJ44" s="91"/>
      <c r="IK44" s="91"/>
    </row>
    <row r="45" ht="20.1" customHeight="1" spans="1:245">
      <c r="A45" s="91"/>
      <c r="B45" s="91"/>
      <c r="C45" s="91"/>
      <c r="D45" s="91"/>
      <c r="E45" s="91"/>
      <c r="F45" s="87"/>
      <c r="G45" s="87"/>
      <c r="H45" s="90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91"/>
      <c r="CM45" s="91"/>
      <c r="CN45" s="91"/>
      <c r="CO45" s="91"/>
      <c r="CP45" s="91"/>
      <c r="CQ45" s="91"/>
      <c r="CR45" s="91"/>
      <c r="CS45" s="91"/>
      <c r="CT45" s="91"/>
      <c r="CU45" s="91"/>
      <c r="CV45" s="91"/>
      <c r="CW45" s="91"/>
      <c r="CX45" s="91"/>
      <c r="CY45" s="91"/>
      <c r="CZ45" s="91"/>
      <c r="DA45" s="91"/>
      <c r="DB45" s="91"/>
      <c r="DC45" s="91"/>
      <c r="DD45" s="91"/>
      <c r="DE45" s="91"/>
      <c r="DF45" s="91"/>
      <c r="DG45" s="91"/>
      <c r="DH45" s="91"/>
      <c r="DI45" s="91"/>
      <c r="DJ45" s="91"/>
      <c r="DK45" s="91"/>
      <c r="DL45" s="91"/>
      <c r="DM45" s="91"/>
      <c r="DN45" s="91"/>
      <c r="DO45" s="91"/>
      <c r="DP45" s="91"/>
      <c r="DQ45" s="91"/>
      <c r="DR45" s="91"/>
      <c r="DS45" s="91"/>
      <c r="DT45" s="91"/>
      <c r="DU45" s="91"/>
      <c r="DV45" s="91"/>
      <c r="DW45" s="91"/>
      <c r="DX45" s="91"/>
      <c r="DY45" s="91"/>
      <c r="DZ45" s="91"/>
      <c r="EA45" s="91"/>
      <c r="EB45" s="91"/>
      <c r="EC45" s="91"/>
      <c r="ED45" s="91"/>
      <c r="EE45" s="91"/>
      <c r="EF45" s="91"/>
      <c r="EG45" s="91"/>
      <c r="EH45" s="91"/>
      <c r="EI45" s="91"/>
      <c r="EJ45" s="91"/>
      <c r="EK45" s="91"/>
      <c r="EL45" s="91"/>
      <c r="EM45" s="91"/>
      <c r="EN45" s="91"/>
      <c r="EO45" s="91"/>
      <c r="EP45" s="91"/>
      <c r="EQ45" s="91"/>
      <c r="ER45" s="91"/>
      <c r="ES45" s="91"/>
      <c r="ET45" s="91"/>
      <c r="EU45" s="91"/>
      <c r="EV45" s="91"/>
      <c r="EW45" s="91"/>
      <c r="EX45" s="91"/>
      <c r="EY45" s="91"/>
      <c r="EZ45" s="91"/>
      <c r="FA45" s="91"/>
      <c r="FB45" s="91"/>
      <c r="FC45" s="91"/>
      <c r="FD45" s="91"/>
      <c r="FE45" s="91"/>
      <c r="FF45" s="91"/>
      <c r="FG45" s="91"/>
      <c r="FH45" s="91"/>
      <c r="FI45" s="91"/>
      <c r="FJ45" s="91"/>
      <c r="FK45" s="91"/>
      <c r="FL45" s="91"/>
      <c r="FM45" s="91"/>
      <c r="FN45" s="91"/>
      <c r="FO45" s="91"/>
      <c r="FP45" s="91"/>
      <c r="FQ45" s="91"/>
      <c r="FR45" s="91"/>
      <c r="FS45" s="91"/>
      <c r="FT45" s="91"/>
      <c r="FU45" s="91"/>
      <c r="FV45" s="91"/>
      <c r="FW45" s="91"/>
      <c r="FX45" s="91"/>
      <c r="FY45" s="91"/>
      <c r="FZ45" s="91"/>
      <c r="GA45" s="91"/>
      <c r="GB45" s="91"/>
      <c r="GC45" s="91"/>
      <c r="GD45" s="91"/>
      <c r="GE45" s="91"/>
      <c r="GF45" s="91"/>
      <c r="GG45" s="91"/>
      <c r="GH45" s="91"/>
      <c r="GI45" s="91"/>
      <c r="GJ45" s="91"/>
      <c r="GK45" s="91"/>
      <c r="GL45" s="91"/>
      <c r="GM45" s="91"/>
      <c r="GN45" s="91"/>
      <c r="GO45" s="91"/>
      <c r="GP45" s="91"/>
      <c r="GQ45" s="91"/>
      <c r="GR45" s="91"/>
      <c r="GS45" s="91"/>
      <c r="GT45" s="91"/>
      <c r="GU45" s="91"/>
      <c r="GV45" s="91"/>
      <c r="GW45" s="91"/>
      <c r="GX45" s="91"/>
      <c r="GY45" s="91"/>
      <c r="GZ45" s="91"/>
      <c r="HA45" s="91"/>
      <c r="HB45" s="91"/>
      <c r="HC45" s="91"/>
      <c r="HD45" s="91"/>
      <c r="HE45" s="91"/>
      <c r="HF45" s="91"/>
      <c r="HG45" s="91"/>
      <c r="HH45" s="91"/>
      <c r="HI45" s="91"/>
      <c r="HJ45" s="91"/>
      <c r="HK45" s="91"/>
      <c r="HL45" s="91"/>
      <c r="HM45" s="91"/>
      <c r="HN45" s="91"/>
      <c r="HO45" s="91"/>
      <c r="HP45" s="91"/>
      <c r="HQ45" s="91"/>
      <c r="HR45" s="91"/>
      <c r="HS45" s="91"/>
      <c r="HT45" s="91"/>
      <c r="HU45" s="91"/>
      <c r="HV45" s="91"/>
      <c r="HW45" s="91"/>
      <c r="HX45" s="91"/>
      <c r="HY45" s="91"/>
      <c r="HZ45" s="91"/>
      <c r="IA45" s="91"/>
      <c r="IB45" s="91"/>
      <c r="IC45" s="91"/>
      <c r="ID45" s="91"/>
      <c r="IE45" s="91"/>
      <c r="IF45" s="91"/>
      <c r="IG45" s="91"/>
      <c r="IH45" s="91"/>
      <c r="II45" s="91"/>
      <c r="IJ45" s="91"/>
      <c r="IK45" s="91"/>
    </row>
    <row r="46" ht="20.1" customHeight="1" spans="1:245">
      <c r="A46" s="91"/>
      <c r="B46" s="91"/>
      <c r="C46" s="91"/>
      <c r="D46" s="91"/>
      <c r="E46" s="91"/>
      <c r="F46" s="87"/>
      <c r="G46" s="87"/>
      <c r="H46" s="90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N46" s="91"/>
      <c r="CO46" s="91"/>
      <c r="CP46" s="91"/>
      <c r="CQ46" s="91"/>
      <c r="CR46" s="91"/>
      <c r="CS46" s="91"/>
      <c r="CT46" s="91"/>
      <c r="CU46" s="91"/>
      <c r="CV46" s="91"/>
      <c r="CW46" s="91"/>
      <c r="CX46" s="91"/>
      <c r="CY46" s="91"/>
      <c r="CZ46" s="91"/>
      <c r="DA46" s="91"/>
      <c r="DB46" s="91"/>
      <c r="DC46" s="91"/>
      <c r="DD46" s="91"/>
      <c r="DE46" s="91"/>
      <c r="DF46" s="91"/>
      <c r="DG46" s="91"/>
      <c r="DH46" s="91"/>
      <c r="DI46" s="91"/>
      <c r="DJ46" s="91"/>
      <c r="DK46" s="91"/>
      <c r="DL46" s="91"/>
      <c r="DM46" s="91"/>
      <c r="DN46" s="91"/>
      <c r="DO46" s="91"/>
      <c r="DP46" s="91"/>
      <c r="DQ46" s="91"/>
      <c r="DR46" s="91"/>
      <c r="DS46" s="91"/>
      <c r="DT46" s="91"/>
      <c r="DU46" s="91"/>
      <c r="DV46" s="91"/>
      <c r="DW46" s="91"/>
      <c r="DX46" s="91"/>
      <c r="DY46" s="91"/>
      <c r="DZ46" s="91"/>
      <c r="EA46" s="91"/>
      <c r="EB46" s="91"/>
      <c r="EC46" s="91"/>
      <c r="ED46" s="91"/>
      <c r="EE46" s="91"/>
      <c r="EF46" s="91"/>
      <c r="EG46" s="91"/>
      <c r="EH46" s="91"/>
      <c r="EI46" s="91"/>
      <c r="EJ46" s="91"/>
      <c r="EK46" s="91"/>
      <c r="EL46" s="91"/>
      <c r="EM46" s="91"/>
      <c r="EN46" s="91"/>
      <c r="EO46" s="91"/>
      <c r="EP46" s="91"/>
      <c r="EQ46" s="91"/>
      <c r="ER46" s="91"/>
      <c r="ES46" s="91"/>
      <c r="ET46" s="91"/>
      <c r="EU46" s="91"/>
      <c r="EV46" s="91"/>
      <c r="EW46" s="91"/>
      <c r="EX46" s="91"/>
      <c r="EY46" s="91"/>
      <c r="EZ46" s="91"/>
      <c r="FA46" s="91"/>
      <c r="FB46" s="91"/>
      <c r="FC46" s="91"/>
      <c r="FD46" s="91"/>
      <c r="FE46" s="91"/>
      <c r="FF46" s="91"/>
      <c r="FG46" s="91"/>
      <c r="FH46" s="91"/>
      <c r="FI46" s="91"/>
      <c r="FJ46" s="91"/>
      <c r="FK46" s="91"/>
      <c r="FL46" s="91"/>
      <c r="FM46" s="91"/>
      <c r="FN46" s="91"/>
      <c r="FO46" s="91"/>
      <c r="FP46" s="91"/>
      <c r="FQ46" s="91"/>
      <c r="FR46" s="91"/>
      <c r="FS46" s="91"/>
      <c r="FT46" s="91"/>
      <c r="FU46" s="91"/>
      <c r="FV46" s="91"/>
      <c r="FW46" s="91"/>
      <c r="FX46" s="91"/>
      <c r="FY46" s="91"/>
      <c r="FZ46" s="91"/>
      <c r="GA46" s="91"/>
      <c r="GB46" s="91"/>
      <c r="GC46" s="91"/>
      <c r="GD46" s="91"/>
      <c r="GE46" s="91"/>
      <c r="GF46" s="91"/>
      <c r="GG46" s="91"/>
      <c r="GH46" s="91"/>
      <c r="GI46" s="91"/>
      <c r="GJ46" s="91"/>
      <c r="GK46" s="91"/>
      <c r="GL46" s="91"/>
      <c r="GM46" s="91"/>
      <c r="GN46" s="91"/>
      <c r="GO46" s="91"/>
      <c r="GP46" s="91"/>
      <c r="GQ46" s="91"/>
      <c r="GR46" s="91"/>
      <c r="GS46" s="91"/>
      <c r="GT46" s="91"/>
      <c r="GU46" s="91"/>
      <c r="GV46" s="91"/>
      <c r="GW46" s="91"/>
      <c r="GX46" s="91"/>
      <c r="GY46" s="91"/>
      <c r="GZ46" s="91"/>
      <c r="HA46" s="91"/>
      <c r="HB46" s="91"/>
      <c r="HC46" s="91"/>
      <c r="HD46" s="91"/>
      <c r="HE46" s="91"/>
      <c r="HF46" s="91"/>
      <c r="HG46" s="91"/>
      <c r="HH46" s="91"/>
      <c r="HI46" s="91"/>
      <c r="HJ46" s="91"/>
      <c r="HK46" s="91"/>
      <c r="HL46" s="91"/>
      <c r="HM46" s="91"/>
      <c r="HN46" s="91"/>
      <c r="HO46" s="91"/>
      <c r="HP46" s="91"/>
      <c r="HQ46" s="91"/>
      <c r="HR46" s="91"/>
      <c r="HS46" s="91"/>
      <c r="HT46" s="91"/>
      <c r="HU46" s="91"/>
      <c r="HV46" s="91"/>
      <c r="HW46" s="91"/>
      <c r="HX46" s="91"/>
      <c r="HY46" s="91"/>
      <c r="HZ46" s="91"/>
      <c r="IA46" s="91"/>
      <c r="IB46" s="91"/>
      <c r="IC46" s="91"/>
      <c r="ID46" s="91"/>
      <c r="IE46" s="91"/>
      <c r="IF46" s="91"/>
      <c r="IG46" s="91"/>
      <c r="IH46" s="91"/>
      <c r="II46" s="91"/>
      <c r="IJ46" s="91"/>
      <c r="IK46" s="91"/>
    </row>
    <row r="47" ht="20.1" customHeight="1" spans="1:245">
      <c r="A47" s="91"/>
      <c r="B47" s="91"/>
      <c r="C47" s="91"/>
      <c r="D47" s="91"/>
      <c r="E47" s="91"/>
      <c r="F47" s="87"/>
      <c r="G47" s="87"/>
      <c r="H47" s="90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1"/>
      <c r="DL47" s="91"/>
      <c r="DM47" s="91"/>
      <c r="DN47" s="91"/>
      <c r="DO47" s="91"/>
      <c r="DP47" s="91"/>
      <c r="DQ47" s="91"/>
      <c r="DR47" s="91"/>
      <c r="DS47" s="91"/>
      <c r="DT47" s="91"/>
      <c r="DU47" s="91"/>
      <c r="DV47" s="91"/>
      <c r="DW47" s="91"/>
      <c r="DX47" s="91"/>
      <c r="DY47" s="91"/>
      <c r="DZ47" s="91"/>
      <c r="EA47" s="91"/>
      <c r="EB47" s="91"/>
      <c r="EC47" s="91"/>
      <c r="ED47" s="91"/>
      <c r="EE47" s="91"/>
      <c r="EF47" s="91"/>
      <c r="EG47" s="91"/>
      <c r="EH47" s="91"/>
      <c r="EI47" s="91"/>
      <c r="EJ47" s="91"/>
      <c r="EK47" s="91"/>
      <c r="EL47" s="91"/>
      <c r="EM47" s="91"/>
      <c r="EN47" s="91"/>
      <c r="EO47" s="91"/>
      <c r="EP47" s="91"/>
      <c r="EQ47" s="91"/>
      <c r="ER47" s="91"/>
      <c r="ES47" s="91"/>
      <c r="ET47" s="91"/>
      <c r="EU47" s="91"/>
      <c r="EV47" s="91"/>
      <c r="EW47" s="91"/>
      <c r="EX47" s="91"/>
      <c r="EY47" s="91"/>
      <c r="EZ47" s="91"/>
      <c r="FA47" s="91"/>
      <c r="FB47" s="91"/>
      <c r="FC47" s="91"/>
      <c r="FD47" s="91"/>
      <c r="FE47" s="91"/>
      <c r="FF47" s="91"/>
      <c r="FG47" s="91"/>
      <c r="FH47" s="91"/>
      <c r="FI47" s="91"/>
      <c r="FJ47" s="91"/>
      <c r="FK47" s="91"/>
      <c r="FL47" s="91"/>
      <c r="FM47" s="91"/>
      <c r="FN47" s="91"/>
      <c r="FO47" s="91"/>
      <c r="FP47" s="91"/>
      <c r="FQ47" s="91"/>
      <c r="FR47" s="91"/>
      <c r="FS47" s="91"/>
      <c r="FT47" s="91"/>
      <c r="FU47" s="91"/>
      <c r="FV47" s="91"/>
      <c r="FW47" s="91"/>
      <c r="FX47" s="91"/>
      <c r="FY47" s="91"/>
      <c r="FZ47" s="91"/>
      <c r="GA47" s="91"/>
      <c r="GB47" s="91"/>
      <c r="GC47" s="91"/>
      <c r="GD47" s="91"/>
      <c r="GE47" s="91"/>
      <c r="GF47" s="91"/>
      <c r="GG47" s="91"/>
      <c r="GH47" s="91"/>
      <c r="GI47" s="91"/>
      <c r="GJ47" s="91"/>
      <c r="GK47" s="91"/>
      <c r="GL47" s="91"/>
      <c r="GM47" s="91"/>
      <c r="GN47" s="91"/>
      <c r="GO47" s="91"/>
      <c r="GP47" s="91"/>
      <c r="GQ47" s="91"/>
      <c r="GR47" s="91"/>
      <c r="GS47" s="91"/>
      <c r="GT47" s="91"/>
      <c r="GU47" s="91"/>
      <c r="GV47" s="91"/>
      <c r="GW47" s="91"/>
      <c r="GX47" s="91"/>
      <c r="GY47" s="91"/>
      <c r="GZ47" s="91"/>
      <c r="HA47" s="91"/>
      <c r="HB47" s="91"/>
      <c r="HC47" s="91"/>
      <c r="HD47" s="91"/>
      <c r="HE47" s="91"/>
      <c r="HF47" s="91"/>
      <c r="HG47" s="91"/>
      <c r="HH47" s="91"/>
      <c r="HI47" s="91"/>
      <c r="HJ47" s="91"/>
      <c r="HK47" s="91"/>
      <c r="HL47" s="91"/>
      <c r="HM47" s="91"/>
      <c r="HN47" s="91"/>
      <c r="HO47" s="91"/>
      <c r="HP47" s="91"/>
      <c r="HQ47" s="91"/>
      <c r="HR47" s="91"/>
      <c r="HS47" s="91"/>
      <c r="HT47" s="91"/>
      <c r="HU47" s="91"/>
      <c r="HV47" s="91"/>
      <c r="HW47" s="91"/>
      <c r="HX47" s="91"/>
      <c r="HY47" s="91"/>
      <c r="HZ47" s="91"/>
      <c r="IA47" s="91"/>
      <c r="IB47" s="91"/>
      <c r="IC47" s="91"/>
      <c r="ID47" s="91"/>
      <c r="IE47" s="91"/>
      <c r="IF47" s="91"/>
      <c r="IG47" s="91"/>
      <c r="IH47" s="91"/>
      <c r="II47" s="91"/>
      <c r="IJ47" s="91"/>
      <c r="IK47" s="91"/>
    </row>
    <row r="48" ht="20.1" customHeight="1" spans="1:245">
      <c r="A48" s="91"/>
      <c r="B48" s="91"/>
      <c r="C48" s="91"/>
      <c r="D48" s="91"/>
      <c r="E48" s="91"/>
      <c r="F48" s="87"/>
      <c r="G48" s="87"/>
      <c r="H48" s="90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1"/>
      <c r="DL48" s="91"/>
      <c r="DM48" s="91"/>
      <c r="DN48" s="91"/>
      <c r="DO48" s="91"/>
      <c r="DP48" s="91"/>
      <c r="DQ48" s="91"/>
      <c r="DR48" s="91"/>
      <c r="DS48" s="91"/>
      <c r="DT48" s="91"/>
      <c r="DU48" s="91"/>
      <c r="DV48" s="91"/>
      <c r="DW48" s="91"/>
      <c r="DX48" s="91"/>
      <c r="DY48" s="91"/>
      <c r="DZ48" s="91"/>
      <c r="EA48" s="91"/>
      <c r="EB48" s="91"/>
      <c r="EC48" s="91"/>
      <c r="ED48" s="91"/>
      <c r="EE48" s="91"/>
      <c r="EF48" s="91"/>
      <c r="EG48" s="91"/>
      <c r="EH48" s="91"/>
      <c r="EI48" s="91"/>
      <c r="EJ48" s="91"/>
      <c r="EK48" s="91"/>
      <c r="EL48" s="91"/>
      <c r="EM48" s="91"/>
      <c r="EN48" s="91"/>
      <c r="EO48" s="91"/>
      <c r="EP48" s="91"/>
      <c r="EQ48" s="91"/>
      <c r="ER48" s="91"/>
      <c r="ES48" s="91"/>
      <c r="ET48" s="91"/>
      <c r="EU48" s="91"/>
      <c r="EV48" s="91"/>
      <c r="EW48" s="91"/>
      <c r="EX48" s="91"/>
      <c r="EY48" s="91"/>
      <c r="EZ48" s="91"/>
      <c r="FA48" s="91"/>
      <c r="FB48" s="91"/>
      <c r="FC48" s="91"/>
      <c r="FD48" s="91"/>
      <c r="FE48" s="91"/>
      <c r="FF48" s="91"/>
      <c r="FG48" s="91"/>
      <c r="FH48" s="91"/>
      <c r="FI48" s="91"/>
      <c r="FJ48" s="91"/>
      <c r="FK48" s="91"/>
      <c r="FL48" s="91"/>
      <c r="FM48" s="91"/>
      <c r="FN48" s="91"/>
      <c r="FO48" s="91"/>
      <c r="FP48" s="91"/>
      <c r="FQ48" s="91"/>
      <c r="FR48" s="91"/>
      <c r="FS48" s="91"/>
      <c r="FT48" s="91"/>
      <c r="FU48" s="91"/>
      <c r="FV48" s="91"/>
      <c r="FW48" s="91"/>
      <c r="FX48" s="91"/>
      <c r="FY48" s="91"/>
      <c r="FZ48" s="91"/>
      <c r="GA48" s="91"/>
      <c r="GB48" s="91"/>
      <c r="GC48" s="91"/>
      <c r="GD48" s="91"/>
      <c r="GE48" s="91"/>
      <c r="GF48" s="91"/>
      <c r="GG48" s="91"/>
      <c r="GH48" s="91"/>
      <c r="GI48" s="91"/>
      <c r="GJ48" s="91"/>
      <c r="GK48" s="91"/>
      <c r="GL48" s="91"/>
      <c r="GM48" s="91"/>
      <c r="GN48" s="91"/>
      <c r="GO48" s="91"/>
      <c r="GP48" s="91"/>
      <c r="GQ48" s="91"/>
      <c r="GR48" s="91"/>
      <c r="GS48" s="91"/>
      <c r="GT48" s="91"/>
      <c r="GU48" s="91"/>
      <c r="GV48" s="91"/>
      <c r="GW48" s="91"/>
      <c r="GX48" s="91"/>
      <c r="GY48" s="91"/>
      <c r="GZ48" s="91"/>
      <c r="HA48" s="91"/>
      <c r="HB48" s="91"/>
      <c r="HC48" s="91"/>
      <c r="HD48" s="91"/>
      <c r="HE48" s="91"/>
      <c r="HF48" s="91"/>
      <c r="HG48" s="91"/>
      <c r="HH48" s="91"/>
      <c r="HI48" s="91"/>
      <c r="HJ48" s="91"/>
      <c r="HK48" s="91"/>
      <c r="HL48" s="91"/>
      <c r="HM48" s="91"/>
      <c r="HN48" s="91"/>
      <c r="HO48" s="91"/>
      <c r="HP48" s="91"/>
      <c r="HQ48" s="91"/>
      <c r="HR48" s="91"/>
      <c r="HS48" s="91"/>
      <c r="HT48" s="91"/>
      <c r="HU48" s="91"/>
      <c r="HV48" s="91"/>
      <c r="HW48" s="91"/>
      <c r="HX48" s="91"/>
      <c r="HY48" s="91"/>
      <c r="HZ48" s="91"/>
      <c r="IA48" s="91"/>
      <c r="IB48" s="91"/>
      <c r="IC48" s="91"/>
      <c r="ID48" s="91"/>
      <c r="IE48" s="91"/>
      <c r="IF48" s="91"/>
      <c r="IG48" s="91"/>
      <c r="IH48" s="91"/>
      <c r="II48" s="91"/>
      <c r="IJ48" s="91"/>
      <c r="IK48" s="91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.39375" footer="0"/>
  <pageSetup paperSize="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showGridLines="0" showZeros="0" workbookViewId="0">
      <selection activeCell="A1" sqref="A1"/>
    </sheetView>
  </sheetViews>
  <sheetFormatPr defaultColWidth="12" defaultRowHeight="11.25"/>
  <cols>
    <col min="1" max="1" width="35.1666666666667" customWidth="1"/>
    <col min="5" max="5" width="38.5" customWidth="1"/>
    <col min="6" max="12" width="25" customWidth="1"/>
  </cols>
  <sheetData>
    <row r="1" ht="25.5" customHeight="1" spans="1:12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ht="25.5" customHeight="1" spans="1:12">
      <c r="A2" s="46" t="s">
        <v>343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ht="25.5" customHeight="1" spans="1:1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 t="s">
        <v>6</v>
      </c>
    </row>
    <row r="4" ht="25.5" customHeight="1" spans="1:12">
      <c r="A4" s="48" t="s">
        <v>344</v>
      </c>
      <c r="B4" s="48" t="s">
        <v>345</v>
      </c>
      <c r="C4" s="48"/>
      <c r="D4" s="48"/>
      <c r="E4" s="48" t="s">
        <v>346</v>
      </c>
      <c r="F4" s="48" t="s">
        <v>347</v>
      </c>
      <c r="G4" s="48" t="s">
        <v>348</v>
      </c>
      <c r="H4" s="48" t="s">
        <v>348</v>
      </c>
      <c r="I4" s="48" t="s">
        <v>348</v>
      </c>
      <c r="J4" s="48" t="s">
        <v>348</v>
      </c>
      <c r="K4" s="48" t="s">
        <v>348</v>
      </c>
      <c r="L4" s="48" t="s">
        <v>348</v>
      </c>
    </row>
    <row r="5" ht="25.5" customHeight="1" spans="1:12">
      <c r="A5" s="48"/>
      <c r="B5" s="48" t="s">
        <v>349</v>
      </c>
      <c r="C5" s="48" t="s">
        <v>350</v>
      </c>
      <c r="D5" s="48" t="s">
        <v>351</v>
      </c>
      <c r="E5" s="48"/>
      <c r="F5" s="48"/>
      <c r="G5" s="48" t="s">
        <v>352</v>
      </c>
      <c r="H5" s="48" t="s">
        <v>352</v>
      </c>
      <c r="I5" s="49" t="s">
        <v>353</v>
      </c>
      <c r="J5" s="49" t="s">
        <v>353</v>
      </c>
      <c r="K5" s="49" t="s">
        <v>354</v>
      </c>
      <c r="L5" s="49" t="s">
        <v>354</v>
      </c>
    </row>
    <row r="6" ht="25.5" customHeight="1" spans="1:12">
      <c r="A6" s="48"/>
      <c r="B6" s="48"/>
      <c r="C6" s="48"/>
      <c r="D6" s="48"/>
      <c r="E6" s="48"/>
      <c r="F6" s="48"/>
      <c r="G6" s="48" t="s">
        <v>355</v>
      </c>
      <c r="H6" s="49" t="s">
        <v>356</v>
      </c>
      <c r="I6" s="49" t="s">
        <v>355</v>
      </c>
      <c r="J6" s="49" t="s">
        <v>356</v>
      </c>
      <c r="K6" s="49" t="s">
        <v>355</v>
      </c>
      <c r="L6" s="49" t="s">
        <v>356</v>
      </c>
    </row>
    <row r="7" ht="25.5" customHeight="1" spans="1:12">
      <c r="A7" s="50" t="s">
        <v>16</v>
      </c>
      <c r="B7" s="51" t="s">
        <v>16</v>
      </c>
      <c r="C7" s="51" t="s">
        <v>16</v>
      </c>
      <c r="D7" s="51" t="e">
        <f t="shared" ref="D7:D16" si="0">B7-C7</f>
        <v>#VALUE!</v>
      </c>
      <c r="E7" s="50" t="s">
        <v>16</v>
      </c>
      <c r="F7" s="50" t="s">
        <v>16</v>
      </c>
      <c r="G7" s="50" t="s">
        <v>16</v>
      </c>
      <c r="H7" s="50" t="s">
        <v>16</v>
      </c>
      <c r="I7" s="50" t="s">
        <v>16</v>
      </c>
      <c r="J7" s="50" t="s">
        <v>16</v>
      </c>
      <c r="K7" s="50" t="s">
        <v>16</v>
      </c>
      <c r="L7" s="50" t="s">
        <v>16</v>
      </c>
    </row>
    <row r="8" ht="25.5" customHeight="1" spans="1:12">
      <c r="A8" s="50" t="s">
        <v>16</v>
      </c>
      <c r="B8" s="51" t="s">
        <v>16</v>
      </c>
      <c r="C8" s="51" t="s">
        <v>16</v>
      </c>
      <c r="D8" s="51" t="e">
        <f t="shared" si="0"/>
        <v>#VALUE!</v>
      </c>
      <c r="E8" s="50" t="s">
        <v>16</v>
      </c>
      <c r="F8" s="50" t="s">
        <v>16</v>
      </c>
      <c r="G8" s="50" t="s">
        <v>16</v>
      </c>
      <c r="H8" s="50" t="s">
        <v>16</v>
      </c>
      <c r="I8" s="50" t="s">
        <v>16</v>
      </c>
      <c r="J8" s="50" t="s">
        <v>16</v>
      </c>
      <c r="K8" s="50" t="s">
        <v>16</v>
      </c>
      <c r="L8" s="50" t="s">
        <v>16</v>
      </c>
    </row>
    <row r="9" ht="25.5" customHeight="1" spans="1:12">
      <c r="A9" s="50" t="s">
        <v>16</v>
      </c>
      <c r="B9" s="51" t="s">
        <v>16</v>
      </c>
      <c r="C9" s="51" t="s">
        <v>16</v>
      </c>
      <c r="D9" s="51" t="e">
        <f t="shared" si="0"/>
        <v>#VALUE!</v>
      </c>
      <c r="E9" s="50" t="s">
        <v>16</v>
      </c>
      <c r="F9" s="50" t="s">
        <v>16</v>
      </c>
      <c r="G9" s="50" t="s">
        <v>16</v>
      </c>
      <c r="H9" s="50" t="s">
        <v>16</v>
      </c>
      <c r="I9" s="50" t="s">
        <v>16</v>
      </c>
      <c r="J9" s="50" t="s">
        <v>16</v>
      </c>
      <c r="K9" s="50" t="s">
        <v>16</v>
      </c>
      <c r="L9" s="50" t="s">
        <v>16</v>
      </c>
    </row>
    <row r="10" ht="25.5" customHeight="1" spans="1:12">
      <c r="A10" s="50" t="s">
        <v>16</v>
      </c>
      <c r="B10" s="51" t="s">
        <v>16</v>
      </c>
      <c r="C10" s="51" t="s">
        <v>16</v>
      </c>
      <c r="D10" s="51" t="e">
        <f t="shared" si="0"/>
        <v>#VALUE!</v>
      </c>
      <c r="E10" s="50" t="s">
        <v>16</v>
      </c>
      <c r="F10" s="50" t="s">
        <v>16</v>
      </c>
      <c r="G10" s="50" t="s">
        <v>16</v>
      </c>
      <c r="H10" s="50" t="s">
        <v>16</v>
      </c>
      <c r="I10" s="50" t="s">
        <v>16</v>
      </c>
      <c r="J10" s="50" t="s">
        <v>16</v>
      </c>
      <c r="K10" s="50" t="s">
        <v>16</v>
      </c>
      <c r="L10" s="50" t="s">
        <v>16</v>
      </c>
    </row>
    <row r="11" ht="25.5" customHeight="1" spans="1:12">
      <c r="A11" s="50" t="s">
        <v>16</v>
      </c>
      <c r="B11" s="51" t="s">
        <v>16</v>
      </c>
      <c r="C11" s="51" t="s">
        <v>16</v>
      </c>
      <c r="D11" s="51" t="e">
        <f t="shared" si="0"/>
        <v>#VALUE!</v>
      </c>
      <c r="E11" s="50" t="s">
        <v>16</v>
      </c>
      <c r="F11" s="50" t="s">
        <v>16</v>
      </c>
      <c r="G11" s="50" t="s">
        <v>16</v>
      </c>
      <c r="H11" s="50" t="s">
        <v>16</v>
      </c>
      <c r="I11" s="50" t="s">
        <v>16</v>
      </c>
      <c r="J11" s="50" t="s">
        <v>16</v>
      </c>
      <c r="K11" s="50" t="s">
        <v>16</v>
      </c>
      <c r="L11" s="50" t="s">
        <v>16</v>
      </c>
    </row>
    <row r="12" ht="25.5" customHeight="1" spans="1:12">
      <c r="A12" s="50" t="s">
        <v>16</v>
      </c>
      <c r="B12" s="51" t="s">
        <v>16</v>
      </c>
      <c r="C12" s="51" t="s">
        <v>16</v>
      </c>
      <c r="D12" s="51" t="e">
        <f t="shared" si="0"/>
        <v>#VALUE!</v>
      </c>
      <c r="E12" s="50" t="s">
        <v>16</v>
      </c>
      <c r="F12" s="50" t="s">
        <v>16</v>
      </c>
      <c r="G12" s="50" t="s">
        <v>16</v>
      </c>
      <c r="H12" s="50" t="s">
        <v>16</v>
      </c>
      <c r="I12" s="50" t="s">
        <v>16</v>
      </c>
      <c r="J12" s="50" t="s">
        <v>16</v>
      </c>
      <c r="K12" s="50" t="s">
        <v>16</v>
      </c>
      <c r="L12" s="50" t="s">
        <v>16</v>
      </c>
    </row>
    <row r="13" ht="25.5" customHeight="1" spans="1:12">
      <c r="A13" s="50" t="s">
        <v>16</v>
      </c>
      <c r="B13" s="51" t="s">
        <v>16</v>
      </c>
      <c r="C13" s="51" t="s">
        <v>16</v>
      </c>
      <c r="D13" s="51" t="e">
        <f t="shared" si="0"/>
        <v>#VALUE!</v>
      </c>
      <c r="E13" s="50" t="s">
        <v>16</v>
      </c>
      <c r="F13" s="50" t="s">
        <v>16</v>
      </c>
      <c r="G13" s="50" t="s">
        <v>16</v>
      </c>
      <c r="H13" s="50" t="s">
        <v>16</v>
      </c>
      <c r="I13" s="50" t="s">
        <v>16</v>
      </c>
      <c r="J13" s="50" t="s">
        <v>16</v>
      </c>
      <c r="K13" s="50" t="s">
        <v>16</v>
      </c>
      <c r="L13" s="50" t="s">
        <v>16</v>
      </c>
    </row>
    <row r="14" ht="25.5" customHeight="1" spans="1:12">
      <c r="A14" s="50" t="s">
        <v>16</v>
      </c>
      <c r="B14" s="51" t="s">
        <v>16</v>
      </c>
      <c r="C14" s="51" t="s">
        <v>16</v>
      </c>
      <c r="D14" s="51" t="e">
        <f t="shared" si="0"/>
        <v>#VALUE!</v>
      </c>
      <c r="E14" s="50" t="s">
        <v>16</v>
      </c>
      <c r="F14" s="50" t="s">
        <v>16</v>
      </c>
      <c r="G14" s="50" t="s">
        <v>16</v>
      </c>
      <c r="H14" s="50" t="s">
        <v>16</v>
      </c>
      <c r="I14" s="50" t="s">
        <v>16</v>
      </c>
      <c r="J14" s="50" t="s">
        <v>16</v>
      </c>
      <c r="K14" s="50" t="s">
        <v>16</v>
      </c>
      <c r="L14" s="50" t="s">
        <v>16</v>
      </c>
    </row>
    <row r="15" ht="25.5" customHeight="1" spans="1:12">
      <c r="A15" s="50" t="s">
        <v>16</v>
      </c>
      <c r="B15" s="51" t="s">
        <v>16</v>
      </c>
      <c r="C15" s="51" t="s">
        <v>16</v>
      </c>
      <c r="D15" s="51" t="e">
        <f t="shared" si="0"/>
        <v>#VALUE!</v>
      </c>
      <c r="E15" s="50" t="s">
        <v>16</v>
      </c>
      <c r="F15" s="50" t="s">
        <v>16</v>
      </c>
      <c r="G15" s="50" t="s">
        <v>16</v>
      </c>
      <c r="H15" s="50" t="s">
        <v>16</v>
      </c>
      <c r="I15" s="50" t="s">
        <v>16</v>
      </c>
      <c r="J15" s="50" t="s">
        <v>16</v>
      </c>
      <c r="K15" s="50" t="s">
        <v>16</v>
      </c>
      <c r="L15" s="50" t="s">
        <v>16</v>
      </c>
    </row>
    <row r="16" ht="25.5" customHeight="1" spans="1:12">
      <c r="A16" s="50" t="s">
        <v>16</v>
      </c>
      <c r="B16" s="51" t="s">
        <v>16</v>
      </c>
      <c r="C16" s="51" t="s">
        <v>16</v>
      </c>
      <c r="D16" s="51" t="e">
        <f t="shared" si="0"/>
        <v>#VALUE!</v>
      </c>
      <c r="E16" s="50" t="s">
        <v>16</v>
      </c>
      <c r="F16" s="50" t="s">
        <v>16</v>
      </c>
      <c r="G16" s="50" t="s">
        <v>16</v>
      </c>
      <c r="H16" s="50" t="s">
        <v>16</v>
      </c>
      <c r="I16" s="50" t="s">
        <v>16</v>
      </c>
      <c r="J16" s="50" t="s">
        <v>16</v>
      </c>
      <c r="K16" s="50" t="s">
        <v>16</v>
      </c>
      <c r="L16" s="50" t="s">
        <v>16</v>
      </c>
    </row>
  </sheetData>
  <mergeCells count="12">
    <mergeCell ref="A2:L2"/>
    <mergeCell ref="B4:D4"/>
    <mergeCell ref="G4:L4"/>
    <mergeCell ref="G5:H5"/>
    <mergeCell ref="I5:J5"/>
    <mergeCell ref="K5:L5"/>
    <mergeCell ref="A4:A6"/>
    <mergeCell ref="B5:B6"/>
    <mergeCell ref="C5:C6"/>
    <mergeCell ref="D5:D6"/>
    <mergeCell ref="E4:E6"/>
    <mergeCell ref="F4:F6"/>
  </mergeCells>
  <printOptions horizontalCentered="1"/>
  <pageMargins left="0.39375" right="0.39375" top="0.7875" bottom="0.39375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showGridLines="0" showZeros="0" tabSelected="1" workbookViewId="0">
      <selection activeCell="L40" sqref="L40"/>
    </sheetView>
  </sheetViews>
  <sheetFormatPr defaultColWidth="12" defaultRowHeight="11.25" outlineLevelCol="7"/>
  <cols>
    <col min="1" max="1" width="5.83333333333333" customWidth="1"/>
    <col min="2" max="2" width="10.3333333333333" customWidth="1"/>
    <col min="3" max="3" width="11.1666666666667" customWidth="1"/>
    <col min="4" max="4" width="8.33333333333333" customWidth="1"/>
    <col min="5" max="5" width="51.8333333333333" customWidth="1"/>
    <col min="6" max="6" width="19.1666666666667" customWidth="1"/>
    <col min="7" max="7" width="19" customWidth="1"/>
    <col min="8" max="8" width="13.8333333333333" customWidth="1"/>
  </cols>
  <sheetData>
    <row r="1" s="1" customFormat="1" ht="9.75" customHeight="1" spans="1:8">
      <c r="A1" s="2"/>
      <c r="B1" s="2"/>
      <c r="C1" s="2"/>
      <c r="D1" s="2"/>
      <c r="E1" s="2"/>
      <c r="F1"/>
      <c r="G1"/>
      <c r="H1"/>
    </row>
    <row r="2" ht="23.25" customHeight="1" spans="1:8">
      <c r="A2" s="3" t="s">
        <v>357</v>
      </c>
      <c r="B2" s="3"/>
      <c r="C2" s="3"/>
      <c r="D2" s="3"/>
      <c r="E2" s="3"/>
      <c r="F2" s="3"/>
      <c r="G2" s="3"/>
      <c r="H2" s="3"/>
    </row>
    <row r="3" ht="15" customHeight="1" spans="1:8">
      <c r="A3" s="4" t="s">
        <v>358</v>
      </c>
      <c r="B3" s="4"/>
      <c r="C3" s="4"/>
      <c r="D3" s="4"/>
      <c r="E3" s="4"/>
      <c r="F3" s="4"/>
      <c r="G3" s="4"/>
      <c r="H3" s="4"/>
    </row>
    <row r="4" ht="21" customHeight="1" spans="1:8">
      <c r="A4" s="5" t="s">
        <v>330</v>
      </c>
      <c r="B4" s="5"/>
      <c r="C4" s="6" t="s">
        <v>330</v>
      </c>
      <c r="D4" s="7"/>
      <c r="E4" s="7"/>
      <c r="F4" s="7"/>
      <c r="G4" s="7"/>
      <c r="H4" s="8"/>
    </row>
    <row r="5" ht="21" customHeight="1" spans="1:8">
      <c r="A5" s="9" t="s">
        <v>359</v>
      </c>
      <c r="B5" s="10" t="s">
        <v>360</v>
      </c>
      <c r="C5" s="5" t="s">
        <v>361</v>
      </c>
      <c r="D5" s="5"/>
      <c r="E5" s="5"/>
      <c r="F5" s="11" t="s">
        <v>362</v>
      </c>
      <c r="G5" s="5"/>
      <c r="H5" s="5"/>
    </row>
    <row r="6" ht="21" customHeight="1" spans="1:8">
      <c r="A6" s="12"/>
      <c r="B6" s="13"/>
      <c r="C6" s="5"/>
      <c r="D6" s="5"/>
      <c r="E6" s="5"/>
      <c r="F6" s="14" t="s">
        <v>363</v>
      </c>
      <c r="G6" s="15" t="s">
        <v>350</v>
      </c>
      <c r="H6" s="15" t="s">
        <v>351</v>
      </c>
    </row>
    <row r="7" ht="34" customHeight="1" spans="1:8">
      <c r="A7" s="12"/>
      <c r="B7" s="5" t="s">
        <v>364</v>
      </c>
      <c r="C7" s="6" t="s">
        <v>365</v>
      </c>
      <c r="D7" s="7" t="s">
        <v>366</v>
      </c>
      <c r="E7" s="8" t="s">
        <v>366</v>
      </c>
      <c r="F7" s="16">
        <v>1231855</v>
      </c>
      <c r="G7" s="16">
        <v>1231855</v>
      </c>
      <c r="H7" s="17">
        <v>0</v>
      </c>
    </row>
    <row r="8" ht="31" customHeight="1" spans="1:8">
      <c r="A8" s="12"/>
      <c r="B8" s="10" t="s">
        <v>367</v>
      </c>
      <c r="C8" s="18" t="s">
        <v>368</v>
      </c>
      <c r="D8" s="19" t="s">
        <v>369</v>
      </c>
      <c r="E8" s="20" t="s">
        <v>369</v>
      </c>
      <c r="F8" s="21">
        <v>210000</v>
      </c>
      <c r="G8" s="22">
        <v>210000</v>
      </c>
      <c r="H8" s="22">
        <v>0</v>
      </c>
    </row>
    <row r="9" ht="21" customHeight="1" spans="1:8">
      <c r="A9" s="12"/>
      <c r="B9" s="5" t="s">
        <v>370</v>
      </c>
      <c r="C9" s="23" t="s">
        <v>16</v>
      </c>
      <c r="D9" s="23" t="s">
        <v>371</v>
      </c>
      <c r="E9" s="23" t="s">
        <v>371</v>
      </c>
      <c r="F9" s="24">
        <f>SUM(G9,H9)</f>
        <v>0</v>
      </c>
      <c r="G9" s="24">
        <v>0</v>
      </c>
      <c r="H9" s="24">
        <v>0</v>
      </c>
    </row>
    <row r="10" ht="21" customHeight="1" spans="1:8">
      <c r="A10" s="12"/>
      <c r="B10" s="5" t="s">
        <v>372</v>
      </c>
      <c r="C10" s="23" t="s">
        <v>16</v>
      </c>
      <c r="D10" s="23" t="s">
        <v>373</v>
      </c>
      <c r="E10" s="23" t="s">
        <v>373</v>
      </c>
      <c r="F10" s="24">
        <f>SUM(G10,H10)</f>
        <v>0</v>
      </c>
      <c r="G10" s="24">
        <v>0</v>
      </c>
      <c r="H10" s="24">
        <v>0</v>
      </c>
    </row>
    <row r="11" ht="21" customHeight="1" spans="1:8">
      <c r="A11" s="12"/>
      <c r="B11" s="5" t="s">
        <v>374</v>
      </c>
      <c r="C11" s="23" t="s">
        <v>16</v>
      </c>
      <c r="D11" s="23" t="s">
        <v>375</v>
      </c>
      <c r="E11" s="23" t="s">
        <v>375</v>
      </c>
      <c r="F11" s="24">
        <f>SUM(G11,H11)</f>
        <v>0</v>
      </c>
      <c r="G11" s="24">
        <v>0</v>
      </c>
      <c r="H11" s="24">
        <v>0</v>
      </c>
    </row>
    <row r="12" ht="21" customHeight="1" spans="1:8">
      <c r="A12" s="12"/>
      <c r="B12" s="5" t="s">
        <v>376</v>
      </c>
      <c r="C12" s="5"/>
      <c r="D12" s="5"/>
      <c r="E12" s="5"/>
      <c r="F12" s="24">
        <f>SUM(G12,H12)</f>
        <v>0</v>
      </c>
      <c r="G12" s="24">
        <f>SUM(H12,I12)</f>
        <v>0</v>
      </c>
      <c r="H12" s="24">
        <f>SUM(H7:H11)</f>
        <v>0</v>
      </c>
    </row>
    <row r="13" ht="61.5" customHeight="1" spans="1:8">
      <c r="A13" s="25" t="s">
        <v>377</v>
      </c>
      <c r="B13" s="26" t="s">
        <v>378</v>
      </c>
      <c r="C13" s="27"/>
      <c r="D13" s="27"/>
      <c r="E13" s="27"/>
      <c r="F13" s="27"/>
      <c r="G13" s="27"/>
      <c r="H13" s="28"/>
    </row>
    <row r="14" ht="27" spans="1:8">
      <c r="A14" s="29" t="s">
        <v>379</v>
      </c>
      <c r="B14" s="29" t="s">
        <v>380</v>
      </c>
      <c r="C14" s="29" t="s">
        <v>381</v>
      </c>
      <c r="D14" s="30" t="s">
        <v>355</v>
      </c>
      <c r="E14" s="30"/>
      <c r="F14" s="30"/>
      <c r="G14" s="31" t="s">
        <v>382</v>
      </c>
      <c r="H14" s="31"/>
    </row>
    <row r="15" ht="13.5" spans="1:8">
      <c r="A15" s="29"/>
      <c r="B15" s="29" t="s">
        <v>383</v>
      </c>
      <c r="C15" s="32" t="s">
        <v>384</v>
      </c>
      <c r="D15" s="33" t="s">
        <v>385</v>
      </c>
      <c r="E15" s="34" t="s">
        <v>386</v>
      </c>
      <c r="F15" s="35"/>
      <c r="G15" s="36" t="s">
        <v>387</v>
      </c>
      <c r="H15" s="36"/>
    </row>
    <row r="16" ht="13.5" spans="1:8">
      <c r="A16" s="29"/>
      <c r="B16" s="29"/>
      <c r="C16" s="37"/>
      <c r="D16" s="33" t="s">
        <v>388</v>
      </c>
      <c r="E16" s="34" t="s">
        <v>389</v>
      </c>
      <c r="F16" s="35"/>
      <c r="G16" s="36" t="s">
        <v>390</v>
      </c>
      <c r="H16" s="36"/>
    </row>
    <row r="17" ht="13.5" spans="1:8">
      <c r="A17" s="29"/>
      <c r="B17" s="29"/>
      <c r="C17" s="38"/>
      <c r="D17" s="33" t="s">
        <v>391</v>
      </c>
      <c r="E17" s="39" t="s">
        <v>392</v>
      </c>
      <c r="F17" s="39"/>
      <c r="G17" s="36" t="s">
        <v>393</v>
      </c>
      <c r="H17" s="36"/>
    </row>
    <row r="18" ht="13.5" spans="1:8">
      <c r="A18" s="29"/>
      <c r="B18" s="29"/>
      <c r="C18" s="32" t="s">
        <v>394</v>
      </c>
      <c r="D18" s="33" t="s">
        <v>385</v>
      </c>
      <c r="E18" s="39" t="s">
        <v>395</v>
      </c>
      <c r="F18" s="39"/>
      <c r="G18" s="36" t="s">
        <v>396</v>
      </c>
      <c r="H18" s="36"/>
    </row>
    <row r="19" ht="13.5" spans="1:8">
      <c r="A19" s="29"/>
      <c r="B19" s="29"/>
      <c r="C19" s="37"/>
      <c r="D19" s="33" t="s">
        <v>388</v>
      </c>
      <c r="E19" s="39" t="s">
        <v>16</v>
      </c>
      <c r="F19" s="39"/>
      <c r="G19" s="36" t="s">
        <v>16</v>
      </c>
      <c r="H19" s="36"/>
    </row>
    <row r="20" ht="13.5" spans="1:8">
      <c r="A20" s="29"/>
      <c r="B20" s="29"/>
      <c r="C20" s="38"/>
      <c r="D20" s="33" t="s">
        <v>391</v>
      </c>
      <c r="E20" s="39" t="s">
        <v>16</v>
      </c>
      <c r="F20" s="39"/>
      <c r="G20" s="36" t="s">
        <v>16</v>
      </c>
      <c r="H20" s="36"/>
    </row>
    <row r="21" ht="13.5" spans="1:8">
      <c r="A21" s="29"/>
      <c r="B21" s="29"/>
      <c r="C21" s="32" t="s">
        <v>397</v>
      </c>
      <c r="D21" s="33" t="s">
        <v>385</v>
      </c>
      <c r="E21" s="39" t="s">
        <v>102</v>
      </c>
      <c r="F21" s="39"/>
      <c r="G21" s="36" t="s">
        <v>398</v>
      </c>
      <c r="H21" s="36"/>
    </row>
    <row r="22" ht="13.5" spans="1:8">
      <c r="A22" s="29"/>
      <c r="B22" s="29"/>
      <c r="C22" s="37"/>
      <c r="D22" s="33" t="s">
        <v>388</v>
      </c>
      <c r="E22" s="39" t="s">
        <v>399</v>
      </c>
      <c r="F22" s="39"/>
      <c r="G22" s="36" t="s">
        <v>400</v>
      </c>
      <c r="H22" s="36"/>
    </row>
    <row r="23" ht="13.5" spans="1:8">
      <c r="A23" s="29"/>
      <c r="B23" s="29"/>
      <c r="C23" s="38"/>
      <c r="D23" s="33" t="s">
        <v>391</v>
      </c>
      <c r="E23" s="39" t="s">
        <v>16</v>
      </c>
      <c r="F23" s="39"/>
      <c r="G23" s="36" t="s">
        <v>16</v>
      </c>
      <c r="H23" s="36"/>
    </row>
    <row r="24" ht="13.5" spans="1:8">
      <c r="A24" s="29"/>
      <c r="B24" s="29"/>
      <c r="C24" s="32" t="s">
        <v>401</v>
      </c>
      <c r="D24" s="33" t="s">
        <v>385</v>
      </c>
      <c r="E24" s="39" t="s">
        <v>402</v>
      </c>
      <c r="F24" s="39"/>
      <c r="G24" s="36" t="s">
        <v>403</v>
      </c>
      <c r="H24" s="36"/>
    </row>
    <row r="25" ht="13.5" spans="1:8">
      <c r="A25" s="29"/>
      <c r="B25" s="29"/>
      <c r="C25" s="37"/>
      <c r="D25" s="33" t="s">
        <v>388</v>
      </c>
      <c r="E25" s="39" t="s">
        <v>404</v>
      </c>
      <c r="F25" s="39"/>
      <c r="G25" s="36" t="s">
        <v>405</v>
      </c>
      <c r="H25" s="36"/>
    </row>
    <row r="26" ht="13.5" spans="1:8">
      <c r="A26" s="29"/>
      <c r="B26" s="29"/>
      <c r="C26" s="38"/>
      <c r="D26" s="33" t="s">
        <v>391</v>
      </c>
      <c r="E26" s="39" t="s">
        <v>16</v>
      </c>
      <c r="F26" s="39"/>
      <c r="G26" s="36" t="s">
        <v>16</v>
      </c>
      <c r="H26" s="36"/>
    </row>
    <row r="27" ht="13.5" spans="1:8">
      <c r="A27" s="29"/>
      <c r="B27" s="29" t="s">
        <v>353</v>
      </c>
      <c r="C27" s="32" t="s">
        <v>406</v>
      </c>
      <c r="D27" s="33" t="s">
        <v>385</v>
      </c>
      <c r="E27" s="39" t="s">
        <v>16</v>
      </c>
      <c r="F27" s="39"/>
      <c r="G27" s="36" t="s">
        <v>16</v>
      </c>
      <c r="H27" s="36"/>
    </row>
    <row r="28" ht="13.5" spans="1:8">
      <c r="A28" s="29"/>
      <c r="B28" s="29"/>
      <c r="C28" s="37"/>
      <c r="D28" s="33" t="s">
        <v>388</v>
      </c>
      <c r="E28" s="39" t="s">
        <v>16</v>
      </c>
      <c r="F28" s="39"/>
      <c r="G28" s="36" t="s">
        <v>16</v>
      </c>
      <c r="H28" s="36"/>
    </row>
    <row r="29" ht="13.5" spans="1:8">
      <c r="A29" s="29"/>
      <c r="B29" s="29"/>
      <c r="C29" s="38"/>
      <c r="D29" s="33" t="s">
        <v>391</v>
      </c>
      <c r="E29" s="39" t="s">
        <v>16</v>
      </c>
      <c r="F29" s="39"/>
      <c r="G29" s="36" t="s">
        <v>16</v>
      </c>
      <c r="H29" s="36"/>
    </row>
    <row r="30" ht="13.5" spans="1:8">
      <c r="A30" s="29"/>
      <c r="B30" s="29"/>
      <c r="C30" s="32" t="s">
        <v>407</v>
      </c>
      <c r="D30" s="33" t="s">
        <v>385</v>
      </c>
      <c r="E30" s="39" t="s">
        <v>408</v>
      </c>
      <c r="F30" s="39"/>
      <c r="G30" s="36" t="s">
        <v>396</v>
      </c>
      <c r="H30" s="36"/>
    </row>
    <row r="31" ht="13.5" spans="1:8">
      <c r="A31" s="29"/>
      <c r="B31" s="29"/>
      <c r="C31" s="37"/>
      <c r="D31" s="33" t="s">
        <v>388</v>
      </c>
      <c r="E31" s="39" t="s">
        <v>409</v>
      </c>
      <c r="F31" s="39"/>
      <c r="G31" s="36" t="s">
        <v>396</v>
      </c>
      <c r="H31" s="36"/>
    </row>
    <row r="32" ht="13.5" spans="1:8">
      <c r="A32" s="29"/>
      <c r="B32" s="29"/>
      <c r="C32" s="38"/>
      <c r="D32" s="33" t="s">
        <v>391</v>
      </c>
      <c r="E32" s="39" t="s">
        <v>16</v>
      </c>
      <c r="F32" s="39"/>
      <c r="G32" s="36" t="s">
        <v>16</v>
      </c>
      <c r="H32" s="36"/>
    </row>
    <row r="33" ht="13.5" spans="1:8">
      <c r="A33" s="29"/>
      <c r="B33" s="29"/>
      <c r="C33" s="32" t="s">
        <v>410</v>
      </c>
      <c r="D33" s="33" t="s">
        <v>385</v>
      </c>
      <c r="E33" s="39" t="s">
        <v>16</v>
      </c>
      <c r="F33" s="39"/>
      <c r="G33" s="36" t="s">
        <v>16</v>
      </c>
      <c r="H33" s="36"/>
    </row>
    <row r="34" ht="13.5" spans="1:8">
      <c r="A34" s="29"/>
      <c r="B34" s="29"/>
      <c r="C34" s="37"/>
      <c r="D34" s="33" t="s">
        <v>388</v>
      </c>
      <c r="E34" s="39" t="s">
        <v>16</v>
      </c>
      <c r="F34" s="39"/>
      <c r="G34" s="36" t="s">
        <v>16</v>
      </c>
      <c r="H34" s="36"/>
    </row>
    <row r="35" ht="13.5" spans="1:8">
      <c r="A35" s="29"/>
      <c r="B35" s="29"/>
      <c r="C35" s="38"/>
      <c r="D35" s="33" t="s">
        <v>391</v>
      </c>
      <c r="E35" s="39" t="s">
        <v>16</v>
      </c>
      <c r="F35" s="39"/>
      <c r="G35" s="36" t="s">
        <v>16</v>
      </c>
      <c r="H35" s="36"/>
    </row>
    <row r="36" ht="13.5" spans="1:8">
      <c r="A36" s="29"/>
      <c r="B36" s="29"/>
      <c r="C36" s="32" t="s">
        <v>411</v>
      </c>
      <c r="D36" s="33" t="s">
        <v>385</v>
      </c>
      <c r="E36" s="39" t="s">
        <v>409</v>
      </c>
      <c r="F36" s="39"/>
      <c r="G36" s="36" t="s">
        <v>396</v>
      </c>
      <c r="H36" s="36"/>
    </row>
    <row r="37" ht="13.5" spans="1:8">
      <c r="A37" s="29"/>
      <c r="B37" s="29"/>
      <c r="C37" s="37"/>
      <c r="D37" s="33" t="s">
        <v>388</v>
      </c>
      <c r="E37" s="39" t="s">
        <v>16</v>
      </c>
      <c r="F37" s="39"/>
      <c r="G37" s="36" t="s">
        <v>16</v>
      </c>
      <c r="H37" s="36"/>
    </row>
    <row r="38" ht="13.5" spans="1:8">
      <c r="A38" s="29"/>
      <c r="B38" s="40"/>
      <c r="C38" s="41"/>
      <c r="D38" s="33" t="s">
        <v>391</v>
      </c>
      <c r="E38" s="39" t="s">
        <v>16</v>
      </c>
      <c r="F38" s="39"/>
      <c r="G38" s="36" t="s">
        <v>16</v>
      </c>
      <c r="H38" s="36"/>
    </row>
    <row r="39" ht="13.5" spans="1:8">
      <c r="A39" s="42"/>
      <c r="B39" s="31" t="s">
        <v>412</v>
      </c>
      <c r="C39" s="31" t="s">
        <v>354</v>
      </c>
      <c r="D39" s="33" t="s">
        <v>385</v>
      </c>
      <c r="E39" s="39" t="s">
        <v>413</v>
      </c>
      <c r="F39" s="39"/>
      <c r="G39" s="36" t="s">
        <v>414</v>
      </c>
      <c r="H39" s="36"/>
    </row>
    <row r="40" ht="13.5" spans="1:8">
      <c r="A40" s="42"/>
      <c r="B40" s="31"/>
      <c r="C40" s="31"/>
      <c r="D40" s="33" t="s">
        <v>388</v>
      </c>
      <c r="E40" s="39" t="s">
        <v>16</v>
      </c>
      <c r="F40" s="39"/>
      <c r="G40" s="36" t="s">
        <v>16</v>
      </c>
      <c r="H40" s="36"/>
    </row>
    <row r="41" ht="13.5" spans="1:8">
      <c r="A41" s="42"/>
      <c r="B41" s="31"/>
      <c r="C41" s="31"/>
      <c r="D41" s="43" t="s">
        <v>391</v>
      </c>
      <c r="E41" s="39" t="s">
        <v>16</v>
      </c>
      <c r="F41" s="39"/>
      <c r="G41" s="36" t="s">
        <v>16</v>
      </c>
      <c r="H41" s="36"/>
    </row>
  </sheetData>
  <mergeCells count="84">
    <mergeCell ref="A2:H2"/>
    <mergeCell ref="A3:H3"/>
    <mergeCell ref="A4:B4"/>
    <mergeCell ref="C4:H4"/>
    <mergeCell ref="F5:H5"/>
    <mergeCell ref="C7:E7"/>
    <mergeCell ref="C8:E8"/>
    <mergeCell ref="C9:E9"/>
    <mergeCell ref="C10:E10"/>
    <mergeCell ref="C11:E11"/>
    <mergeCell ref="B12:E12"/>
    <mergeCell ref="B13:H13"/>
    <mergeCell ref="D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5:A12"/>
    <mergeCell ref="A14:A41"/>
    <mergeCell ref="B5:B6"/>
    <mergeCell ref="B15:B26"/>
    <mergeCell ref="B27:B38"/>
    <mergeCell ref="B39:B41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5:E6"/>
  </mergeCells>
  <printOptions horizontalCentered="1"/>
  <pageMargins left="0.39375" right="0.39375" top="0.7875" bottom="0.39375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showGridLines="0" showZeros="0" topLeftCell="A4" workbookViewId="0">
      <selection activeCell="B18" sqref="B18"/>
    </sheetView>
  </sheetViews>
  <sheetFormatPr defaultColWidth="12" defaultRowHeight="11.25" outlineLevelCol="3"/>
  <cols>
    <col min="1" max="4" width="36.5" customWidth="1"/>
    <col min="5" max="7" width="8.66666666666667" customWidth="1"/>
  </cols>
  <sheetData>
    <row r="1" ht="20.25" customHeight="1" spans="1:4">
      <c r="A1" s="155"/>
      <c r="B1" s="155"/>
      <c r="C1" s="155"/>
      <c r="D1" s="59" t="s">
        <v>3</v>
      </c>
    </row>
    <row r="2" ht="20.25" customHeight="1" spans="1:4">
      <c r="A2" s="55" t="s">
        <v>4</v>
      </c>
      <c r="B2" s="55"/>
      <c r="C2" s="55"/>
      <c r="D2" s="55"/>
    </row>
    <row r="3" ht="20.25" customHeight="1" spans="1:4">
      <c r="A3" s="156" t="s">
        <v>5</v>
      </c>
      <c r="B3" s="157"/>
      <c r="C3" s="93"/>
      <c r="D3" s="59" t="s">
        <v>6</v>
      </c>
    </row>
    <row r="4" ht="15" customHeight="1" spans="1:4">
      <c r="A4" s="158" t="s">
        <v>7</v>
      </c>
      <c r="B4" s="159"/>
      <c r="C4" s="158" t="s">
        <v>8</v>
      </c>
      <c r="D4" s="159"/>
    </row>
    <row r="5" ht="15" customHeight="1" spans="1:4">
      <c r="A5" s="161" t="s">
        <v>9</v>
      </c>
      <c r="B5" s="163" t="s">
        <v>10</v>
      </c>
      <c r="C5" s="161" t="s">
        <v>9</v>
      </c>
      <c r="D5" s="164" t="s">
        <v>10</v>
      </c>
    </row>
    <row r="6" ht="15" customHeight="1" spans="1:4">
      <c r="A6" s="177" t="s">
        <v>11</v>
      </c>
      <c r="B6" s="238">
        <v>1441855</v>
      </c>
      <c r="C6" s="186" t="s">
        <v>12</v>
      </c>
      <c r="D6" s="238">
        <v>0</v>
      </c>
    </row>
    <row r="7" ht="15" customHeight="1" spans="1:4">
      <c r="A7" s="177" t="s">
        <v>13</v>
      </c>
      <c r="B7" s="238">
        <v>0</v>
      </c>
      <c r="C7" s="186" t="s">
        <v>14</v>
      </c>
      <c r="D7" s="238">
        <v>0</v>
      </c>
    </row>
    <row r="8" ht="15" customHeight="1" spans="1:4">
      <c r="A8" s="177" t="s">
        <v>15</v>
      </c>
      <c r="B8" s="238" t="s">
        <v>16</v>
      </c>
      <c r="C8" s="186" t="s">
        <v>17</v>
      </c>
      <c r="D8" s="238">
        <v>0</v>
      </c>
    </row>
    <row r="9" ht="15" customHeight="1" spans="1:4">
      <c r="A9" s="177" t="s">
        <v>18</v>
      </c>
      <c r="B9" s="238">
        <v>0</v>
      </c>
      <c r="C9" s="186" t="s">
        <v>19</v>
      </c>
      <c r="D9" s="238">
        <v>0</v>
      </c>
    </row>
    <row r="10" ht="15" customHeight="1" spans="1:4">
      <c r="A10" s="177" t="s">
        <v>20</v>
      </c>
      <c r="B10" s="238" t="s">
        <v>16</v>
      </c>
      <c r="C10" s="186" t="s">
        <v>21</v>
      </c>
      <c r="D10" s="238">
        <v>0</v>
      </c>
    </row>
    <row r="11" ht="15" customHeight="1" spans="1:4">
      <c r="A11" s="177" t="s">
        <v>22</v>
      </c>
      <c r="B11" s="238" t="s">
        <v>16</v>
      </c>
      <c r="C11" s="186" t="s">
        <v>23</v>
      </c>
      <c r="D11" s="238">
        <v>0</v>
      </c>
    </row>
    <row r="12" ht="15" customHeight="1" spans="1:4">
      <c r="A12" s="177"/>
      <c r="B12" s="238"/>
      <c r="C12" s="186" t="s">
        <v>24</v>
      </c>
      <c r="D12" s="238">
        <v>0</v>
      </c>
    </row>
    <row r="13" ht="15" customHeight="1" spans="1:4">
      <c r="A13" s="174"/>
      <c r="B13" s="238"/>
      <c r="C13" s="186" t="s">
        <v>25</v>
      </c>
      <c r="D13" s="238">
        <v>203286</v>
      </c>
    </row>
    <row r="14" ht="15" customHeight="1" spans="1:4">
      <c r="A14" s="174"/>
      <c r="B14" s="238"/>
      <c r="C14" s="186" t="s">
        <v>26</v>
      </c>
      <c r="D14" s="238">
        <v>0</v>
      </c>
    </row>
    <row r="15" ht="15" customHeight="1" spans="1:4">
      <c r="A15" s="174"/>
      <c r="B15" s="239"/>
      <c r="C15" s="186" t="s">
        <v>27</v>
      </c>
      <c r="D15" s="238">
        <v>110271</v>
      </c>
    </row>
    <row r="16" ht="15" customHeight="1" spans="1:4">
      <c r="A16" s="174"/>
      <c r="B16" s="172"/>
      <c r="C16" s="186" t="s">
        <v>28</v>
      </c>
      <c r="D16" s="238">
        <v>0</v>
      </c>
    </row>
    <row r="17" ht="15" customHeight="1" spans="1:4">
      <c r="A17" s="174"/>
      <c r="B17" s="172"/>
      <c r="C17" s="186" t="s">
        <v>29</v>
      </c>
      <c r="D17" s="238">
        <v>0</v>
      </c>
    </row>
    <row r="18" ht="15" customHeight="1" spans="1:4">
      <c r="A18" s="174"/>
      <c r="B18" s="172"/>
      <c r="C18" s="186" t="s">
        <v>30</v>
      </c>
      <c r="D18" s="238">
        <v>0</v>
      </c>
    </row>
    <row r="19" ht="15" customHeight="1" spans="1:4">
      <c r="A19" s="174"/>
      <c r="B19" s="172"/>
      <c r="C19" s="186" t="s">
        <v>31</v>
      </c>
      <c r="D19" s="238">
        <v>0</v>
      </c>
    </row>
    <row r="20" ht="15" customHeight="1" spans="1:4">
      <c r="A20" s="174"/>
      <c r="B20" s="172"/>
      <c r="C20" s="186" t="s">
        <v>32</v>
      </c>
      <c r="D20" s="238">
        <v>0</v>
      </c>
    </row>
    <row r="21" ht="15" customHeight="1" spans="1:4">
      <c r="A21" s="174"/>
      <c r="B21" s="172"/>
      <c r="C21" s="186" t="s">
        <v>33</v>
      </c>
      <c r="D21" s="238">
        <v>1004110</v>
      </c>
    </row>
    <row r="22" ht="15" customHeight="1" spans="1:4">
      <c r="A22" s="174"/>
      <c r="B22" s="172"/>
      <c r="C22" s="186" t="s">
        <v>34</v>
      </c>
      <c r="D22" s="238">
        <v>0</v>
      </c>
    </row>
    <row r="23" ht="15" customHeight="1" spans="1:4">
      <c r="A23" s="174"/>
      <c r="B23" s="172"/>
      <c r="C23" s="186" t="s">
        <v>35</v>
      </c>
      <c r="D23" s="238">
        <v>0</v>
      </c>
    </row>
    <row r="24" ht="15" customHeight="1" spans="1:4">
      <c r="A24" s="174"/>
      <c r="B24" s="172"/>
      <c r="C24" s="186" t="s">
        <v>36</v>
      </c>
      <c r="D24" s="238">
        <v>0</v>
      </c>
    </row>
    <row r="25" ht="15" customHeight="1" spans="1:4">
      <c r="A25" s="174"/>
      <c r="B25" s="172"/>
      <c r="C25" s="186" t="s">
        <v>37</v>
      </c>
      <c r="D25" s="238">
        <v>124188</v>
      </c>
    </row>
    <row r="26" ht="15" customHeight="1" spans="1:4">
      <c r="A26" s="177"/>
      <c r="B26" s="172"/>
      <c r="C26" s="186" t="s">
        <v>38</v>
      </c>
      <c r="D26" s="238">
        <v>0</v>
      </c>
    </row>
    <row r="27" ht="15" customHeight="1" spans="1:4">
      <c r="A27" s="177"/>
      <c r="B27" s="172"/>
      <c r="C27" s="186" t="s">
        <v>39</v>
      </c>
      <c r="D27" s="238">
        <v>0</v>
      </c>
    </row>
    <row r="28" ht="15" customHeight="1" spans="1:4">
      <c r="A28" s="177"/>
      <c r="B28" s="172"/>
      <c r="C28" s="186" t="s">
        <v>40</v>
      </c>
      <c r="D28" s="238">
        <v>0</v>
      </c>
    </row>
    <row r="29" ht="15" customHeight="1" spans="1:4">
      <c r="A29" s="177"/>
      <c r="B29" s="172"/>
      <c r="C29" s="186" t="s">
        <v>41</v>
      </c>
      <c r="D29" s="238">
        <v>0</v>
      </c>
    </row>
    <row r="30" ht="15" customHeight="1" spans="1:4">
      <c r="A30" s="177"/>
      <c r="B30" s="172"/>
      <c r="C30" s="186" t="s">
        <v>42</v>
      </c>
      <c r="D30" s="238">
        <v>0</v>
      </c>
    </row>
    <row r="31" ht="15" customHeight="1" spans="1:4">
      <c r="A31" s="177"/>
      <c r="B31" s="172"/>
      <c r="C31" s="186" t="s">
        <v>43</v>
      </c>
      <c r="D31" s="238">
        <v>0</v>
      </c>
    </row>
    <row r="32" ht="15" customHeight="1" spans="1:4">
      <c r="A32" s="177"/>
      <c r="B32" s="172"/>
      <c r="C32" s="186" t="s">
        <v>44</v>
      </c>
      <c r="D32" s="238">
        <v>0</v>
      </c>
    </row>
    <row r="33" ht="15" customHeight="1" spans="1:4">
      <c r="A33" s="177"/>
      <c r="B33" s="172"/>
      <c r="C33" s="186" t="s">
        <v>45</v>
      </c>
      <c r="D33" s="238">
        <v>0</v>
      </c>
    </row>
    <row r="34" ht="15" customHeight="1" spans="1:4">
      <c r="A34" s="177"/>
      <c r="B34" s="172"/>
      <c r="C34" s="186" t="s">
        <v>46</v>
      </c>
      <c r="D34" s="238">
        <v>0</v>
      </c>
    </row>
    <row r="35" ht="15" customHeight="1" spans="1:4">
      <c r="A35" s="177"/>
      <c r="B35" s="172"/>
      <c r="C35" s="186"/>
      <c r="D35" s="51"/>
    </row>
    <row r="36" ht="15" customHeight="1" spans="1:4">
      <c r="A36" s="180" t="s">
        <v>47</v>
      </c>
      <c r="B36" s="181">
        <f>SUM(B6:B34)</f>
        <v>1441855</v>
      </c>
      <c r="C36" s="182" t="s">
        <v>48</v>
      </c>
      <c r="D36" s="51">
        <f>SUM(D6:D34)</f>
        <v>1441855</v>
      </c>
    </row>
    <row r="37" ht="15" customHeight="1" spans="1:4">
      <c r="A37" s="177" t="s">
        <v>49</v>
      </c>
      <c r="B37" s="172"/>
      <c r="C37" s="186" t="s">
        <v>50</v>
      </c>
      <c r="D37" s="238"/>
    </row>
    <row r="38" ht="15" customHeight="1" spans="1:4">
      <c r="A38" s="177" t="s">
        <v>51</v>
      </c>
      <c r="B38" s="172">
        <v>0</v>
      </c>
      <c r="C38" s="186" t="s">
        <v>52</v>
      </c>
      <c r="D38" s="238"/>
    </row>
    <row r="39" ht="15" customHeight="1" spans="1:4">
      <c r="A39" s="177"/>
      <c r="B39" s="172"/>
      <c r="C39" s="186" t="s">
        <v>53</v>
      </c>
      <c r="D39" s="238"/>
    </row>
    <row r="40" ht="15" customHeight="1" spans="1:4">
      <c r="A40" s="177"/>
      <c r="B40" s="189"/>
      <c r="C40" s="186"/>
      <c r="D40" s="51"/>
    </row>
    <row r="41" ht="15" customHeight="1" spans="1:4">
      <c r="A41" s="180" t="s">
        <v>54</v>
      </c>
      <c r="B41" s="193">
        <f>SUM(B36:B38)</f>
        <v>1441855</v>
      </c>
      <c r="C41" s="182" t="s">
        <v>55</v>
      </c>
      <c r="D41" s="51">
        <f>SUM(D36,D37,D39)</f>
        <v>1441855</v>
      </c>
    </row>
    <row r="42" ht="20.25" customHeight="1" spans="1:4">
      <c r="A42" s="197"/>
      <c r="B42" s="240"/>
      <c r="C42" s="199"/>
      <c r="D42" s="241"/>
    </row>
  </sheetData>
  <mergeCells count="3">
    <mergeCell ref="A2:D2"/>
    <mergeCell ref="A4:B4"/>
    <mergeCell ref="C4:D4"/>
  </mergeCells>
  <printOptions horizontalCentered="1"/>
  <pageMargins left="0.39375" right="0.39375" top="0.7875" bottom="0.393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showGridLines="0" showZeros="0" workbookViewId="0">
      <selection activeCell="A1" sqref="A1"/>
    </sheetView>
  </sheetViews>
  <sheetFormatPr defaultColWidth="12" defaultRowHeight="11.25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7" width="15.5" customWidth="1"/>
    <col min="8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138"/>
      <c r="T1" s="145" t="s">
        <v>56</v>
      </c>
    </row>
    <row r="2" ht="20.1" customHeight="1" spans="1:20">
      <c r="A2" s="55" t="s">
        <v>57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20.1" customHeight="1" spans="1:20">
      <c r="A3" s="220" t="s">
        <v>5</v>
      </c>
      <c r="B3" s="220"/>
      <c r="C3" s="220"/>
      <c r="D3" s="220"/>
      <c r="E3" s="57"/>
      <c r="F3" s="96"/>
      <c r="G3" s="96"/>
      <c r="H3" s="96"/>
      <c r="I3" s="96"/>
      <c r="J3" s="131"/>
      <c r="K3" s="131"/>
      <c r="L3" s="131"/>
      <c r="M3" s="131"/>
      <c r="N3" s="131"/>
      <c r="O3" s="131"/>
      <c r="P3" s="131"/>
      <c r="Q3" s="131"/>
      <c r="R3" s="131"/>
      <c r="S3" s="87"/>
      <c r="T3" s="59" t="s">
        <v>6</v>
      </c>
    </row>
    <row r="4" ht="20.1" customHeight="1" spans="1:20">
      <c r="A4" s="60" t="s">
        <v>58</v>
      </c>
      <c r="B4" s="61"/>
      <c r="C4" s="61"/>
      <c r="D4" s="61"/>
      <c r="E4" s="62"/>
      <c r="F4" s="122" t="s">
        <v>59</v>
      </c>
      <c r="G4" s="151" t="s">
        <v>60</v>
      </c>
      <c r="H4" s="141" t="s">
        <v>61</v>
      </c>
      <c r="I4" s="149"/>
      <c r="J4" s="142"/>
      <c r="K4" s="122" t="s">
        <v>62</v>
      </c>
      <c r="L4" s="67"/>
      <c r="M4" s="223" t="s">
        <v>63</v>
      </c>
      <c r="N4" s="224" t="s">
        <v>64</v>
      </c>
      <c r="O4" s="225"/>
      <c r="P4" s="225"/>
      <c r="Q4" s="225"/>
      <c r="R4" s="234"/>
      <c r="S4" s="122" t="s">
        <v>65</v>
      </c>
      <c r="T4" s="67" t="s">
        <v>66</v>
      </c>
    </row>
    <row r="5" ht="20.1" customHeight="1" spans="1:20">
      <c r="A5" s="60" t="s">
        <v>67</v>
      </c>
      <c r="B5" s="61"/>
      <c r="C5" s="62"/>
      <c r="D5" s="150" t="s">
        <v>68</v>
      </c>
      <c r="E5" s="66" t="s">
        <v>69</v>
      </c>
      <c r="F5" s="67"/>
      <c r="G5" s="151"/>
      <c r="H5" s="221" t="s">
        <v>61</v>
      </c>
      <c r="I5" s="221" t="s">
        <v>70</v>
      </c>
      <c r="J5" s="221" t="s">
        <v>71</v>
      </c>
      <c r="K5" s="226" t="s">
        <v>72</v>
      </c>
      <c r="L5" s="67" t="s">
        <v>73</v>
      </c>
      <c r="M5" s="227"/>
      <c r="N5" s="228" t="s">
        <v>74</v>
      </c>
      <c r="O5" s="228" t="s">
        <v>75</v>
      </c>
      <c r="P5" s="228" t="s">
        <v>76</v>
      </c>
      <c r="Q5" s="228" t="s">
        <v>77</v>
      </c>
      <c r="R5" s="228" t="s">
        <v>78</v>
      </c>
      <c r="S5" s="67"/>
      <c r="T5" s="67"/>
    </row>
    <row r="6" ht="30.75" customHeight="1" spans="1:20">
      <c r="A6" s="69" t="s">
        <v>79</v>
      </c>
      <c r="B6" s="68" t="s">
        <v>80</v>
      </c>
      <c r="C6" s="70" t="s">
        <v>81</v>
      </c>
      <c r="D6" s="72"/>
      <c r="E6" s="72"/>
      <c r="F6" s="73"/>
      <c r="G6" s="154"/>
      <c r="H6" s="222"/>
      <c r="I6" s="222"/>
      <c r="J6" s="222"/>
      <c r="K6" s="229"/>
      <c r="L6" s="73"/>
      <c r="M6" s="230"/>
      <c r="N6" s="73"/>
      <c r="O6" s="73"/>
      <c r="P6" s="73"/>
      <c r="Q6" s="73"/>
      <c r="R6" s="73"/>
      <c r="S6" s="73"/>
      <c r="T6" s="73"/>
    </row>
    <row r="7" ht="20.1" customHeight="1" spans="1:20">
      <c r="A7" s="75" t="s">
        <v>16</v>
      </c>
      <c r="B7" s="75" t="s">
        <v>16</v>
      </c>
      <c r="C7" s="75" t="s">
        <v>16</v>
      </c>
      <c r="D7" s="75" t="s">
        <v>16</v>
      </c>
      <c r="E7" s="75" t="s">
        <v>59</v>
      </c>
      <c r="F7" s="111">
        <v>1441855</v>
      </c>
      <c r="G7" s="112">
        <v>0</v>
      </c>
      <c r="H7" s="112">
        <v>1441855</v>
      </c>
      <c r="I7" s="112">
        <v>0</v>
      </c>
      <c r="J7" s="78" t="s">
        <v>16</v>
      </c>
      <c r="K7" s="231">
        <v>0</v>
      </c>
      <c r="L7" s="130" t="s">
        <v>16</v>
      </c>
      <c r="M7" s="232" t="s">
        <v>16</v>
      </c>
      <c r="N7" s="121" t="s">
        <v>16</v>
      </c>
      <c r="O7" s="233" t="s">
        <v>16</v>
      </c>
      <c r="P7" s="130"/>
      <c r="Q7" s="130"/>
      <c r="R7" s="235"/>
      <c r="S7" s="236" t="s">
        <v>16</v>
      </c>
      <c r="T7" s="237"/>
    </row>
    <row r="8" ht="20.1" customHeight="1" spans="1:20">
      <c r="A8" s="75" t="s">
        <v>16</v>
      </c>
      <c r="B8" s="75" t="s">
        <v>16</v>
      </c>
      <c r="C8" s="75" t="s">
        <v>16</v>
      </c>
      <c r="D8" s="75" t="s">
        <v>82</v>
      </c>
      <c r="E8" s="75" t="s">
        <v>0</v>
      </c>
      <c r="F8" s="111">
        <v>1441855</v>
      </c>
      <c r="G8" s="112">
        <v>0</v>
      </c>
      <c r="H8" s="112">
        <v>1441855</v>
      </c>
      <c r="I8" s="112">
        <v>0</v>
      </c>
      <c r="J8" s="78" t="s">
        <v>16</v>
      </c>
      <c r="K8" s="231">
        <v>0</v>
      </c>
      <c r="L8" s="130" t="s">
        <v>16</v>
      </c>
      <c r="M8" s="232" t="s">
        <v>16</v>
      </c>
      <c r="N8" s="121" t="s">
        <v>16</v>
      </c>
      <c r="O8" s="233" t="s">
        <v>16</v>
      </c>
      <c r="P8" s="130"/>
      <c r="Q8" s="130"/>
      <c r="R8" s="235"/>
      <c r="S8" s="236" t="s">
        <v>16</v>
      </c>
      <c r="T8" s="237"/>
    </row>
    <row r="9" ht="20.1" customHeight="1" spans="1:20">
      <c r="A9" s="75" t="s">
        <v>83</v>
      </c>
      <c r="B9" s="75" t="s">
        <v>84</v>
      </c>
      <c r="C9" s="75" t="s">
        <v>84</v>
      </c>
      <c r="D9" s="75" t="s">
        <v>85</v>
      </c>
      <c r="E9" s="75" t="s">
        <v>86</v>
      </c>
      <c r="F9" s="111">
        <v>135524</v>
      </c>
      <c r="G9" s="112">
        <v>0</v>
      </c>
      <c r="H9" s="112">
        <v>135524</v>
      </c>
      <c r="I9" s="112">
        <v>0</v>
      </c>
      <c r="J9" s="78" t="s">
        <v>16</v>
      </c>
      <c r="K9" s="231">
        <v>0</v>
      </c>
      <c r="L9" s="130" t="s">
        <v>16</v>
      </c>
      <c r="M9" s="232" t="s">
        <v>16</v>
      </c>
      <c r="N9" s="121" t="s">
        <v>16</v>
      </c>
      <c r="O9" s="233" t="s">
        <v>16</v>
      </c>
      <c r="P9" s="130"/>
      <c r="Q9" s="130"/>
      <c r="R9" s="235"/>
      <c r="S9" s="236" t="s">
        <v>16</v>
      </c>
      <c r="T9" s="237"/>
    </row>
    <row r="10" ht="20.1" customHeight="1" spans="1:20">
      <c r="A10" s="75" t="s">
        <v>83</v>
      </c>
      <c r="B10" s="75" t="s">
        <v>84</v>
      </c>
      <c r="C10" s="75" t="s">
        <v>87</v>
      </c>
      <c r="D10" s="75" t="s">
        <v>85</v>
      </c>
      <c r="E10" s="75" t="s">
        <v>88</v>
      </c>
      <c r="F10" s="111">
        <v>67762</v>
      </c>
      <c r="G10" s="112">
        <v>0</v>
      </c>
      <c r="H10" s="112">
        <v>67762</v>
      </c>
      <c r="I10" s="112">
        <v>0</v>
      </c>
      <c r="J10" s="78" t="s">
        <v>16</v>
      </c>
      <c r="K10" s="231">
        <v>0</v>
      </c>
      <c r="L10" s="130" t="s">
        <v>16</v>
      </c>
      <c r="M10" s="232" t="s">
        <v>16</v>
      </c>
      <c r="N10" s="121" t="s">
        <v>16</v>
      </c>
      <c r="O10" s="233" t="s">
        <v>16</v>
      </c>
      <c r="P10" s="130"/>
      <c r="Q10" s="130"/>
      <c r="R10" s="235"/>
      <c r="S10" s="236" t="s">
        <v>16</v>
      </c>
      <c r="T10" s="237"/>
    </row>
    <row r="11" ht="20.1" customHeight="1" spans="1:20">
      <c r="A11" s="75" t="s">
        <v>89</v>
      </c>
      <c r="B11" s="75" t="s">
        <v>90</v>
      </c>
      <c r="C11" s="75" t="s">
        <v>91</v>
      </c>
      <c r="D11" s="75" t="s">
        <v>85</v>
      </c>
      <c r="E11" s="75" t="s">
        <v>92</v>
      </c>
      <c r="F11" s="111">
        <v>76109</v>
      </c>
      <c r="G11" s="112">
        <v>0</v>
      </c>
      <c r="H11" s="112">
        <v>76109</v>
      </c>
      <c r="I11" s="112">
        <v>0</v>
      </c>
      <c r="J11" s="78" t="s">
        <v>16</v>
      </c>
      <c r="K11" s="231">
        <v>0</v>
      </c>
      <c r="L11" s="130" t="s">
        <v>16</v>
      </c>
      <c r="M11" s="232" t="s">
        <v>16</v>
      </c>
      <c r="N11" s="121" t="s">
        <v>16</v>
      </c>
      <c r="O11" s="233" t="s">
        <v>16</v>
      </c>
      <c r="P11" s="130"/>
      <c r="Q11" s="130"/>
      <c r="R11" s="235"/>
      <c r="S11" s="236" t="s">
        <v>16</v>
      </c>
      <c r="T11" s="237"/>
    </row>
    <row r="12" ht="20.1" customHeight="1" spans="1:20">
      <c r="A12" s="75" t="s">
        <v>89</v>
      </c>
      <c r="B12" s="75" t="s">
        <v>90</v>
      </c>
      <c r="C12" s="75" t="s">
        <v>93</v>
      </c>
      <c r="D12" s="75" t="s">
        <v>85</v>
      </c>
      <c r="E12" s="75" t="s">
        <v>94</v>
      </c>
      <c r="F12" s="111">
        <v>34162</v>
      </c>
      <c r="G12" s="112">
        <v>0</v>
      </c>
      <c r="H12" s="112">
        <v>34162</v>
      </c>
      <c r="I12" s="112">
        <v>0</v>
      </c>
      <c r="J12" s="78" t="s">
        <v>16</v>
      </c>
      <c r="K12" s="231">
        <v>0</v>
      </c>
      <c r="L12" s="130" t="s">
        <v>16</v>
      </c>
      <c r="M12" s="232" t="s">
        <v>16</v>
      </c>
      <c r="N12" s="121" t="s">
        <v>16</v>
      </c>
      <c r="O12" s="233" t="s">
        <v>16</v>
      </c>
      <c r="P12" s="130"/>
      <c r="Q12" s="130"/>
      <c r="R12" s="235"/>
      <c r="S12" s="236" t="s">
        <v>16</v>
      </c>
      <c r="T12" s="237"/>
    </row>
    <row r="13" ht="20.1" customHeight="1" spans="1:20">
      <c r="A13" s="75" t="s">
        <v>95</v>
      </c>
      <c r="B13" s="75" t="s">
        <v>96</v>
      </c>
      <c r="C13" s="75" t="s">
        <v>91</v>
      </c>
      <c r="D13" s="75" t="s">
        <v>85</v>
      </c>
      <c r="E13" s="75" t="s">
        <v>97</v>
      </c>
      <c r="F13" s="111">
        <v>1004110</v>
      </c>
      <c r="G13" s="112">
        <v>0</v>
      </c>
      <c r="H13" s="112">
        <v>1004110</v>
      </c>
      <c r="I13" s="112">
        <v>0</v>
      </c>
      <c r="J13" s="78" t="s">
        <v>16</v>
      </c>
      <c r="K13" s="231">
        <v>0</v>
      </c>
      <c r="L13" s="130" t="s">
        <v>16</v>
      </c>
      <c r="M13" s="232" t="s">
        <v>16</v>
      </c>
      <c r="N13" s="121" t="s">
        <v>16</v>
      </c>
      <c r="O13" s="233" t="s">
        <v>16</v>
      </c>
      <c r="P13" s="130"/>
      <c r="Q13" s="130"/>
      <c r="R13" s="235"/>
      <c r="S13" s="236" t="s">
        <v>16</v>
      </c>
      <c r="T13" s="237"/>
    </row>
    <row r="14" ht="20.1" customHeight="1" spans="1:20">
      <c r="A14" s="75" t="s">
        <v>98</v>
      </c>
      <c r="B14" s="75" t="s">
        <v>96</v>
      </c>
      <c r="C14" s="75" t="s">
        <v>91</v>
      </c>
      <c r="D14" s="75" t="s">
        <v>85</v>
      </c>
      <c r="E14" s="75" t="s">
        <v>99</v>
      </c>
      <c r="F14" s="111">
        <v>124188</v>
      </c>
      <c r="G14" s="112">
        <v>0</v>
      </c>
      <c r="H14" s="112">
        <v>124188</v>
      </c>
      <c r="I14" s="112">
        <v>0</v>
      </c>
      <c r="J14" s="78" t="s">
        <v>16</v>
      </c>
      <c r="K14" s="231">
        <v>0</v>
      </c>
      <c r="L14" s="130" t="s">
        <v>16</v>
      </c>
      <c r="M14" s="232" t="s">
        <v>16</v>
      </c>
      <c r="N14" s="121" t="s">
        <v>16</v>
      </c>
      <c r="O14" s="233" t="s">
        <v>16</v>
      </c>
      <c r="P14" s="130"/>
      <c r="Q14" s="130"/>
      <c r="R14" s="235"/>
      <c r="S14" s="236" t="s">
        <v>16</v>
      </c>
      <c r="T14" s="237"/>
    </row>
  </sheetData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showGridLines="0" showZeros="0" workbookViewId="0">
      <selection activeCell="A1" sqref="A1"/>
    </sheetView>
  </sheetViews>
  <sheetFormatPr defaultColWidth="12" defaultRowHeight="11.25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4.5" customWidth="1"/>
    <col min="11" max="12" width="10.6666666666667" customWidth="1"/>
  </cols>
  <sheetData>
    <row r="1" ht="20.1" customHeight="1" spans="1:10">
      <c r="A1" s="93"/>
      <c r="B1" s="200"/>
      <c r="C1" s="200"/>
      <c r="D1" s="200"/>
      <c r="E1" s="200"/>
      <c r="F1" s="200"/>
      <c r="G1" s="200"/>
      <c r="H1" s="200"/>
      <c r="I1" s="200"/>
      <c r="J1" s="217" t="s">
        <v>100</v>
      </c>
    </row>
    <row r="2" ht="20.1" customHeight="1" spans="1:10">
      <c r="A2" s="55" t="s">
        <v>101</v>
      </c>
      <c r="B2" s="55"/>
      <c r="C2" s="55"/>
      <c r="D2" s="55"/>
      <c r="E2" s="55"/>
      <c r="F2" s="55"/>
      <c r="G2" s="55"/>
      <c r="H2" s="55"/>
      <c r="I2" s="55"/>
      <c r="J2" s="55"/>
    </row>
    <row r="3" ht="20.1" customHeight="1" spans="1:10">
      <c r="A3" s="156" t="s">
        <v>5</v>
      </c>
      <c r="B3" s="157"/>
      <c r="C3" s="157"/>
      <c r="D3" s="157"/>
      <c r="E3" s="157"/>
      <c r="F3" s="201"/>
      <c r="G3" s="201"/>
      <c r="H3" s="201"/>
      <c r="I3" s="201"/>
      <c r="J3" s="59" t="s">
        <v>6</v>
      </c>
    </row>
    <row r="4" ht="20.1" customHeight="1" spans="1:10">
      <c r="A4" s="158" t="s">
        <v>58</v>
      </c>
      <c r="B4" s="160"/>
      <c r="C4" s="160"/>
      <c r="D4" s="160"/>
      <c r="E4" s="159"/>
      <c r="F4" s="202" t="s">
        <v>59</v>
      </c>
      <c r="G4" s="203" t="s">
        <v>102</v>
      </c>
      <c r="H4" s="204" t="s">
        <v>103</v>
      </c>
      <c r="I4" s="204" t="s">
        <v>104</v>
      </c>
      <c r="J4" s="209" t="s">
        <v>105</v>
      </c>
    </row>
    <row r="5" ht="20.1" customHeight="1" spans="1:10">
      <c r="A5" s="158" t="s">
        <v>67</v>
      </c>
      <c r="B5" s="160"/>
      <c r="C5" s="159"/>
      <c r="D5" s="205" t="s">
        <v>68</v>
      </c>
      <c r="E5" s="206" t="s">
        <v>106</v>
      </c>
      <c r="F5" s="203"/>
      <c r="G5" s="203"/>
      <c r="H5" s="204"/>
      <c r="I5" s="204"/>
      <c r="J5" s="209"/>
    </row>
    <row r="6" ht="15" customHeight="1" spans="1:10">
      <c r="A6" s="207" t="s">
        <v>79</v>
      </c>
      <c r="B6" s="207" t="s">
        <v>80</v>
      </c>
      <c r="C6" s="208" t="s">
        <v>81</v>
      </c>
      <c r="D6" s="209"/>
      <c r="E6" s="210"/>
      <c r="F6" s="211"/>
      <c r="G6" s="211"/>
      <c r="H6" s="212"/>
      <c r="I6" s="212"/>
      <c r="J6" s="218"/>
    </row>
    <row r="7" ht="20.1" customHeight="1" spans="1:10">
      <c r="A7" s="213" t="s">
        <v>16</v>
      </c>
      <c r="B7" s="213" t="s">
        <v>16</v>
      </c>
      <c r="C7" s="213" t="s">
        <v>16</v>
      </c>
      <c r="D7" s="214" t="s">
        <v>16</v>
      </c>
      <c r="E7" s="214" t="s">
        <v>59</v>
      </c>
      <c r="F7" s="215">
        <f t="shared" ref="F7:F14" si="0">SUM(G7:J7)</f>
        <v>1441855</v>
      </c>
      <c r="G7" s="216">
        <v>1441855</v>
      </c>
      <c r="H7" s="216">
        <v>0</v>
      </c>
      <c r="I7" s="216"/>
      <c r="J7" s="219"/>
    </row>
    <row r="8" ht="20.1" customHeight="1" spans="1:10">
      <c r="A8" s="213" t="s">
        <v>16</v>
      </c>
      <c r="B8" s="213" t="s">
        <v>16</v>
      </c>
      <c r="C8" s="213" t="s">
        <v>16</v>
      </c>
      <c r="D8" s="214" t="s">
        <v>82</v>
      </c>
      <c r="E8" s="214" t="s">
        <v>0</v>
      </c>
      <c r="F8" s="215">
        <f t="shared" si="0"/>
        <v>1441855</v>
      </c>
      <c r="G8" s="216">
        <v>1441855</v>
      </c>
      <c r="H8" s="216">
        <v>0</v>
      </c>
      <c r="I8" s="216"/>
      <c r="J8" s="219"/>
    </row>
    <row r="9" ht="20.1" customHeight="1" spans="1:10">
      <c r="A9" s="213" t="s">
        <v>83</v>
      </c>
      <c r="B9" s="213" t="s">
        <v>84</v>
      </c>
      <c r="C9" s="213" t="s">
        <v>84</v>
      </c>
      <c r="D9" s="214" t="s">
        <v>85</v>
      </c>
      <c r="E9" s="214" t="s">
        <v>86</v>
      </c>
      <c r="F9" s="215">
        <f t="shared" si="0"/>
        <v>135524</v>
      </c>
      <c r="G9" s="216">
        <v>135524</v>
      </c>
      <c r="H9" s="216">
        <v>0</v>
      </c>
      <c r="I9" s="216"/>
      <c r="J9" s="219"/>
    </row>
    <row r="10" ht="20.1" customHeight="1" spans="1:10">
      <c r="A10" s="213" t="s">
        <v>83</v>
      </c>
      <c r="B10" s="213" t="s">
        <v>84</v>
      </c>
      <c r="C10" s="213" t="s">
        <v>87</v>
      </c>
      <c r="D10" s="214" t="s">
        <v>85</v>
      </c>
      <c r="E10" s="214" t="s">
        <v>88</v>
      </c>
      <c r="F10" s="215">
        <f t="shared" si="0"/>
        <v>67762</v>
      </c>
      <c r="G10" s="216">
        <v>67762</v>
      </c>
      <c r="H10" s="216">
        <v>0</v>
      </c>
      <c r="I10" s="216"/>
      <c r="J10" s="219"/>
    </row>
    <row r="11" ht="20.1" customHeight="1" spans="1:10">
      <c r="A11" s="213" t="s">
        <v>89</v>
      </c>
      <c r="B11" s="213" t="s">
        <v>90</v>
      </c>
      <c r="C11" s="213" t="s">
        <v>91</v>
      </c>
      <c r="D11" s="214" t="s">
        <v>85</v>
      </c>
      <c r="E11" s="214" t="s">
        <v>92</v>
      </c>
      <c r="F11" s="215">
        <f t="shared" si="0"/>
        <v>76109</v>
      </c>
      <c r="G11" s="216">
        <v>76109</v>
      </c>
      <c r="H11" s="216">
        <v>0</v>
      </c>
      <c r="I11" s="216"/>
      <c r="J11" s="219"/>
    </row>
    <row r="12" ht="20.1" customHeight="1" spans="1:10">
      <c r="A12" s="213" t="s">
        <v>89</v>
      </c>
      <c r="B12" s="213" t="s">
        <v>90</v>
      </c>
      <c r="C12" s="213" t="s">
        <v>93</v>
      </c>
      <c r="D12" s="214" t="s">
        <v>85</v>
      </c>
      <c r="E12" s="214" t="s">
        <v>94</v>
      </c>
      <c r="F12" s="215">
        <f t="shared" si="0"/>
        <v>34162</v>
      </c>
      <c r="G12" s="216">
        <v>34162</v>
      </c>
      <c r="H12" s="216">
        <v>0</v>
      </c>
      <c r="I12" s="216"/>
      <c r="J12" s="219"/>
    </row>
    <row r="13" ht="20.1" customHeight="1" spans="1:10">
      <c r="A13" s="213" t="s">
        <v>95</v>
      </c>
      <c r="B13" s="213" t="s">
        <v>96</v>
      </c>
      <c r="C13" s="213" t="s">
        <v>91</v>
      </c>
      <c r="D13" s="214" t="s">
        <v>85</v>
      </c>
      <c r="E13" s="214" t="s">
        <v>97</v>
      </c>
      <c r="F13" s="215">
        <f t="shared" si="0"/>
        <v>1004110</v>
      </c>
      <c r="G13" s="216">
        <v>1004110</v>
      </c>
      <c r="H13" s="216">
        <v>0</v>
      </c>
      <c r="I13" s="216"/>
      <c r="J13" s="219"/>
    </row>
    <row r="14" ht="20.1" customHeight="1" spans="1:10">
      <c r="A14" s="213" t="s">
        <v>98</v>
      </c>
      <c r="B14" s="213" t="s">
        <v>96</v>
      </c>
      <c r="C14" s="213" t="s">
        <v>91</v>
      </c>
      <c r="D14" s="214" t="s">
        <v>85</v>
      </c>
      <c r="E14" s="214" t="s">
        <v>99</v>
      </c>
      <c r="F14" s="215">
        <f t="shared" si="0"/>
        <v>124188</v>
      </c>
      <c r="G14" s="216">
        <v>124188</v>
      </c>
      <c r="H14" s="216">
        <v>0</v>
      </c>
      <c r="I14" s="216"/>
      <c r="J14" s="219"/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" right="0.39375" top="0.7875" bottom="0.393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showGridLines="0" showZeros="0" workbookViewId="0">
      <selection activeCell="A1" sqref="A1"/>
    </sheetView>
  </sheetViews>
  <sheetFormatPr defaultColWidth="12" defaultRowHeight="11.25" outlineLevelCol="7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</cols>
  <sheetData>
    <row r="1" ht="15.75" customHeight="1" spans="1:8">
      <c r="A1" s="155"/>
      <c r="B1" s="155"/>
      <c r="C1" s="155"/>
      <c r="D1" s="155"/>
      <c r="E1" s="155"/>
      <c r="F1" s="155"/>
      <c r="G1" s="155"/>
      <c r="H1" s="59" t="s">
        <v>107</v>
      </c>
    </row>
    <row r="2" ht="20.25" customHeight="1" spans="1:8">
      <c r="A2" s="55" t="s">
        <v>108</v>
      </c>
      <c r="B2" s="55"/>
      <c r="C2" s="55"/>
      <c r="D2" s="55"/>
      <c r="E2" s="55"/>
      <c r="F2" s="55"/>
      <c r="G2" s="55"/>
      <c r="H2" s="55"/>
    </row>
    <row r="3" ht="20.25" customHeight="1" spans="1:8">
      <c r="A3" s="156" t="s">
        <v>5</v>
      </c>
      <c r="B3" s="157"/>
      <c r="C3" s="93"/>
      <c r="D3" s="93"/>
      <c r="E3" s="93"/>
      <c r="F3" s="93"/>
      <c r="G3" s="93"/>
      <c r="H3" s="59" t="s">
        <v>6</v>
      </c>
    </row>
    <row r="4" ht="20.25" customHeight="1" spans="1:8">
      <c r="A4" s="158" t="s">
        <v>7</v>
      </c>
      <c r="B4" s="159"/>
      <c r="C4" s="158" t="s">
        <v>8</v>
      </c>
      <c r="D4" s="160"/>
      <c r="E4" s="160"/>
      <c r="F4" s="160"/>
      <c r="G4" s="160"/>
      <c r="H4" s="159"/>
    </row>
    <row r="5" ht="34.5" customHeight="1" spans="1:8">
      <c r="A5" s="161" t="s">
        <v>9</v>
      </c>
      <c r="B5" s="162" t="s">
        <v>10</v>
      </c>
      <c r="C5" s="161" t="s">
        <v>9</v>
      </c>
      <c r="D5" s="163" t="s">
        <v>59</v>
      </c>
      <c r="E5" s="162" t="s">
        <v>109</v>
      </c>
      <c r="F5" s="164" t="s">
        <v>110</v>
      </c>
      <c r="G5" s="163" t="s">
        <v>111</v>
      </c>
      <c r="H5" s="165" t="s">
        <v>112</v>
      </c>
    </row>
    <row r="6" ht="20.25" customHeight="1" spans="1:8">
      <c r="A6" s="166" t="s">
        <v>113</v>
      </c>
      <c r="B6" s="167">
        <f>SUM(B7:B9)</f>
        <v>1441855</v>
      </c>
      <c r="C6" s="168" t="s">
        <v>114</v>
      </c>
      <c r="D6" s="169">
        <f>SUM(E6,F6,G6,H6)</f>
        <v>1441855</v>
      </c>
      <c r="E6" s="169">
        <f>SUM(E7:E35)</f>
        <v>1441855</v>
      </c>
      <c r="F6" s="169">
        <f>SUM(F7:F35)</f>
        <v>0</v>
      </c>
      <c r="G6" s="169">
        <f>SUM(G7:G35)</f>
        <v>0</v>
      </c>
      <c r="H6" s="169">
        <f>SUM(H7:H35)</f>
        <v>0</v>
      </c>
    </row>
    <row r="7" ht="20.25" customHeight="1" spans="1:8">
      <c r="A7" s="166" t="s">
        <v>115</v>
      </c>
      <c r="B7" s="169">
        <v>1441855</v>
      </c>
      <c r="C7" s="168" t="s">
        <v>116</v>
      </c>
      <c r="D7" s="51">
        <f t="shared" ref="D7:D35" si="0">SUM(E7:H7)</f>
        <v>0</v>
      </c>
      <c r="E7" s="169">
        <v>0</v>
      </c>
      <c r="F7" s="169">
        <v>0</v>
      </c>
      <c r="G7" s="170" t="s">
        <v>16</v>
      </c>
      <c r="H7" s="169">
        <v>0</v>
      </c>
    </row>
    <row r="8" ht="20.25" customHeight="1" spans="1:8">
      <c r="A8" s="166" t="s">
        <v>117</v>
      </c>
      <c r="B8" s="171">
        <v>0</v>
      </c>
      <c r="C8" s="168" t="s">
        <v>118</v>
      </c>
      <c r="D8" s="51">
        <f t="shared" si="0"/>
        <v>0</v>
      </c>
      <c r="E8" s="171">
        <v>0</v>
      </c>
      <c r="F8" s="171">
        <v>0</v>
      </c>
      <c r="G8" s="170" t="s">
        <v>16</v>
      </c>
      <c r="H8" s="171">
        <v>0</v>
      </c>
    </row>
    <row r="9" ht="20.25" customHeight="1" spans="1:8">
      <c r="A9" s="166" t="s">
        <v>119</v>
      </c>
      <c r="B9" s="172" t="s">
        <v>16</v>
      </c>
      <c r="C9" s="168" t="s">
        <v>120</v>
      </c>
      <c r="D9" s="51">
        <f t="shared" si="0"/>
        <v>0</v>
      </c>
      <c r="E9" s="171">
        <v>0</v>
      </c>
      <c r="F9" s="171">
        <v>0</v>
      </c>
      <c r="G9" s="170" t="s">
        <v>16</v>
      </c>
      <c r="H9" s="171">
        <v>0</v>
      </c>
    </row>
    <row r="10" ht="20.25" customHeight="1" spans="1:8">
      <c r="A10" s="166" t="s">
        <v>121</v>
      </c>
      <c r="B10" s="173">
        <f>SUM(B11:B14)</f>
        <v>0</v>
      </c>
      <c r="C10" s="168" t="s">
        <v>122</v>
      </c>
      <c r="D10" s="51">
        <f t="shared" si="0"/>
        <v>0</v>
      </c>
      <c r="E10" s="171">
        <v>0</v>
      </c>
      <c r="F10" s="171">
        <v>0</v>
      </c>
      <c r="G10" s="170" t="s">
        <v>16</v>
      </c>
      <c r="H10" s="171">
        <v>0</v>
      </c>
    </row>
    <row r="11" ht="20.25" customHeight="1" spans="1:8">
      <c r="A11" s="166" t="s">
        <v>115</v>
      </c>
      <c r="B11" s="171">
        <v>0</v>
      </c>
      <c r="C11" s="168" t="s">
        <v>123</v>
      </c>
      <c r="D11" s="51">
        <f t="shared" si="0"/>
        <v>0</v>
      </c>
      <c r="E11" s="171">
        <v>0</v>
      </c>
      <c r="F11" s="171">
        <v>0</v>
      </c>
      <c r="G11" s="170" t="s">
        <v>16</v>
      </c>
      <c r="H11" s="171">
        <v>0</v>
      </c>
    </row>
    <row r="12" ht="20.25" customHeight="1" spans="1:8">
      <c r="A12" s="166" t="s">
        <v>117</v>
      </c>
      <c r="B12" s="171">
        <v>0</v>
      </c>
      <c r="C12" s="168" t="s">
        <v>124</v>
      </c>
      <c r="D12" s="51">
        <f t="shared" si="0"/>
        <v>0</v>
      </c>
      <c r="E12" s="171">
        <v>0</v>
      </c>
      <c r="F12" s="171">
        <v>0</v>
      </c>
      <c r="G12" s="170" t="s">
        <v>16</v>
      </c>
      <c r="H12" s="171">
        <v>0</v>
      </c>
    </row>
    <row r="13" ht="20.25" customHeight="1" spans="1:8">
      <c r="A13" s="166" t="s">
        <v>119</v>
      </c>
      <c r="B13" s="171" t="s">
        <v>16</v>
      </c>
      <c r="C13" s="168" t="s">
        <v>125</v>
      </c>
      <c r="D13" s="51">
        <f t="shared" si="0"/>
        <v>0</v>
      </c>
      <c r="E13" s="171">
        <v>0</v>
      </c>
      <c r="F13" s="171">
        <v>0</v>
      </c>
      <c r="G13" s="170" t="s">
        <v>16</v>
      </c>
      <c r="H13" s="171">
        <v>0</v>
      </c>
    </row>
    <row r="14" ht="20.25" customHeight="1" spans="1:8">
      <c r="A14" s="166" t="s">
        <v>126</v>
      </c>
      <c r="B14" s="172"/>
      <c r="C14" s="168" t="s">
        <v>127</v>
      </c>
      <c r="D14" s="51">
        <f t="shared" si="0"/>
        <v>203286</v>
      </c>
      <c r="E14" s="171">
        <v>203286</v>
      </c>
      <c r="F14" s="171">
        <v>0</v>
      </c>
      <c r="G14" s="170" t="s">
        <v>16</v>
      </c>
      <c r="H14" s="171">
        <v>0</v>
      </c>
    </row>
    <row r="15" ht="20.25" customHeight="1" spans="1:8">
      <c r="A15" s="174"/>
      <c r="B15" s="175"/>
      <c r="C15" s="176" t="s">
        <v>128</v>
      </c>
      <c r="D15" s="51">
        <f t="shared" si="0"/>
        <v>0</v>
      </c>
      <c r="E15" s="171">
        <v>0</v>
      </c>
      <c r="F15" s="171">
        <v>0</v>
      </c>
      <c r="G15" s="170" t="s">
        <v>16</v>
      </c>
      <c r="H15" s="171">
        <v>0</v>
      </c>
    </row>
    <row r="16" ht="20.25" customHeight="1" spans="1:8">
      <c r="A16" s="174"/>
      <c r="B16" s="172"/>
      <c r="C16" s="176" t="s">
        <v>129</v>
      </c>
      <c r="D16" s="51">
        <f t="shared" si="0"/>
        <v>110271</v>
      </c>
      <c r="E16" s="171">
        <v>110271</v>
      </c>
      <c r="F16" s="171">
        <v>0</v>
      </c>
      <c r="G16" s="170" t="s">
        <v>16</v>
      </c>
      <c r="H16" s="171">
        <v>0</v>
      </c>
    </row>
    <row r="17" ht="20.25" customHeight="1" spans="1:8">
      <c r="A17" s="174"/>
      <c r="B17" s="172"/>
      <c r="C17" s="176" t="s">
        <v>130</v>
      </c>
      <c r="D17" s="51">
        <f t="shared" si="0"/>
        <v>0</v>
      </c>
      <c r="E17" s="171">
        <v>0</v>
      </c>
      <c r="F17" s="171">
        <v>0</v>
      </c>
      <c r="G17" s="170" t="s">
        <v>16</v>
      </c>
      <c r="H17" s="171">
        <v>0</v>
      </c>
    </row>
    <row r="18" ht="20.25" customHeight="1" spans="1:8">
      <c r="A18" s="174"/>
      <c r="B18" s="172"/>
      <c r="C18" s="176" t="s">
        <v>131</v>
      </c>
      <c r="D18" s="51">
        <f t="shared" si="0"/>
        <v>0</v>
      </c>
      <c r="E18" s="171">
        <v>0</v>
      </c>
      <c r="F18" s="171">
        <v>0</v>
      </c>
      <c r="G18" s="170" t="s">
        <v>16</v>
      </c>
      <c r="H18" s="171">
        <v>0</v>
      </c>
    </row>
    <row r="19" ht="20.25" customHeight="1" spans="1:8">
      <c r="A19" s="174"/>
      <c r="B19" s="172"/>
      <c r="C19" s="176" t="s">
        <v>132</v>
      </c>
      <c r="D19" s="51">
        <f t="shared" si="0"/>
        <v>0</v>
      </c>
      <c r="E19" s="171">
        <v>0</v>
      </c>
      <c r="F19" s="171">
        <v>0</v>
      </c>
      <c r="G19" s="170" t="s">
        <v>16</v>
      </c>
      <c r="H19" s="171">
        <v>0</v>
      </c>
    </row>
    <row r="20" ht="20.25" customHeight="1" spans="1:8">
      <c r="A20" s="174"/>
      <c r="B20" s="172"/>
      <c r="C20" s="176" t="s">
        <v>133</v>
      </c>
      <c r="D20" s="51">
        <f t="shared" si="0"/>
        <v>0</v>
      </c>
      <c r="E20" s="171">
        <v>0</v>
      </c>
      <c r="F20" s="171">
        <v>0</v>
      </c>
      <c r="G20" s="170" t="s">
        <v>16</v>
      </c>
      <c r="H20" s="171">
        <v>0</v>
      </c>
    </row>
    <row r="21" ht="20.25" customHeight="1" spans="1:8">
      <c r="A21" s="174"/>
      <c r="B21" s="172"/>
      <c r="C21" s="176" t="s">
        <v>134</v>
      </c>
      <c r="D21" s="51">
        <f t="shared" si="0"/>
        <v>0</v>
      </c>
      <c r="E21" s="171">
        <v>0</v>
      </c>
      <c r="F21" s="171">
        <v>0</v>
      </c>
      <c r="G21" s="170" t="s">
        <v>16</v>
      </c>
      <c r="H21" s="171">
        <v>0</v>
      </c>
    </row>
    <row r="22" ht="20.25" customHeight="1" spans="1:8">
      <c r="A22" s="174"/>
      <c r="B22" s="172"/>
      <c r="C22" s="176" t="s">
        <v>135</v>
      </c>
      <c r="D22" s="51">
        <f t="shared" si="0"/>
        <v>1004110</v>
      </c>
      <c r="E22" s="171">
        <v>1004110</v>
      </c>
      <c r="F22" s="171">
        <v>0</v>
      </c>
      <c r="G22" s="170" t="s">
        <v>16</v>
      </c>
      <c r="H22" s="171">
        <v>0</v>
      </c>
    </row>
    <row r="23" ht="20.25" customHeight="1" spans="1:8">
      <c r="A23" s="174"/>
      <c r="B23" s="172"/>
      <c r="C23" s="176" t="s">
        <v>136</v>
      </c>
      <c r="D23" s="51">
        <f t="shared" si="0"/>
        <v>0</v>
      </c>
      <c r="E23" s="171">
        <v>0</v>
      </c>
      <c r="F23" s="171">
        <v>0</v>
      </c>
      <c r="G23" s="170" t="s">
        <v>16</v>
      </c>
      <c r="H23" s="171">
        <v>0</v>
      </c>
    </row>
    <row r="24" ht="20.25" customHeight="1" spans="1:8">
      <c r="A24" s="174"/>
      <c r="B24" s="172"/>
      <c r="C24" s="176" t="s">
        <v>137</v>
      </c>
      <c r="D24" s="51">
        <f t="shared" si="0"/>
        <v>0</v>
      </c>
      <c r="E24" s="171">
        <v>0</v>
      </c>
      <c r="F24" s="171">
        <v>0</v>
      </c>
      <c r="G24" s="170" t="s">
        <v>16</v>
      </c>
      <c r="H24" s="171">
        <v>0</v>
      </c>
    </row>
    <row r="25" ht="20.25" customHeight="1" spans="1:8">
      <c r="A25" s="174"/>
      <c r="B25" s="172"/>
      <c r="C25" s="176" t="s">
        <v>138</v>
      </c>
      <c r="D25" s="51">
        <f t="shared" si="0"/>
        <v>0</v>
      </c>
      <c r="E25" s="171">
        <v>0</v>
      </c>
      <c r="F25" s="171">
        <v>0</v>
      </c>
      <c r="G25" s="170" t="s">
        <v>16</v>
      </c>
      <c r="H25" s="171">
        <v>0</v>
      </c>
    </row>
    <row r="26" ht="20.25" customHeight="1" spans="1:8">
      <c r="A26" s="177"/>
      <c r="B26" s="172"/>
      <c r="C26" s="176" t="s">
        <v>139</v>
      </c>
      <c r="D26" s="51">
        <f t="shared" si="0"/>
        <v>124188</v>
      </c>
      <c r="E26" s="171">
        <v>124188</v>
      </c>
      <c r="F26" s="171">
        <v>0</v>
      </c>
      <c r="G26" s="170" t="s">
        <v>16</v>
      </c>
      <c r="H26" s="171">
        <v>0</v>
      </c>
    </row>
    <row r="27" ht="20.25" customHeight="1" spans="1:8">
      <c r="A27" s="177"/>
      <c r="B27" s="172"/>
      <c r="C27" s="176" t="s">
        <v>140</v>
      </c>
      <c r="D27" s="51">
        <f t="shared" si="0"/>
        <v>0</v>
      </c>
      <c r="E27" s="171">
        <v>0</v>
      </c>
      <c r="F27" s="171">
        <v>0</v>
      </c>
      <c r="G27" s="170" t="s">
        <v>16</v>
      </c>
      <c r="H27" s="171">
        <v>0</v>
      </c>
    </row>
    <row r="28" ht="20.25" customHeight="1" spans="1:8">
      <c r="A28" s="177"/>
      <c r="B28" s="172"/>
      <c r="C28" s="176" t="s">
        <v>141</v>
      </c>
      <c r="D28" s="51">
        <f t="shared" si="0"/>
        <v>0</v>
      </c>
      <c r="E28" s="171">
        <v>0</v>
      </c>
      <c r="F28" s="171">
        <v>0</v>
      </c>
      <c r="G28" s="170" t="s">
        <v>16</v>
      </c>
      <c r="H28" s="171">
        <v>0</v>
      </c>
    </row>
    <row r="29" ht="20.25" customHeight="1" spans="1:8">
      <c r="A29" s="177"/>
      <c r="B29" s="172"/>
      <c r="C29" s="176" t="s">
        <v>142</v>
      </c>
      <c r="D29" s="51"/>
      <c r="E29" s="171">
        <v>0</v>
      </c>
      <c r="F29" s="171">
        <v>0</v>
      </c>
      <c r="G29" s="170"/>
      <c r="H29" s="171">
        <v>0</v>
      </c>
    </row>
    <row r="30" ht="20.25" customHeight="1" spans="1:8">
      <c r="A30" s="177"/>
      <c r="B30" s="172"/>
      <c r="C30" s="176" t="s">
        <v>143</v>
      </c>
      <c r="D30" s="51">
        <f t="shared" si="0"/>
        <v>0</v>
      </c>
      <c r="E30" s="171">
        <v>0</v>
      </c>
      <c r="F30" s="171">
        <v>0</v>
      </c>
      <c r="G30" s="170" t="s">
        <v>16</v>
      </c>
      <c r="H30" s="171">
        <v>0</v>
      </c>
    </row>
    <row r="31" ht="20.25" customHeight="1" spans="1:8">
      <c r="A31" s="177"/>
      <c r="B31" s="172"/>
      <c r="C31" s="176" t="s">
        <v>144</v>
      </c>
      <c r="D31" s="51">
        <f t="shared" si="0"/>
        <v>0</v>
      </c>
      <c r="E31" s="171">
        <v>0</v>
      </c>
      <c r="F31" s="171">
        <v>0</v>
      </c>
      <c r="G31" s="170" t="s">
        <v>16</v>
      </c>
      <c r="H31" s="171">
        <v>0</v>
      </c>
    </row>
    <row r="32" ht="20.25" customHeight="1" spans="1:8">
      <c r="A32" s="177"/>
      <c r="B32" s="172"/>
      <c r="C32" s="176" t="s">
        <v>145</v>
      </c>
      <c r="D32" s="51">
        <f t="shared" si="0"/>
        <v>0</v>
      </c>
      <c r="E32" s="171">
        <v>0</v>
      </c>
      <c r="F32" s="171">
        <v>0</v>
      </c>
      <c r="G32" s="170" t="s">
        <v>16</v>
      </c>
      <c r="H32" s="171">
        <v>0</v>
      </c>
    </row>
    <row r="33" ht="20.25" customHeight="1" spans="1:8">
      <c r="A33" s="177"/>
      <c r="B33" s="172"/>
      <c r="C33" s="176" t="s">
        <v>146</v>
      </c>
      <c r="D33" s="51">
        <f t="shared" si="0"/>
        <v>0</v>
      </c>
      <c r="E33" s="171">
        <v>0</v>
      </c>
      <c r="F33" s="171">
        <v>0</v>
      </c>
      <c r="G33" s="170" t="s">
        <v>16</v>
      </c>
      <c r="H33" s="171">
        <v>0</v>
      </c>
    </row>
    <row r="34" ht="20.25" customHeight="1" spans="1:8">
      <c r="A34" s="177"/>
      <c r="B34" s="172"/>
      <c r="C34" s="176" t="s">
        <v>147</v>
      </c>
      <c r="D34" s="51">
        <f t="shared" si="0"/>
        <v>0</v>
      </c>
      <c r="E34" s="171">
        <v>0</v>
      </c>
      <c r="F34" s="171">
        <v>0</v>
      </c>
      <c r="G34" s="170" t="s">
        <v>16</v>
      </c>
      <c r="H34" s="171">
        <v>0</v>
      </c>
    </row>
    <row r="35" ht="20.25" customHeight="1" spans="1:8">
      <c r="A35" s="177"/>
      <c r="B35" s="172"/>
      <c r="C35" s="176" t="s">
        <v>148</v>
      </c>
      <c r="D35" s="51">
        <f t="shared" si="0"/>
        <v>0</v>
      </c>
      <c r="E35" s="178">
        <v>0</v>
      </c>
      <c r="F35" s="178">
        <v>0</v>
      </c>
      <c r="G35" s="179" t="s">
        <v>16</v>
      </c>
      <c r="H35" s="178">
        <v>0</v>
      </c>
    </row>
    <row r="36" ht="20.25" customHeight="1" spans="1:8">
      <c r="A36" s="180"/>
      <c r="B36" s="181"/>
      <c r="C36" s="182"/>
      <c r="D36" s="51"/>
      <c r="E36" s="183"/>
      <c r="F36" s="183"/>
      <c r="G36" s="184"/>
      <c r="H36" s="185"/>
    </row>
    <row r="37" ht="20.25" customHeight="1" spans="1:8">
      <c r="A37" s="177"/>
      <c r="B37" s="172"/>
      <c r="C37" s="186" t="s">
        <v>149</v>
      </c>
      <c r="D37" s="51">
        <f>SUM(E37:H37)</f>
        <v>0</v>
      </c>
      <c r="E37" s="172"/>
      <c r="F37" s="172"/>
      <c r="G37" s="187"/>
      <c r="H37" s="188"/>
    </row>
    <row r="38" ht="20.25" customHeight="1" spans="1:8">
      <c r="A38" s="177"/>
      <c r="B38" s="189"/>
      <c r="C38" s="186"/>
      <c r="D38" s="51"/>
      <c r="E38" s="190"/>
      <c r="F38" s="190"/>
      <c r="G38" s="191"/>
      <c r="H38" s="192"/>
    </row>
    <row r="39" ht="20.25" customHeight="1" spans="1:8">
      <c r="A39" s="180" t="s">
        <v>54</v>
      </c>
      <c r="B39" s="193">
        <f>SUM(B6,B10)</f>
        <v>1441855</v>
      </c>
      <c r="C39" s="182" t="s">
        <v>55</v>
      </c>
      <c r="D39" s="51">
        <f>SUM(E39:H39)</f>
        <v>1441855</v>
      </c>
      <c r="E39" s="194">
        <f>SUM(E7:E37)</f>
        <v>1441855</v>
      </c>
      <c r="F39" s="194">
        <f>SUM(F7:F37)</f>
        <v>0</v>
      </c>
      <c r="G39" s="195">
        <f>SUM(G7:G37)</f>
        <v>0</v>
      </c>
      <c r="H39" s="196">
        <f>SUM(H7:H37)</f>
        <v>0</v>
      </c>
    </row>
    <row r="40" ht="20.25" customHeight="1" spans="1:8">
      <c r="A40" s="197"/>
      <c r="B40" s="198"/>
      <c r="C40" s="199"/>
      <c r="D40" s="199"/>
      <c r="E40" s="199"/>
      <c r="F40" s="199"/>
      <c r="G40" s="199"/>
      <c r="H40" s="155"/>
    </row>
  </sheetData>
  <mergeCells count="3">
    <mergeCell ref="A2:H2"/>
    <mergeCell ref="A4:B4"/>
    <mergeCell ref="C4:H4"/>
  </mergeCells>
  <printOptions horizontalCentered="1"/>
  <pageMargins left="0.39375" right="0.39375" top="0.7875" bottom="0.39375" header="0" footer="0"/>
  <pageSetup paperSize="9" scale="9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19"/>
  <sheetViews>
    <sheetView showGridLines="0" showZeros="0" workbookViewId="0">
      <selection activeCell="A1" sqref="A1"/>
    </sheetView>
  </sheetViews>
  <sheetFormatPr defaultColWidth="12" defaultRowHeight="11.25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3.1666666666667" customWidth="1"/>
    <col min="6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4" t="s">
        <v>150</v>
      </c>
    </row>
    <row r="2" s="146" customFormat="1" ht="20.1" customHeight="1" spans="1:35">
      <c r="A2" s="55" t="s">
        <v>151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</row>
    <row r="3" ht="20.1" customHeight="1" spans="1:35">
      <c r="A3" s="115" t="s">
        <v>5</v>
      </c>
      <c r="B3" s="57"/>
      <c r="C3" s="57"/>
      <c r="D3" s="57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54" t="s">
        <v>6</v>
      </c>
    </row>
    <row r="4" ht="20.1" customHeight="1" spans="1:35">
      <c r="A4" s="60" t="s">
        <v>58</v>
      </c>
      <c r="B4" s="61"/>
      <c r="C4" s="147"/>
      <c r="D4" s="62"/>
      <c r="E4" s="148" t="s">
        <v>152</v>
      </c>
      <c r="F4" s="141" t="s">
        <v>153</v>
      </c>
      <c r="G4" s="149"/>
      <c r="H4" s="149"/>
      <c r="I4" s="149"/>
      <c r="J4" s="149"/>
      <c r="K4" s="149"/>
      <c r="L4" s="149"/>
      <c r="M4" s="149"/>
      <c r="N4" s="149"/>
      <c r="O4" s="142"/>
      <c r="P4" s="141" t="s">
        <v>154</v>
      </c>
      <c r="Q4" s="149"/>
      <c r="R4" s="149"/>
      <c r="S4" s="149"/>
      <c r="T4" s="149"/>
      <c r="U4" s="149"/>
      <c r="V4" s="149"/>
      <c r="W4" s="149"/>
      <c r="X4" s="149"/>
      <c r="Y4" s="142"/>
      <c r="Z4" s="141" t="s">
        <v>155</v>
      </c>
      <c r="AA4" s="149"/>
      <c r="AB4" s="149"/>
      <c r="AC4" s="149"/>
      <c r="AD4" s="149"/>
      <c r="AE4" s="149"/>
      <c r="AF4" s="149"/>
      <c r="AG4" s="149"/>
      <c r="AH4" s="149"/>
      <c r="AI4" s="142"/>
    </row>
    <row r="5" ht="21" customHeight="1" spans="1:35">
      <c r="A5" s="60" t="s">
        <v>67</v>
      </c>
      <c r="B5" s="61"/>
      <c r="C5" s="133" t="s">
        <v>68</v>
      </c>
      <c r="D5" s="150" t="s">
        <v>69</v>
      </c>
      <c r="E5" s="151"/>
      <c r="F5" s="133" t="s">
        <v>59</v>
      </c>
      <c r="G5" s="133" t="s">
        <v>156</v>
      </c>
      <c r="H5" s="133"/>
      <c r="I5" s="133"/>
      <c r="J5" s="133" t="s">
        <v>157</v>
      </c>
      <c r="K5" s="133"/>
      <c r="L5" s="133"/>
      <c r="M5" s="133" t="s">
        <v>158</v>
      </c>
      <c r="N5" s="133"/>
      <c r="O5" s="133"/>
      <c r="P5" s="133" t="s">
        <v>59</v>
      </c>
      <c r="Q5" s="133" t="s">
        <v>156</v>
      </c>
      <c r="R5" s="133"/>
      <c r="S5" s="133"/>
      <c r="T5" s="133" t="s">
        <v>157</v>
      </c>
      <c r="U5" s="133"/>
      <c r="V5" s="133"/>
      <c r="W5" s="133" t="s">
        <v>158</v>
      </c>
      <c r="X5" s="133"/>
      <c r="Y5" s="133"/>
      <c r="Z5" s="133" t="s">
        <v>59</v>
      </c>
      <c r="AA5" s="133" t="s">
        <v>156</v>
      </c>
      <c r="AB5" s="133"/>
      <c r="AC5" s="133"/>
      <c r="AD5" s="133" t="s">
        <v>157</v>
      </c>
      <c r="AE5" s="133"/>
      <c r="AF5" s="133"/>
      <c r="AG5" s="133" t="s">
        <v>158</v>
      </c>
      <c r="AH5" s="133"/>
      <c r="AI5" s="133"/>
    </row>
    <row r="6" ht="30.75" customHeight="1" spans="1:35">
      <c r="A6" s="69" t="s">
        <v>79</v>
      </c>
      <c r="B6" s="152" t="s">
        <v>80</v>
      </c>
      <c r="C6" s="133"/>
      <c r="D6" s="153"/>
      <c r="E6" s="154"/>
      <c r="F6" s="133"/>
      <c r="G6" s="133" t="s">
        <v>74</v>
      </c>
      <c r="H6" s="133" t="s">
        <v>102</v>
      </c>
      <c r="I6" s="133" t="s">
        <v>103</v>
      </c>
      <c r="J6" s="133" t="s">
        <v>74</v>
      </c>
      <c r="K6" s="133" t="s">
        <v>102</v>
      </c>
      <c r="L6" s="133" t="s">
        <v>103</v>
      </c>
      <c r="M6" s="133" t="s">
        <v>74</v>
      </c>
      <c r="N6" s="133" t="s">
        <v>102</v>
      </c>
      <c r="O6" s="133" t="s">
        <v>103</v>
      </c>
      <c r="P6" s="133"/>
      <c r="Q6" s="133" t="s">
        <v>74</v>
      </c>
      <c r="R6" s="133" t="s">
        <v>102</v>
      </c>
      <c r="S6" s="133" t="s">
        <v>103</v>
      </c>
      <c r="T6" s="133" t="s">
        <v>74</v>
      </c>
      <c r="U6" s="133" t="s">
        <v>102</v>
      </c>
      <c r="V6" s="133" t="s">
        <v>103</v>
      </c>
      <c r="W6" s="133" t="s">
        <v>74</v>
      </c>
      <c r="X6" s="133" t="s">
        <v>102</v>
      </c>
      <c r="Y6" s="133" t="s">
        <v>103</v>
      </c>
      <c r="Z6" s="133"/>
      <c r="AA6" s="133" t="s">
        <v>74</v>
      </c>
      <c r="AB6" s="133" t="s">
        <v>102</v>
      </c>
      <c r="AC6" s="133" t="s">
        <v>103</v>
      </c>
      <c r="AD6" s="133" t="s">
        <v>74</v>
      </c>
      <c r="AE6" s="133" t="s">
        <v>102</v>
      </c>
      <c r="AF6" s="133" t="s">
        <v>103</v>
      </c>
      <c r="AG6" s="133" t="s">
        <v>74</v>
      </c>
      <c r="AH6" s="133" t="s">
        <v>102</v>
      </c>
      <c r="AI6" s="133" t="s">
        <v>103</v>
      </c>
    </row>
    <row r="7" ht="20.1" customHeight="1" spans="1:35">
      <c r="A7" s="137" t="s">
        <v>16</v>
      </c>
      <c r="B7" s="137" t="s">
        <v>16</v>
      </c>
      <c r="C7" s="137" t="s">
        <v>16</v>
      </c>
      <c r="D7" s="137" t="s">
        <v>59</v>
      </c>
      <c r="E7" s="121">
        <f t="shared" ref="E7:E19" si="0">SUM(F7,P7,Z7)</f>
        <v>1441855</v>
      </c>
      <c r="F7" s="121">
        <f t="shared" ref="F7:F19" si="1">SUM(G7,J7,M7)</f>
        <v>1441855</v>
      </c>
      <c r="G7" s="121">
        <f t="shared" ref="G7:G19" si="2">SUM(H7,I7)</f>
        <v>1441855</v>
      </c>
      <c r="H7" s="121">
        <v>1441855</v>
      </c>
      <c r="I7" s="121">
        <v>0</v>
      </c>
      <c r="J7" s="121">
        <f t="shared" ref="J7:J19" si="3">SUM(K7,L7)</f>
        <v>0</v>
      </c>
      <c r="K7" s="121">
        <v>0</v>
      </c>
      <c r="L7" s="121">
        <v>0</v>
      </c>
      <c r="M7" s="121">
        <f t="shared" ref="M7:M19" si="4">SUM(N7,O7)</f>
        <v>0</v>
      </c>
      <c r="N7" s="121" t="s">
        <v>16</v>
      </c>
      <c r="O7" s="121" t="s">
        <v>16</v>
      </c>
      <c r="P7" s="121">
        <f t="shared" ref="P7:P19" si="5">SUM(Q7,T7,W7)</f>
        <v>0</v>
      </c>
      <c r="Q7" s="121">
        <f t="shared" ref="Q7:Q19" si="6">SUM(R7,S7)</f>
        <v>0</v>
      </c>
      <c r="R7" s="121" t="s">
        <v>16</v>
      </c>
      <c r="S7" s="121" t="s">
        <v>16</v>
      </c>
      <c r="T7" s="121">
        <f t="shared" ref="T7:T19" si="7">SUM(U7,V7)</f>
        <v>0</v>
      </c>
      <c r="U7" s="121" t="s">
        <v>16</v>
      </c>
      <c r="V7" s="121" t="s">
        <v>16</v>
      </c>
      <c r="W7" s="121">
        <f t="shared" ref="W7:W19" si="8">SUM(X7,Y7)</f>
        <v>0</v>
      </c>
      <c r="X7" s="121" t="s">
        <v>16</v>
      </c>
      <c r="Y7" s="121"/>
      <c r="Z7" s="121">
        <f t="shared" ref="Z7:Z19" si="9">SUM(AA7,AD7,AG7)</f>
        <v>0</v>
      </c>
      <c r="AA7" s="121">
        <f t="shared" ref="AA7:AA19" si="10">SUM(AB7,AC7)</f>
        <v>0</v>
      </c>
      <c r="AB7" s="121">
        <v>0</v>
      </c>
      <c r="AC7" s="121">
        <v>0</v>
      </c>
      <c r="AD7" s="121">
        <f t="shared" ref="AD7:AD19" si="11">SUM(AE7,AF7)</f>
        <v>0</v>
      </c>
      <c r="AE7" s="121">
        <v>0</v>
      </c>
      <c r="AF7" s="121">
        <v>0</v>
      </c>
      <c r="AG7" s="121">
        <f t="shared" ref="AG7:AG19" si="12">SUM(AH7,AI7)</f>
        <v>0</v>
      </c>
      <c r="AH7" s="121" t="s">
        <v>16</v>
      </c>
      <c r="AI7" s="121"/>
    </row>
    <row r="8" ht="20.1" customHeight="1" spans="1:35">
      <c r="A8" s="137" t="s">
        <v>16</v>
      </c>
      <c r="B8" s="137" t="s">
        <v>16</v>
      </c>
      <c r="C8" s="137" t="s">
        <v>82</v>
      </c>
      <c r="D8" s="137" t="s">
        <v>0</v>
      </c>
      <c r="E8" s="121">
        <f t="shared" si="0"/>
        <v>1441855</v>
      </c>
      <c r="F8" s="121">
        <f t="shared" si="1"/>
        <v>1441855</v>
      </c>
      <c r="G8" s="121">
        <f t="shared" si="2"/>
        <v>1441855</v>
      </c>
      <c r="H8" s="121">
        <v>1441855</v>
      </c>
      <c r="I8" s="121">
        <v>0</v>
      </c>
      <c r="J8" s="121">
        <f t="shared" si="3"/>
        <v>0</v>
      </c>
      <c r="K8" s="121">
        <v>0</v>
      </c>
      <c r="L8" s="121">
        <v>0</v>
      </c>
      <c r="M8" s="121">
        <f t="shared" si="4"/>
        <v>0</v>
      </c>
      <c r="N8" s="121" t="s">
        <v>16</v>
      </c>
      <c r="O8" s="121" t="s">
        <v>16</v>
      </c>
      <c r="P8" s="121">
        <f t="shared" si="5"/>
        <v>0</v>
      </c>
      <c r="Q8" s="121">
        <f t="shared" si="6"/>
        <v>0</v>
      </c>
      <c r="R8" s="121" t="s">
        <v>16</v>
      </c>
      <c r="S8" s="121" t="s">
        <v>16</v>
      </c>
      <c r="T8" s="121">
        <f t="shared" si="7"/>
        <v>0</v>
      </c>
      <c r="U8" s="121" t="s">
        <v>16</v>
      </c>
      <c r="V8" s="121" t="s">
        <v>16</v>
      </c>
      <c r="W8" s="121">
        <f t="shared" si="8"/>
        <v>0</v>
      </c>
      <c r="X8" s="121" t="s">
        <v>16</v>
      </c>
      <c r="Y8" s="121"/>
      <c r="Z8" s="121">
        <f t="shared" si="9"/>
        <v>0</v>
      </c>
      <c r="AA8" s="121">
        <f t="shared" si="10"/>
        <v>0</v>
      </c>
      <c r="AB8" s="121">
        <v>0</v>
      </c>
      <c r="AC8" s="121">
        <v>0</v>
      </c>
      <c r="AD8" s="121">
        <f t="shared" si="11"/>
        <v>0</v>
      </c>
      <c r="AE8" s="121">
        <v>0</v>
      </c>
      <c r="AF8" s="121">
        <v>0</v>
      </c>
      <c r="AG8" s="121">
        <f t="shared" si="12"/>
        <v>0</v>
      </c>
      <c r="AH8" s="121" t="s">
        <v>16</v>
      </c>
      <c r="AI8" s="121"/>
    </row>
    <row r="9" ht="20.1" customHeight="1" spans="1:35">
      <c r="A9" s="137" t="s">
        <v>159</v>
      </c>
      <c r="B9" s="137" t="s">
        <v>16</v>
      </c>
      <c r="C9" s="137" t="s">
        <v>16</v>
      </c>
      <c r="D9" s="137" t="s">
        <v>160</v>
      </c>
      <c r="E9" s="121">
        <f t="shared" si="0"/>
        <v>1224535</v>
      </c>
      <c r="F9" s="121">
        <f t="shared" si="1"/>
        <v>1224535</v>
      </c>
      <c r="G9" s="121">
        <f t="shared" si="2"/>
        <v>1224535</v>
      </c>
      <c r="H9" s="121">
        <v>1224535</v>
      </c>
      <c r="I9" s="121">
        <v>0</v>
      </c>
      <c r="J9" s="121">
        <f t="shared" si="3"/>
        <v>0</v>
      </c>
      <c r="K9" s="121">
        <v>0</v>
      </c>
      <c r="L9" s="121">
        <v>0</v>
      </c>
      <c r="M9" s="121">
        <f t="shared" si="4"/>
        <v>0</v>
      </c>
      <c r="N9" s="121" t="s">
        <v>16</v>
      </c>
      <c r="O9" s="121" t="s">
        <v>16</v>
      </c>
      <c r="P9" s="121">
        <f t="shared" si="5"/>
        <v>0</v>
      </c>
      <c r="Q9" s="121">
        <f t="shared" si="6"/>
        <v>0</v>
      </c>
      <c r="R9" s="121" t="s">
        <v>16</v>
      </c>
      <c r="S9" s="121" t="s">
        <v>16</v>
      </c>
      <c r="T9" s="121">
        <f t="shared" si="7"/>
        <v>0</v>
      </c>
      <c r="U9" s="121" t="s">
        <v>16</v>
      </c>
      <c r="V9" s="121" t="s">
        <v>16</v>
      </c>
      <c r="W9" s="121">
        <f t="shared" si="8"/>
        <v>0</v>
      </c>
      <c r="X9" s="121" t="s">
        <v>16</v>
      </c>
      <c r="Y9" s="121"/>
      <c r="Z9" s="121">
        <f t="shared" si="9"/>
        <v>0</v>
      </c>
      <c r="AA9" s="121">
        <f t="shared" si="10"/>
        <v>0</v>
      </c>
      <c r="AB9" s="121">
        <v>0</v>
      </c>
      <c r="AC9" s="121">
        <v>0</v>
      </c>
      <c r="AD9" s="121">
        <f t="shared" si="11"/>
        <v>0</v>
      </c>
      <c r="AE9" s="121">
        <v>0</v>
      </c>
      <c r="AF9" s="121">
        <v>0</v>
      </c>
      <c r="AG9" s="121">
        <f t="shared" si="12"/>
        <v>0</v>
      </c>
      <c r="AH9" s="121" t="s">
        <v>16</v>
      </c>
      <c r="AI9" s="121"/>
    </row>
    <row r="10" ht="20.1" customHeight="1" spans="1:35">
      <c r="A10" s="137" t="s">
        <v>161</v>
      </c>
      <c r="B10" s="137" t="s">
        <v>91</v>
      </c>
      <c r="C10" s="137" t="s">
        <v>85</v>
      </c>
      <c r="D10" s="137" t="s">
        <v>162</v>
      </c>
      <c r="E10" s="121">
        <f t="shared" si="0"/>
        <v>770024</v>
      </c>
      <c r="F10" s="121">
        <f t="shared" si="1"/>
        <v>770024</v>
      </c>
      <c r="G10" s="121">
        <f t="shared" si="2"/>
        <v>770024</v>
      </c>
      <c r="H10" s="121">
        <v>770024</v>
      </c>
      <c r="I10" s="121">
        <v>0</v>
      </c>
      <c r="J10" s="121">
        <f t="shared" si="3"/>
        <v>0</v>
      </c>
      <c r="K10" s="121">
        <v>0</v>
      </c>
      <c r="L10" s="121">
        <v>0</v>
      </c>
      <c r="M10" s="121">
        <f t="shared" si="4"/>
        <v>0</v>
      </c>
      <c r="N10" s="121" t="s">
        <v>16</v>
      </c>
      <c r="O10" s="121" t="s">
        <v>16</v>
      </c>
      <c r="P10" s="121">
        <f t="shared" si="5"/>
        <v>0</v>
      </c>
      <c r="Q10" s="121">
        <f t="shared" si="6"/>
        <v>0</v>
      </c>
      <c r="R10" s="121" t="s">
        <v>16</v>
      </c>
      <c r="S10" s="121" t="s">
        <v>16</v>
      </c>
      <c r="T10" s="121">
        <f t="shared" si="7"/>
        <v>0</v>
      </c>
      <c r="U10" s="121" t="s">
        <v>16</v>
      </c>
      <c r="V10" s="121" t="s">
        <v>16</v>
      </c>
      <c r="W10" s="121">
        <f t="shared" si="8"/>
        <v>0</v>
      </c>
      <c r="X10" s="121" t="s">
        <v>16</v>
      </c>
      <c r="Y10" s="121"/>
      <c r="Z10" s="121">
        <f t="shared" si="9"/>
        <v>0</v>
      </c>
      <c r="AA10" s="121">
        <f t="shared" si="10"/>
        <v>0</v>
      </c>
      <c r="AB10" s="121">
        <v>0</v>
      </c>
      <c r="AC10" s="121">
        <v>0</v>
      </c>
      <c r="AD10" s="121">
        <f t="shared" si="11"/>
        <v>0</v>
      </c>
      <c r="AE10" s="121">
        <v>0</v>
      </c>
      <c r="AF10" s="121">
        <v>0</v>
      </c>
      <c r="AG10" s="121">
        <f t="shared" si="12"/>
        <v>0</v>
      </c>
      <c r="AH10" s="121" t="s">
        <v>16</v>
      </c>
      <c r="AI10" s="121"/>
    </row>
    <row r="11" ht="20.1" customHeight="1" spans="1:35">
      <c r="A11" s="137" t="s">
        <v>161</v>
      </c>
      <c r="B11" s="137" t="s">
        <v>96</v>
      </c>
      <c r="C11" s="137" t="s">
        <v>85</v>
      </c>
      <c r="D11" s="137" t="s">
        <v>163</v>
      </c>
      <c r="E11" s="121">
        <f t="shared" si="0"/>
        <v>330323</v>
      </c>
      <c r="F11" s="121">
        <f t="shared" si="1"/>
        <v>330323</v>
      </c>
      <c r="G11" s="121">
        <f t="shared" si="2"/>
        <v>330323</v>
      </c>
      <c r="H11" s="121">
        <v>330323</v>
      </c>
      <c r="I11" s="121">
        <v>0</v>
      </c>
      <c r="J11" s="121">
        <f t="shared" si="3"/>
        <v>0</v>
      </c>
      <c r="K11" s="121">
        <v>0</v>
      </c>
      <c r="L11" s="121">
        <v>0</v>
      </c>
      <c r="M11" s="121">
        <f t="shared" si="4"/>
        <v>0</v>
      </c>
      <c r="N11" s="121" t="s">
        <v>16</v>
      </c>
      <c r="O11" s="121" t="s">
        <v>16</v>
      </c>
      <c r="P11" s="121">
        <f t="shared" si="5"/>
        <v>0</v>
      </c>
      <c r="Q11" s="121">
        <f t="shared" si="6"/>
        <v>0</v>
      </c>
      <c r="R11" s="121" t="s">
        <v>16</v>
      </c>
      <c r="S11" s="121" t="s">
        <v>16</v>
      </c>
      <c r="T11" s="121">
        <f t="shared" si="7"/>
        <v>0</v>
      </c>
      <c r="U11" s="121" t="s">
        <v>16</v>
      </c>
      <c r="V11" s="121" t="s">
        <v>16</v>
      </c>
      <c r="W11" s="121">
        <f t="shared" si="8"/>
        <v>0</v>
      </c>
      <c r="X11" s="121" t="s">
        <v>16</v>
      </c>
      <c r="Y11" s="121"/>
      <c r="Z11" s="121">
        <f t="shared" si="9"/>
        <v>0</v>
      </c>
      <c r="AA11" s="121">
        <f t="shared" si="10"/>
        <v>0</v>
      </c>
      <c r="AB11" s="121">
        <v>0</v>
      </c>
      <c r="AC11" s="121">
        <v>0</v>
      </c>
      <c r="AD11" s="121">
        <f t="shared" si="11"/>
        <v>0</v>
      </c>
      <c r="AE11" s="121">
        <v>0</v>
      </c>
      <c r="AF11" s="121">
        <v>0</v>
      </c>
      <c r="AG11" s="121">
        <f t="shared" si="12"/>
        <v>0</v>
      </c>
      <c r="AH11" s="121" t="s">
        <v>16</v>
      </c>
      <c r="AI11" s="121"/>
    </row>
    <row r="12" ht="20.1" customHeight="1" spans="1:35">
      <c r="A12" s="137" t="s">
        <v>161</v>
      </c>
      <c r="B12" s="137" t="s">
        <v>93</v>
      </c>
      <c r="C12" s="137" t="s">
        <v>85</v>
      </c>
      <c r="D12" s="137" t="s">
        <v>164</v>
      </c>
      <c r="E12" s="121">
        <f t="shared" si="0"/>
        <v>124188</v>
      </c>
      <c r="F12" s="121">
        <f t="shared" si="1"/>
        <v>124188</v>
      </c>
      <c r="G12" s="121">
        <f t="shared" si="2"/>
        <v>124188</v>
      </c>
      <c r="H12" s="121">
        <v>124188</v>
      </c>
      <c r="I12" s="121">
        <v>0</v>
      </c>
      <c r="J12" s="121">
        <f t="shared" si="3"/>
        <v>0</v>
      </c>
      <c r="K12" s="121">
        <v>0</v>
      </c>
      <c r="L12" s="121">
        <v>0</v>
      </c>
      <c r="M12" s="121">
        <f t="shared" si="4"/>
        <v>0</v>
      </c>
      <c r="N12" s="121" t="s">
        <v>16</v>
      </c>
      <c r="O12" s="121" t="s">
        <v>16</v>
      </c>
      <c r="P12" s="121">
        <f t="shared" si="5"/>
        <v>0</v>
      </c>
      <c r="Q12" s="121">
        <f t="shared" si="6"/>
        <v>0</v>
      </c>
      <c r="R12" s="121" t="s">
        <v>16</v>
      </c>
      <c r="S12" s="121" t="s">
        <v>16</v>
      </c>
      <c r="T12" s="121">
        <f t="shared" si="7"/>
        <v>0</v>
      </c>
      <c r="U12" s="121" t="s">
        <v>16</v>
      </c>
      <c r="V12" s="121" t="s">
        <v>16</v>
      </c>
      <c r="W12" s="121">
        <f t="shared" si="8"/>
        <v>0</v>
      </c>
      <c r="X12" s="121" t="s">
        <v>16</v>
      </c>
      <c r="Y12" s="121"/>
      <c r="Z12" s="121">
        <f t="shared" si="9"/>
        <v>0</v>
      </c>
      <c r="AA12" s="121">
        <f t="shared" si="10"/>
        <v>0</v>
      </c>
      <c r="AB12" s="121">
        <v>0</v>
      </c>
      <c r="AC12" s="121">
        <v>0</v>
      </c>
      <c r="AD12" s="121">
        <f t="shared" si="11"/>
        <v>0</v>
      </c>
      <c r="AE12" s="121">
        <v>0</v>
      </c>
      <c r="AF12" s="121">
        <v>0</v>
      </c>
      <c r="AG12" s="121">
        <f t="shared" si="12"/>
        <v>0</v>
      </c>
      <c r="AH12" s="121" t="s">
        <v>16</v>
      </c>
      <c r="AI12" s="121"/>
    </row>
    <row r="13" ht="20.1" customHeight="1" spans="1:35">
      <c r="A13" s="137" t="s">
        <v>165</v>
      </c>
      <c r="B13" s="137" t="s">
        <v>16</v>
      </c>
      <c r="C13" s="137" t="s">
        <v>16</v>
      </c>
      <c r="D13" s="137" t="s">
        <v>166</v>
      </c>
      <c r="E13" s="121">
        <f t="shared" si="0"/>
        <v>210000</v>
      </c>
      <c r="F13" s="121">
        <f t="shared" si="1"/>
        <v>210000</v>
      </c>
      <c r="G13" s="121">
        <f t="shared" si="2"/>
        <v>210000</v>
      </c>
      <c r="H13" s="121">
        <v>210000</v>
      </c>
      <c r="I13" s="121">
        <v>0</v>
      </c>
      <c r="J13" s="121">
        <f t="shared" si="3"/>
        <v>0</v>
      </c>
      <c r="K13" s="121">
        <v>0</v>
      </c>
      <c r="L13" s="121">
        <v>0</v>
      </c>
      <c r="M13" s="121">
        <f t="shared" si="4"/>
        <v>0</v>
      </c>
      <c r="N13" s="121" t="s">
        <v>16</v>
      </c>
      <c r="O13" s="121" t="s">
        <v>16</v>
      </c>
      <c r="P13" s="121">
        <f t="shared" si="5"/>
        <v>0</v>
      </c>
      <c r="Q13" s="121">
        <f t="shared" si="6"/>
        <v>0</v>
      </c>
      <c r="R13" s="121" t="s">
        <v>16</v>
      </c>
      <c r="S13" s="121" t="s">
        <v>16</v>
      </c>
      <c r="T13" s="121">
        <f t="shared" si="7"/>
        <v>0</v>
      </c>
      <c r="U13" s="121" t="s">
        <v>16</v>
      </c>
      <c r="V13" s="121" t="s">
        <v>16</v>
      </c>
      <c r="W13" s="121">
        <f t="shared" si="8"/>
        <v>0</v>
      </c>
      <c r="X13" s="121" t="s">
        <v>16</v>
      </c>
      <c r="Y13" s="121"/>
      <c r="Z13" s="121">
        <f t="shared" si="9"/>
        <v>0</v>
      </c>
      <c r="AA13" s="121">
        <f t="shared" si="10"/>
        <v>0</v>
      </c>
      <c r="AB13" s="121">
        <v>0</v>
      </c>
      <c r="AC13" s="121">
        <v>0</v>
      </c>
      <c r="AD13" s="121">
        <f t="shared" si="11"/>
        <v>0</v>
      </c>
      <c r="AE13" s="121">
        <v>0</v>
      </c>
      <c r="AF13" s="121">
        <v>0</v>
      </c>
      <c r="AG13" s="121">
        <f t="shared" si="12"/>
        <v>0</v>
      </c>
      <c r="AH13" s="121" t="s">
        <v>16</v>
      </c>
      <c r="AI13" s="121"/>
    </row>
    <row r="14" ht="20.1" customHeight="1" spans="1:35">
      <c r="A14" s="137" t="s">
        <v>167</v>
      </c>
      <c r="B14" s="137" t="s">
        <v>91</v>
      </c>
      <c r="C14" s="137" t="s">
        <v>85</v>
      </c>
      <c r="D14" s="137" t="s">
        <v>168</v>
      </c>
      <c r="E14" s="121">
        <f t="shared" si="0"/>
        <v>95000</v>
      </c>
      <c r="F14" s="121">
        <f t="shared" si="1"/>
        <v>95000</v>
      </c>
      <c r="G14" s="121">
        <f t="shared" si="2"/>
        <v>95000</v>
      </c>
      <c r="H14" s="121">
        <v>95000</v>
      </c>
      <c r="I14" s="121">
        <v>0</v>
      </c>
      <c r="J14" s="121">
        <f t="shared" si="3"/>
        <v>0</v>
      </c>
      <c r="K14" s="121">
        <v>0</v>
      </c>
      <c r="L14" s="121">
        <v>0</v>
      </c>
      <c r="M14" s="121">
        <f t="shared" si="4"/>
        <v>0</v>
      </c>
      <c r="N14" s="121" t="s">
        <v>16</v>
      </c>
      <c r="O14" s="121" t="s">
        <v>16</v>
      </c>
      <c r="P14" s="121">
        <f t="shared" si="5"/>
        <v>0</v>
      </c>
      <c r="Q14" s="121">
        <f t="shared" si="6"/>
        <v>0</v>
      </c>
      <c r="R14" s="121" t="s">
        <v>16</v>
      </c>
      <c r="S14" s="121" t="s">
        <v>16</v>
      </c>
      <c r="T14" s="121">
        <f t="shared" si="7"/>
        <v>0</v>
      </c>
      <c r="U14" s="121" t="s">
        <v>16</v>
      </c>
      <c r="V14" s="121" t="s">
        <v>16</v>
      </c>
      <c r="W14" s="121">
        <f t="shared" si="8"/>
        <v>0</v>
      </c>
      <c r="X14" s="121" t="s">
        <v>16</v>
      </c>
      <c r="Y14" s="121"/>
      <c r="Z14" s="121">
        <f t="shared" si="9"/>
        <v>0</v>
      </c>
      <c r="AA14" s="121">
        <f t="shared" si="10"/>
        <v>0</v>
      </c>
      <c r="AB14" s="121">
        <v>0</v>
      </c>
      <c r="AC14" s="121">
        <v>0</v>
      </c>
      <c r="AD14" s="121">
        <f t="shared" si="11"/>
        <v>0</v>
      </c>
      <c r="AE14" s="121">
        <v>0</v>
      </c>
      <c r="AF14" s="121">
        <v>0</v>
      </c>
      <c r="AG14" s="121">
        <f t="shared" si="12"/>
        <v>0</v>
      </c>
      <c r="AH14" s="121" t="s">
        <v>16</v>
      </c>
      <c r="AI14" s="121"/>
    </row>
    <row r="15" ht="20.1" customHeight="1" spans="1:35">
      <c r="A15" s="137" t="s">
        <v>167</v>
      </c>
      <c r="B15" s="137" t="s">
        <v>84</v>
      </c>
      <c r="C15" s="137" t="s">
        <v>85</v>
      </c>
      <c r="D15" s="137" t="s">
        <v>169</v>
      </c>
      <c r="E15" s="121">
        <f t="shared" si="0"/>
        <v>55000</v>
      </c>
      <c r="F15" s="121">
        <f t="shared" si="1"/>
        <v>55000</v>
      </c>
      <c r="G15" s="121">
        <f t="shared" si="2"/>
        <v>55000</v>
      </c>
      <c r="H15" s="121">
        <v>55000</v>
      </c>
      <c r="I15" s="121">
        <v>0</v>
      </c>
      <c r="J15" s="121">
        <f t="shared" si="3"/>
        <v>0</v>
      </c>
      <c r="K15" s="121">
        <v>0</v>
      </c>
      <c r="L15" s="121">
        <v>0</v>
      </c>
      <c r="M15" s="121">
        <f t="shared" si="4"/>
        <v>0</v>
      </c>
      <c r="N15" s="121" t="s">
        <v>16</v>
      </c>
      <c r="O15" s="121" t="s">
        <v>16</v>
      </c>
      <c r="P15" s="121">
        <f t="shared" si="5"/>
        <v>0</v>
      </c>
      <c r="Q15" s="121">
        <f t="shared" si="6"/>
        <v>0</v>
      </c>
      <c r="R15" s="121" t="s">
        <v>16</v>
      </c>
      <c r="S15" s="121" t="s">
        <v>16</v>
      </c>
      <c r="T15" s="121">
        <f t="shared" si="7"/>
        <v>0</v>
      </c>
      <c r="U15" s="121" t="s">
        <v>16</v>
      </c>
      <c r="V15" s="121" t="s">
        <v>16</v>
      </c>
      <c r="W15" s="121">
        <f t="shared" si="8"/>
        <v>0</v>
      </c>
      <c r="X15" s="121" t="s">
        <v>16</v>
      </c>
      <c r="Y15" s="121"/>
      <c r="Z15" s="121">
        <f t="shared" si="9"/>
        <v>0</v>
      </c>
      <c r="AA15" s="121">
        <f t="shared" si="10"/>
        <v>0</v>
      </c>
      <c r="AB15" s="121">
        <v>0</v>
      </c>
      <c r="AC15" s="121">
        <v>0</v>
      </c>
      <c r="AD15" s="121">
        <f t="shared" si="11"/>
        <v>0</v>
      </c>
      <c r="AE15" s="121">
        <v>0</v>
      </c>
      <c r="AF15" s="121">
        <v>0</v>
      </c>
      <c r="AG15" s="121">
        <f t="shared" si="12"/>
        <v>0</v>
      </c>
      <c r="AH15" s="121" t="s">
        <v>16</v>
      </c>
      <c r="AI15" s="121"/>
    </row>
    <row r="16" ht="20.1" customHeight="1" spans="1:35">
      <c r="A16" s="137" t="s">
        <v>167</v>
      </c>
      <c r="B16" s="137" t="s">
        <v>87</v>
      </c>
      <c r="C16" s="137" t="s">
        <v>85</v>
      </c>
      <c r="D16" s="137" t="s">
        <v>170</v>
      </c>
      <c r="E16" s="121">
        <f t="shared" si="0"/>
        <v>10000</v>
      </c>
      <c r="F16" s="121">
        <f t="shared" si="1"/>
        <v>10000</v>
      </c>
      <c r="G16" s="121">
        <f t="shared" si="2"/>
        <v>10000</v>
      </c>
      <c r="H16" s="121">
        <v>10000</v>
      </c>
      <c r="I16" s="121">
        <v>0</v>
      </c>
      <c r="J16" s="121">
        <f t="shared" si="3"/>
        <v>0</v>
      </c>
      <c r="K16" s="121">
        <v>0</v>
      </c>
      <c r="L16" s="121">
        <v>0</v>
      </c>
      <c r="M16" s="121">
        <f t="shared" si="4"/>
        <v>0</v>
      </c>
      <c r="N16" s="121" t="s">
        <v>16</v>
      </c>
      <c r="O16" s="121" t="s">
        <v>16</v>
      </c>
      <c r="P16" s="121">
        <f t="shared" si="5"/>
        <v>0</v>
      </c>
      <c r="Q16" s="121">
        <f t="shared" si="6"/>
        <v>0</v>
      </c>
      <c r="R16" s="121" t="s">
        <v>16</v>
      </c>
      <c r="S16" s="121" t="s">
        <v>16</v>
      </c>
      <c r="T16" s="121">
        <f t="shared" si="7"/>
        <v>0</v>
      </c>
      <c r="U16" s="121" t="s">
        <v>16</v>
      </c>
      <c r="V16" s="121" t="s">
        <v>16</v>
      </c>
      <c r="W16" s="121">
        <f t="shared" si="8"/>
        <v>0</v>
      </c>
      <c r="X16" s="121" t="s">
        <v>16</v>
      </c>
      <c r="Y16" s="121"/>
      <c r="Z16" s="121">
        <f t="shared" si="9"/>
        <v>0</v>
      </c>
      <c r="AA16" s="121">
        <f t="shared" si="10"/>
        <v>0</v>
      </c>
      <c r="AB16" s="121">
        <v>0</v>
      </c>
      <c r="AC16" s="121">
        <v>0</v>
      </c>
      <c r="AD16" s="121">
        <f t="shared" si="11"/>
        <v>0</v>
      </c>
      <c r="AE16" s="121">
        <v>0</v>
      </c>
      <c r="AF16" s="121">
        <v>0</v>
      </c>
      <c r="AG16" s="121">
        <f t="shared" si="12"/>
        <v>0</v>
      </c>
      <c r="AH16" s="121" t="s">
        <v>16</v>
      </c>
      <c r="AI16" s="121"/>
    </row>
    <row r="17" ht="20.1" customHeight="1" spans="1:35">
      <c r="A17" s="137" t="s">
        <v>167</v>
      </c>
      <c r="B17" s="137" t="s">
        <v>171</v>
      </c>
      <c r="C17" s="137" t="s">
        <v>85</v>
      </c>
      <c r="D17" s="137" t="s">
        <v>172</v>
      </c>
      <c r="E17" s="121">
        <f t="shared" si="0"/>
        <v>50000</v>
      </c>
      <c r="F17" s="121">
        <f t="shared" si="1"/>
        <v>50000</v>
      </c>
      <c r="G17" s="121">
        <f t="shared" si="2"/>
        <v>50000</v>
      </c>
      <c r="H17" s="121">
        <v>50000</v>
      </c>
      <c r="I17" s="121">
        <v>0</v>
      </c>
      <c r="J17" s="121">
        <f t="shared" si="3"/>
        <v>0</v>
      </c>
      <c r="K17" s="121">
        <v>0</v>
      </c>
      <c r="L17" s="121">
        <v>0</v>
      </c>
      <c r="M17" s="121">
        <f t="shared" si="4"/>
        <v>0</v>
      </c>
      <c r="N17" s="121" t="s">
        <v>16</v>
      </c>
      <c r="O17" s="121" t="s">
        <v>16</v>
      </c>
      <c r="P17" s="121">
        <f t="shared" si="5"/>
        <v>0</v>
      </c>
      <c r="Q17" s="121">
        <f t="shared" si="6"/>
        <v>0</v>
      </c>
      <c r="R17" s="121" t="s">
        <v>16</v>
      </c>
      <c r="S17" s="121" t="s">
        <v>16</v>
      </c>
      <c r="T17" s="121">
        <f t="shared" si="7"/>
        <v>0</v>
      </c>
      <c r="U17" s="121" t="s">
        <v>16</v>
      </c>
      <c r="V17" s="121" t="s">
        <v>16</v>
      </c>
      <c r="W17" s="121">
        <f t="shared" si="8"/>
        <v>0</v>
      </c>
      <c r="X17" s="121" t="s">
        <v>16</v>
      </c>
      <c r="Y17" s="121"/>
      <c r="Z17" s="121">
        <f t="shared" si="9"/>
        <v>0</v>
      </c>
      <c r="AA17" s="121">
        <f t="shared" si="10"/>
        <v>0</v>
      </c>
      <c r="AB17" s="121">
        <v>0</v>
      </c>
      <c r="AC17" s="121">
        <v>0</v>
      </c>
      <c r="AD17" s="121">
        <f t="shared" si="11"/>
        <v>0</v>
      </c>
      <c r="AE17" s="121">
        <v>0</v>
      </c>
      <c r="AF17" s="121">
        <v>0</v>
      </c>
      <c r="AG17" s="121">
        <f t="shared" si="12"/>
        <v>0</v>
      </c>
      <c r="AH17" s="121" t="s">
        <v>16</v>
      </c>
      <c r="AI17" s="121"/>
    </row>
    <row r="18" ht="20.1" customHeight="1" spans="1:35">
      <c r="A18" s="137" t="s">
        <v>173</v>
      </c>
      <c r="B18" s="137" t="s">
        <v>16</v>
      </c>
      <c r="C18" s="137" t="s">
        <v>16</v>
      </c>
      <c r="D18" s="137" t="s">
        <v>174</v>
      </c>
      <c r="E18" s="121">
        <f t="shared" si="0"/>
        <v>7320</v>
      </c>
      <c r="F18" s="121">
        <f t="shared" si="1"/>
        <v>7320</v>
      </c>
      <c r="G18" s="121">
        <f t="shared" si="2"/>
        <v>7320</v>
      </c>
      <c r="H18" s="121">
        <v>7320</v>
      </c>
      <c r="I18" s="121">
        <v>0</v>
      </c>
      <c r="J18" s="121">
        <f t="shared" si="3"/>
        <v>0</v>
      </c>
      <c r="K18" s="121">
        <v>0</v>
      </c>
      <c r="L18" s="121">
        <v>0</v>
      </c>
      <c r="M18" s="121">
        <f t="shared" si="4"/>
        <v>0</v>
      </c>
      <c r="N18" s="121" t="s">
        <v>16</v>
      </c>
      <c r="O18" s="121" t="s">
        <v>16</v>
      </c>
      <c r="P18" s="121">
        <f t="shared" si="5"/>
        <v>0</v>
      </c>
      <c r="Q18" s="121">
        <f t="shared" si="6"/>
        <v>0</v>
      </c>
      <c r="R18" s="121" t="s">
        <v>16</v>
      </c>
      <c r="S18" s="121" t="s">
        <v>16</v>
      </c>
      <c r="T18" s="121">
        <f t="shared" si="7"/>
        <v>0</v>
      </c>
      <c r="U18" s="121" t="s">
        <v>16</v>
      </c>
      <c r="V18" s="121" t="s">
        <v>16</v>
      </c>
      <c r="W18" s="121">
        <f t="shared" si="8"/>
        <v>0</v>
      </c>
      <c r="X18" s="121" t="s">
        <v>16</v>
      </c>
      <c r="Y18" s="121"/>
      <c r="Z18" s="121">
        <f t="shared" si="9"/>
        <v>0</v>
      </c>
      <c r="AA18" s="121">
        <f t="shared" si="10"/>
        <v>0</v>
      </c>
      <c r="AB18" s="121">
        <v>0</v>
      </c>
      <c r="AC18" s="121">
        <v>0</v>
      </c>
      <c r="AD18" s="121">
        <f t="shared" si="11"/>
        <v>0</v>
      </c>
      <c r="AE18" s="121">
        <v>0</v>
      </c>
      <c r="AF18" s="121">
        <v>0</v>
      </c>
      <c r="AG18" s="121">
        <f t="shared" si="12"/>
        <v>0</v>
      </c>
      <c r="AH18" s="121" t="s">
        <v>16</v>
      </c>
      <c r="AI18" s="121"/>
    </row>
    <row r="19" ht="20.1" customHeight="1" spans="1:35">
      <c r="A19" s="137" t="s">
        <v>175</v>
      </c>
      <c r="B19" s="137" t="s">
        <v>91</v>
      </c>
      <c r="C19" s="137" t="s">
        <v>85</v>
      </c>
      <c r="D19" s="137" t="s">
        <v>176</v>
      </c>
      <c r="E19" s="121">
        <f t="shared" si="0"/>
        <v>7320</v>
      </c>
      <c r="F19" s="121">
        <f t="shared" si="1"/>
        <v>7320</v>
      </c>
      <c r="G19" s="121">
        <f t="shared" si="2"/>
        <v>7320</v>
      </c>
      <c r="H19" s="121">
        <v>7320</v>
      </c>
      <c r="I19" s="121">
        <v>0</v>
      </c>
      <c r="J19" s="121">
        <f t="shared" si="3"/>
        <v>0</v>
      </c>
      <c r="K19" s="121">
        <v>0</v>
      </c>
      <c r="L19" s="121">
        <v>0</v>
      </c>
      <c r="M19" s="121">
        <f t="shared" si="4"/>
        <v>0</v>
      </c>
      <c r="N19" s="121" t="s">
        <v>16</v>
      </c>
      <c r="O19" s="121" t="s">
        <v>16</v>
      </c>
      <c r="P19" s="121">
        <f t="shared" si="5"/>
        <v>0</v>
      </c>
      <c r="Q19" s="121">
        <f t="shared" si="6"/>
        <v>0</v>
      </c>
      <c r="R19" s="121" t="s">
        <v>16</v>
      </c>
      <c r="S19" s="121" t="s">
        <v>16</v>
      </c>
      <c r="T19" s="121">
        <f t="shared" si="7"/>
        <v>0</v>
      </c>
      <c r="U19" s="121" t="s">
        <v>16</v>
      </c>
      <c r="V19" s="121" t="s">
        <v>16</v>
      </c>
      <c r="W19" s="121">
        <f t="shared" si="8"/>
        <v>0</v>
      </c>
      <c r="X19" s="121" t="s">
        <v>16</v>
      </c>
      <c r="Y19" s="121"/>
      <c r="Z19" s="121">
        <f t="shared" si="9"/>
        <v>0</v>
      </c>
      <c r="AA19" s="121">
        <f t="shared" si="10"/>
        <v>0</v>
      </c>
      <c r="AB19" s="121">
        <v>0</v>
      </c>
      <c r="AC19" s="121">
        <v>0</v>
      </c>
      <c r="AD19" s="121">
        <f t="shared" si="11"/>
        <v>0</v>
      </c>
      <c r="AE19" s="121">
        <v>0</v>
      </c>
      <c r="AF19" s="121">
        <v>0</v>
      </c>
      <c r="AG19" s="121">
        <f t="shared" si="12"/>
        <v>0</v>
      </c>
      <c r="AH19" s="121" t="s">
        <v>16</v>
      </c>
      <c r="AI19" s="121"/>
    </row>
  </sheetData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H21"/>
  <sheetViews>
    <sheetView showGridLines="0" showZeros="0" workbookViewId="0">
      <selection activeCell="A1" sqref="A1"/>
    </sheetView>
  </sheetViews>
  <sheetFormatPr defaultColWidth="12" defaultRowHeight="11.25"/>
  <cols>
    <col min="1" max="1" width="4.83333333333333" customWidth="1"/>
    <col min="2" max="3" width="3.66666666666667" customWidth="1"/>
    <col min="4" max="4" width="38" customWidth="1"/>
    <col min="5" max="5" width="17.5" customWidth="1"/>
    <col min="6" max="112" width="14.6666666666667" customWidth="1"/>
    <col min="113" max="113" width="10.6666666666667" customWidth="1"/>
  </cols>
  <sheetData>
    <row r="1" ht="20.1" customHeight="1" spans="1:112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138"/>
      <c r="AH1" s="138"/>
      <c r="DH1" s="145" t="s">
        <v>177</v>
      </c>
    </row>
    <row r="2" ht="20.1" customHeight="1" spans="1:112">
      <c r="A2" s="55" t="s">
        <v>178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</row>
    <row r="3" ht="20.1" customHeight="1" spans="1:112">
      <c r="A3" s="115" t="s">
        <v>5</v>
      </c>
      <c r="B3" s="57"/>
      <c r="C3" s="57"/>
      <c r="D3" s="57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59" t="s">
        <v>6</v>
      </c>
    </row>
    <row r="4" ht="20.1" customHeight="1" spans="1:112">
      <c r="A4" s="132" t="s">
        <v>58</v>
      </c>
      <c r="B4" s="132"/>
      <c r="C4" s="132"/>
      <c r="D4" s="132"/>
      <c r="E4" s="133" t="s">
        <v>59</v>
      </c>
      <c r="F4" s="134" t="s">
        <v>179</v>
      </c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 t="s">
        <v>180</v>
      </c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9" t="s">
        <v>181</v>
      </c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40"/>
      <c r="BH4" s="139"/>
      <c r="BI4" s="139" t="s">
        <v>182</v>
      </c>
      <c r="BJ4" s="139"/>
      <c r="BK4" s="139"/>
      <c r="BL4" s="139"/>
      <c r="BM4" s="139"/>
      <c r="BN4" s="139" t="s">
        <v>183</v>
      </c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 t="s">
        <v>184</v>
      </c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 t="s">
        <v>185</v>
      </c>
      <c r="CS4" s="139"/>
      <c r="CT4" s="139"/>
      <c r="CU4" s="139" t="s">
        <v>186</v>
      </c>
      <c r="CV4" s="139"/>
      <c r="CW4" s="139"/>
      <c r="CX4" s="139"/>
      <c r="CY4" s="139"/>
      <c r="CZ4" s="139"/>
      <c r="DA4" s="139" t="s">
        <v>187</v>
      </c>
      <c r="DB4" s="139"/>
      <c r="DC4" s="139"/>
      <c r="DD4" s="139" t="s">
        <v>188</v>
      </c>
      <c r="DE4" s="139"/>
      <c r="DF4" s="139"/>
      <c r="DG4" s="139"/>
      <c r="DH4" s="139"/>
    </row>
    <row r="5" ht="20.1" customHeight="1" spans="1:112">
      <c r="A5" s="132" t="s">
        <v>67</v>
      </c>
      <c r="B5" s="132"/>
      <c r="C5" s="132"/>
      <c r="D5" s="133" t="s">
        <v>69</v>
      </c>
      <c r="E5" s="133"/>
      <c r="F5" s="133" t="s">
        <v>74</v>
      </c>
      <c r="G5" s="133" t="s">
        <v>189</v>
      </c>
      <c r="H5" s="133" t="s">
        <v>190</v>
      </c>
      <c r="I5" s="133" t="s">
        <v>191</v>
      </c>
      <c r="J5" s="133" t="s">
        <v>192</v>
      </c>
      <c r="K5" s="133" t="s">
        <v>193</v>
      </c>
      <c r="L5" s="133" t="s">
        <v>194</v>
      </c>
      <c r="M5" s="133" t="s">
        <v>195</v>
      </c>
      <c r="N5" s="133" t="s">
        <v>196</v>
      </c>
      <c r="O5" s="133" t="s">
        <v>197</v>
      </c>
      <c r="P5" s="133" t="s">
        <v>198</v>
      </c>
      <c r="Q5" s="133" t="s">
        <v>199</v>
      </c>
      <c r="R5" s="133" t="s">
        <v>200</v>
      </c>
      <c r="S5" s="133" t="s">
        <v>201</v>
      </c>
      <c r="T5" s="133" t="s">
        <v>74</v>
      </c>
      <c r="U5" s="133" t="s">
        <v>202</v>
      </c>
      <c r="V5" s="133" t="s">
        <v>203</v>
      </c>
      <c r="W5" s="133" t="s">
        <v>204</v>
      </c>
      <c r="X5" s="133" t="s">
        <v>205</v>
      </c>
      <c r="Y5" s="133" t="s">
        <v>206</v>
      </c>
      <c r="Z5" s="133" t="s">
        <v>207</v>
      </c>
      <c r="AA5" s="133" t="s">
        <v>208</v>
      </c>
      <c r="AB5" s="133" t="s">
        <v>209</v>
      </c>
      <c r="AC5" s="133" t="s">
        <v>210</v>
      </c>
      <c r="AD5" s="133" t="s">
        <v>211</v>
      </c>
      <c r="AE5" s="133" t="s">
        <v>212</v>
      </c>
      <c r="AF5" s="133" t="s">
        <v>213</v>
      </c>
      <c r="AG5" s="133" t="s">
        <v>214</v>
      </c>
      <c r="AH5" s="133" t="s">
        <v>215</v>
      </c>
      <c r="AI5" s="133" t="s">
        <v>216</v>
      </c>
      <c r="AJ5" s="133" t="s">
        <v>217</v>
      </c>
      <c r="AK5" s="133" t="s">
        <v>218</v>
      </c>
      <c r="AL5" s="133" t="s">
        <v>219</v>
      </c>
      <c r="AM5" s="133" t="s">
        <v>220</v>
      </c>
      <c r="AN5" s="133" t="s">
        <v>221</v>
      </c>
      <c r="AO5" s="133" t="s">
        <v>222</v>
      </c>
      <c r="AP5" s="133" t="s">
        <v>223</v>
      </c>
      <c r="AQ5" s="133" t="s">
        <v>224</v>
      </c>
      <c r="AR5" s="133" t="s">
        <v>225</v>
      </c>
      <c r="AS5" s="133" t="s">
        <v>226</v>
      </c>
      <c r="AT5" s="133" t="s">
        <v>227</v>
      </c>
      <c r="AU5" s="133" t="s">
        <v>228</v>
      </c>
      <c r="AV5" s="133" t="s">
        <v>74</v>
      </c>
      <c r="AW5" s="133" t="s">
        <v>229</v>
      </c>
      <c r="AX5" s="133" t="s">
        <v>230</v>
      </c>
      <c r="AY5" s="133" t="s">
        <v>231</v>
      </c>
      <c r="AZ5" s="133" t="s">
        <v>232</v>
      </c>
      <c r="BA5" s="133" t="s">
        <v>233</v>
      </c>
      <c r="BB5" s="133" t="s">
        <v>234</v>
      </c>
      <c r="BC5" s="133" t="s">
        <v>200</v>
      </c>
      <c r="BD5" s="133" t="s">
        <v>235</v>
      </c>
      <c r="BE5" s="133" t="s">
        <v>236</v>
      </c>
      <c r="BF5" s="141" t="s">
        <v>237</v>
      </c>
      <c r="BG5" s="133" t="s">
        <v>238</v>
      </c>
      <c r="BH5" s="142" t="s">
        <v>239</v>
      </c>
      <c r="BI5" s="133" t="s">
        <v>74</v>
      </c>
      <c r="BJ5" s="133" t="s">
        <v>240</v>
      </c>
      <c r="BK5" s="133" t="s">
        <v>241</v>
      </c>
      <c r="BL5" s="133" t="s">
        <v>242</v>
      </c>
      <c r="BM5" s="133" t="s">
        <v>243</v>
      </c>
      <c r="BN5" s="133" t="s">
        <v>74</v>
      </c>
      <c r="BO5" s="133" t="s">
        <v>244</v>
      </c>
      <c r="BP5" s="133" t="s">
        <v>245</v>
      </c>
      <c r="BQ5" s="133" t="s">
        <v>246</v>
      </c>
      <c r="BR5" s="133" t="s">
        <v>247</v>
      </c>
      <c r="BS5" s="133" t="s">
        <v>248</v>
      </c>
      <c r="BT5" s="133" t="s">
        <v>249</v>
      </c>
      <c r="BU5" s="133" t="s">
        <v>250</v>
      </c>
      <c r="BV5" s="133" t="s">
        <v>251</v>
      </c>
      <c r="BW5" s="133" t="s">
        <v>252</v>
      </c>
      <c r="BX5" s="133" t="s">
        <v>253</v>
      </c>
      <c r="BY5" s="133" t="s">
        <v>254</v>
      </c>
      <c r="BZ5" s="133" t="s">
        <v>255</v>
      </c>
      <c r="CA5" s="133" t="s">
        <v>74</v>
      </c>
      <c r="CB5" s="133" t="s">
        <v>244</v>
      </c>
      <c r="CC5" s="133" t="s">
        <v>245</v>
      </c>
      <c r="CD5" s="133" t="s">
        <v>246</v>
      </c>
      <c r="CE5" s="133" t="s">
        <v>247</v>
      </c>
      <c r="CF5" s="133" t="s">
        <v>248</v>
      </c>
      <c r="CG5" s="133" t="s">
        <v>249</v>
      </c>
      <c r="CH5" s="133" t="s">
        <v>250</v>
      </c>
      <c r="CI5" s="133" t="s">
        <v>256</v>
      </c>
      <c r="CJ5" s="133" t="s">
        <v>257</v>
      </c>
      <c r="CK5" s="133" t="s">
        <v>258</v>
      </c>
      <c r="CL5" s="133" t="s">
        <v>259</v>
      </c>
      <c r="CM5" s="133" t="s">
        <v>251</v>
      </c>
      <c r="CN5" s="133" t="s">
        <v>252</v>
      </c>
      <c r="CO5" s="133" t="s">
        <v>260</v>
      </c>
      <c r="CP5" s="133" t="s">
        <v>254</v>
      </c>
      <c r="CQ5" s="133" t="s">
        <v>184</v>
      </c>
      <c r="CR5" s="133" t="s">
        <v>74</v>
      </c>
      <c r="CS5" s="133" t="s">
        <v>261</v>
      </c>
      <c r="CT5" s="133" t="s">
        <v>262</v>
      </c>
      <c r="CU5" s="133" t="s">
        <v>74</v>
      </c>
      <c r="CV5" s="133" t="s">
        <v>261</v>
      </c>
      <c r="CW5" s="133" t="s">
        <v>263</v>
      </c>
      <c r="CX5" s="133" t="s">
        <v>264</v>
      </c>
      <c r="CY5" s="133" t="s">
        <v>265</v>
      </c>
      <c r="CZ5" s="133" t="s">
        <v>262</v>
      </c>
      <c r="DA5" s="133" t="s">
        <v>74</v>
      </c>
      <c r="DB5" s="133" t="s">
        <v>187</v>
      </c>
      <c r="DC5" s="133" t="s">
        <v>266</v>
      </c>
      <c r="DD5" s="133" t="s">
        <v>74</v>
      </c>
      <c r="DE5" s="133" t="s">
        <v>267</v>
      </c>
      <c r="DF5" s="133" t="s">
        <v>268</v>
      </c>
      <c r="DG5" s="133" t="s">
        <v>269</v>
      </c>
      <c r="DH5" s="133" t="s">
        <v>188</v>
      </c>
    </row>
    <row r="6" ht="30.75" customHeight="1" spans="1:112">
      <c r="A6" s="135" t="s">
        <v>79</v>
      </c>
      <c r="B6" s="136" t="s">
        <v>80</v>
      </c>
      <c r="C6" s="135" t="s">
        <v>81</v>
      </c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 t="s">
        <v>270</v>
      </c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41"/>
      <c r="BG6" s="133"/>
      <c r="BH6" s="142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</row>
    <row r="7" ht="20.1" customHeight="1" spans="1:112">
      <c r="A7" s="137" t="s">
        <v>16</v>
      </c>
      <c r="B7" s="137" t="s">
        <v>16</v>
      </c>
      <c r="C7" s="137" t="s">
        <v>16</v>
      </c>
      <c r="D7" s="137" t="s">
        <v>59</v>
      </c>
      <c r="E7" s="121">
        <f t="shared" ref="E7:E21" si="0">SUM(F7,T7,AV7,BI7,BN7,CA7,CR7,CU7,DA7,DD7)</f>
        <v>1441855</v>
      </c>
      <c r="F7" s="121">
        <v>1224535</v>
      </c>
      <c r="G7" s="121">
        <v>330792</v>
      </c>
      <c r="H7" s="121">
        <v>411666</v>
      </c>
      <c r="I7" s="121">
        <v>27566</v>
      </c>
      <c r="J7" s="121">
        <v>0</v>
      </c>
      <c r="K7" s="121">
        <v>0</v>
      </c>
      <c r="L7" s="121">
        <v>135524</v>
      </c>
      <c r="M7" s="121">
        <v>67762</v>
      </c>
      <c r="N7" s="121">
        <v>76109</v>
      </c>
      <c r="O7" s="121">
        <v>34162</v>
      </c>
      <c r="P7" s="121">
        <v>16766</v>
      </c>
      <c r="Q7" s="121">
        <v>124188</v>
      </c>
      <c r="R7" s="121">
        <v>0</v>
      </c>
      <c r="S7" s="121">
        <v>0</v>
      </c>
      <c r="T7" s="121">
        <v>210000</v>
      </c>
      <c r="U7" s="121">
        <v>30000</v>
      </c>
      <c r="V7" s="121">
        <v>0</v>
      </c>
      <c r="W7" s="121">
        <v>0</v>
      </c>
      <c r="X7" s="121">
        <v>0</v>
      </c>
      <c r="Y7" s="121">
        <v>5500</v>
      </c>
      <c r="Z7" s="121">
        <v>6500</v>
      </c>
      <c r="AA7" s="121">
        <v>14000</v>
      </c>
      <c r="AB7" s="121">
        <v>0</v>
      </c>
      <c r="AC7" s="121">
        <v>0</v>
      </c>
      <c r="AD7" s="121">
        <v>39000</v>
      </c>
      <c r="AE7" s="121">
        <v>0</v>
      </c>
      <c r="AF7" s="121">
        <v>0</v>
      </c>
      <c r="AG7" s="121">
        <v>0</v>
      </c>
      <c r="AH7" s="121">
        <v>0</v>
      </c>
      <c r="AI7" s="121">
        <v>0</v>
      </c>
      <c r="AJ7" s="121">
        <v>10000</v>
      </c>
      <c r="AK7" s="121">
        <v>0</v>
      </c>
      <c r="AL7" s="121">
        <v>0</v>
      </c>
      <c r="AM7" s="121">
        <v>0</v>
      </c>
      <c r="AN7" s="121">
        <v>50000</v>
      </c>
      <c r="AO7" s="121">
        <v>5000</v>
      </c>
      <c r="AP7" s="121">
        <v>0</v>
      </c>
      <c r="AQ7" s="121">
        <v>0</v>
      </c>
      <c r="AR7" s="121">
        <v>50000</v>
      </c>
      <c r="AS7" s="121">
        <v>0</v>
      </c>
      <c r="AT7" s="121">
        <v>0</v>
      </c>
      <c r="AU7" s="121">
        <v>0</v>
      </c>
      <c r="AV7" s="121">
        <v>7320</v>
      </c>
      <c r="AW7" s="121">
        <v>0</v>
      </c>
      <c r="AX7" s="121">
        <v>0</v>
      </c>
      <c r="AY7" s="121">
        <v>0</v>
      </c>
      <c r="AZ7" s="121">
        <v>0</v>
      </c>
      <c r="BA7" s="121">
        <v>0</v>
      </c>
      <c r="BB7" s="121">
        <v>0</v>
      </c>
      <c r="BC7" s="121">
        <v>7200</v>
      </c>
      <c r="BD7" s="121">
        <v>0</v>
      </c>
      <c r="BE7" s="121">
        <v>120</v>
      </c>
      <c r="BF7" s="143">
        <v>0</v>
      </c>
      <c r="BG7" s="121">
        <v>0</v>
      </c>
      <c r="BH7" s="144">
        <v>0</v>
      </c>
      <c r="BI7" s="121">
        <v>0</v>
      </c>
      <c r="BJ7" s="121">
        <v>0</v>
      </c>
      <c r="BK7" s="121">
        <v>0</v>
      </c>
      <c r="BL7" s="121">
        <v>0</v>
      </c>
      <c r="BM7" s="121">
        <v>0</v>
      </c>
      <c r="BN7" s="121">
        <v>0</v>
      </c>
      <c r="BO7" s="121">
        <v>0</v>
      </c>
      <c r="BP7" s="121">
        <v>0</v>
      </c>
      <c r="BQ7" s="121">
        <v>0</v>
      </c>
      <c r="BR7" s="121">
        <v>0</v>
      </c>
      <c r="BS7" s="121">
        <v>0</v>
      </c>
      <c r="BT7" s="121">
        <v>0</v>
      </c>
      <c r="BU7" s="121">
        <v>0</v>
      </c>
      <c r="BV7" s="121">
        <v>0</v>
      </c>
      <c r="BW7" s="121">
        <v>0</v>
      </c>
      <c r="BX7" s="121">
        <v>0</v>
      </c>
      <c r="BY7" s="121">
        <v>0</v>
      </c>
      <c r="BZ7" s="121">
        <v>0</v>
      </c>
      <c r="CA7" s="121">
        <v>0</v>
      </c>
      <c r="CB7" s="121">
        <v>0</v>
      </c>
      <c r="CC7" s="121">
        <v>0</v>
      </c>
      <c r="CD7" s="121">
        <v>0</v>
      </c>
      <c r="CE7" s="121">
        <v>0</v>
      </c>
      <c r="CF7" s="121">
        <v>0</v>
      </c>
      <c r="CG7" s="121">
        <v>0</v>
      </c>
      <c r="CH7" s="121">
        <v>0</v>
      </c>
      <c r="CI7" s="121">
        <v>0</v>
      </c>
      <c r="CJ7" s="121">
        <v>0</v>
      </c>
      <c r="CK7" s="121">
        <v>0</v>
      </c>
      <c r="CL7" s="121">
        <v>0</v>
      </c>
      <c r="CM7" s="121">
        <v>0</v>
      </c>
      <c r="CN7" s="121">
        <v>0</v>
      </c>
      <c r="CO7" s="121">
        <v>0</v>
      </c>
      <c r="CP7" s="121">
        <v>0</v>
      </c>
      <c r="CQ7" s="121">
        <v>0</v>
      </c>
      <c r="CR7" s="121">
        <v>0</v>
      </c>
      <c r="CS7" s="121">
        <v>0</v>
      </c>
      <c r="CT7" s="121">
        <v>0</v>
      </c>
      <c r="CU7" s="121">
        <v>0</v>
      </c>
      <c r="CV7" s="121">
        <v>0</v>
      </c>
      <c r="CW7" s="121">
        <v>0</v>
      </c>
      <c r="CX7" s="121">
        <v>0</v>
      </c>
      <c r="CY7" s="121">
        <v>0</v>
      </c>
      <c r="CZ7" s="121">
        <v>0</v>
      </c>
      <c r="DA7" s="121">
        <v>0</v>
      </c>
      <c r="DB7" s="121">
        <v>0</v>
      </c>
      <c r="DC7" s="121">
        <v>0</v>
      </c>
      <c r="DD7" s="121">
        <v>0</v>
      </c>
      <c r="DE7" s="121">
        <v>0</v>
      </c>
      <c r="DF7" s="121">
        <v>0</v>
      </c>
      <c r="DG7" s="121">
        <v>0</v>
      </c>
      <c r="DH7" s="121">
        <v>0</v>
      </c>
    </row>
    <row r="8" ht="20.1" customHeight="1" spans="1:112">
      <c r="A8" s="137" t="s">
        <v>16</v>
      </c>
      <c r="B8" s="137" t="s">
        <v>16</v>
      </c>
      <c r="C8" s="137" t="s">
        <v>16</v>
      </c>
      <c r="D8" s="137" t="s">
        <v>271</v>
      </c>
      <c r="E8" s="121">
        <f t="shared" si="0"/>
        <v>203286</v>
      </c>
      <c r="F8" s="121">
        <v>203286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135524</v>
      </c>
      <c r="M8" s="121">
        <v>67762</v>
      </c>
      <c r="N8" s="121">
        <v>0</v>
      </c>
      <c r="O8" s="121">
        <v>0</v>
      </c>
      <c r="P8" s="121">
        <v>0</v>
      </c>
      <c r="Q8" s="121">
        <v>0</v>
      </c>
      <c r="R8" s="121">
        <v>0</v>
      </c>
      <c r="S8" s="121">
        <v>0</v>
      </c>
      <c r="T8" s="121">
        <v>0</v>
      </c>
      <c r="U8" s="121">
        <v>0</v>
      </c>
      <c r="V8" s="121">
        <v>0</v>
      </c>
      <c r="W8" s="121">
        <v>0</v>
      </c>
      <c r="X8" s="121">
        <v>0</v>
      </c>
      <c r="Y8" s="121">
        <v>0</v>
      </c>
      <c r="Z8" s="121">
        <v>0</v>
      </c>
      <c r="AA8" s="121">
        <v>0</v>
      </c>
      <c r="AB8" s="121">
        <v>0</v>
      </c>
      <c r="AC8" s="121">
        <v>0</v>
      </c>
      <c r="AD8" s="121">
        <v>0</v>
      </c>
      <c r="AE8" s="121">
        <v>0</v>
      </c>
      <c r="AF8" s="121"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v>0</v>
      </c>
      <c r="AO8" s="121">
        <v>0</v>
      </c>
      <c r="AP8" s="121">
        <v>0</v>
      </c>
      <c r="AQ8" s="121">
        <v>0</v>
      </c>
      <c r="AR8" s="121">
        <v>0</v>
      </c>
      <c r="AS8" s="121">
        <v>0</v>
      </c>
      <c r="AT8" s="121">
        <v>0</v>
      </c>
      <c r="AU8" s="121">
        <v>0</v>
      </c>
      <c r="AV8" s="121">
        <v>0</v>
      </c>
      <c r="AW8" s="121">
        <v>0</v>
      </c>
      <c r="AX8" s="121">
        <v>0</v>
      </c>
      <c r="AY8" s="121">
        <v>0</v>
      </c>
      <c r="AZ8" s="121">
        <v>0</v>
      </c>
      <c r="BA8" s="121">
        <v>0</v>
      </c>
      <c r="BB8" s="121">
        <v>0</v>
      </c>
      <c r="BC8" s="121">
        <v>0</v>
      </c>
      <c r="BD8" s="121">
        <v>0</v>
      </c>
      <c r="BE8" s="121">
        <v>0</v>
      </c>
      <c r="BF8" s="143">
        <v>0</v>
      </c>
      <c r="BG8" s="121">
        <v>0</v>
      </c>
      <c r="BH8" s="144"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v>0</v>
      </c>
      <c r="BP8" s="121"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v>0</v>
      </c>
      <c r="CA8" s="121">
        <v>0</v>
      </c>
      <c r="CB8" s="121">
        <v>0</v>
      </c>
      <c r="CC8" s="121">
        <v>0</v>
      </c>
      <c r="CD8" s="121">
        <v>0</v>
      </c>
      <c r="CE8" s="121">
        <v>0</v>
      </c>
      <c r="CF8" s="121">
        <v>0</v>
      </c>
      <c r="CG8" s="121">
        <v>0</v>
      </c>
      <c r="CH8" s="121">
        <v>0</v>
      </c>
      <c r="CI8" s="121">
        <v>0</v>
      </c>
      <c r="CJ8" s="121">
        <v>0</v>
      </c>
      <c r="CK8" s="121">
        <v>0</v>
      </c>
      <c r="CL8" s="121">
        <v>0</v>
      </c>
      <c r="CM8" s="121">
        <v>0</v>
      </c>
      <c r="CN8" s="121">
        <v>0</v>
      </c>
      <c r="CO8" s="121">
        <v>0</v>
      </c>
      <c r="CP8" s="121">
        <v>0</v>
      </c>
      <c r="CQ8" s="121">
        <v>0</v>
      </c>
      <c r="CR8" s="121">
        <v>0</v>
      </c>
      <c r="CS8" s="121">
        <v>0</v>
      </c>
      <c r="CT8" s="121">
        <v>0</v>
      </c>
      <c r="CU8" s="121">
        <v>0</v>
      </c>
      <c r="CV8" s="121">
        <v>0</v>
      </c>
      <c r="CW8" s="121">
        <v>0</v>
      </c>
      <c r="CX8" s="121">
        <v>0</v>
      </c>
      <c r="CY8" s="121">
        <v>0</v>
      </c>
      <c r="CZ8" s="121">
        <v>0</v>
      </c>
      <c r="DA8" s="121">
        <v>0</v>
      </c>
      <c r="DB8" s="121">
        <v>0</v>
      </c>
      <c r="DC8" s="121">
        <v>0</v>
      </c>
      <c r="DD8" s="121">
        <v>0</v>
      </c>
      <c r="DE8" s="121">
        <v>0</v>
      </c>
      <c r="DF8" s="121">
        <v>0</v>
      </c>
      <c r="DG8" s="121">
        <v>0</v>
      </c>
      <c r="DH8" s="121">
        <v>0</v>
      </c>
    </row>
    <row r="9" ht="20.1" customHeight="1" spans="1:112">
      <c r="A9" s="137" t="s">
        <v>16</v>
      </c>
      <c r="B9" s="137" t="s">
        <v>16</v>
      </c>
      <c r="C9" s="137" t="s">
        <v>16</v>
      </c>
      <c r="D9" s="137" t="s">
        <v>272</v>
      </c>
      <c r="E9" s="121">
        <f t="shared" si="0"/>
        <v>203286</v>
      </c>
      <c r="F9" s="121">
        <v>203286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135524</v>
      </c>
      <c r="M9" s="121">
        <v>67762</v>
      </c>
      <c r="N9" s="121"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v>0</v>
      </c>
      <c r="W9" s="121">
        <v>0</v>
      </c>
      <c r="X9" s="121">
        <v>0</v>
      </c>
      <c r="Y9" s="121">
        <v>0</v>
      </c>
      <c r="Z9" s="121">
        <v>0</v>
      </c>
      <c r="AA9" s="121">
        <v>0</v>
      </c>
      <c r="AB9" s="121">
        <v>0</v>
      </c>
      <c r="AC9" s="121">
        <v>0</v>
      </c>
      <c r="AD9" s="121">
        <v>0</v>
      </c>
      <c r="AE9" s="121">
        <v>0</v>
      </c>
      <c r="AF9" s="121"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v>0</v>
      </c>
      <c r="AY9" s="121">
        <v>0</v>
      </c>
      <c r="AZ9" s="121">
        <v>0</v>
      </c>
      <c r="BA9" s="121">
        <v>0</v>
      </c>
      <c r="BB9" s="121">
        <v>0</v>
      </c>
      <c r="BC9" s="121">
        <v>0</v>
      </c>
      <c r="BD9" s="121">
        <v>0</v>
      </c>
      <c r="BE9" s="121">
        <v>0</v>
      </c>
      <c r="BF9" s="143">
        <v>0</v>
      </c>
      <c r="BG9" s="121">
        <v>0</v>
      </c>
      <c r="BH9" s="144"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v>0</v>
      </c>
      <c r="BP9" s="121">
        <v>0</v>
      </c>
      <c r="BQ9" s="121">
        <v>0</v>
      </c>
      <c r="BR9" s="121">
        <v>0</v>
      </c>
      <c r="BS9" s="121">
        <v>0</v>
      </c>
      <c r="BT9" s="121">
        <v>0</v>
      </c>
      <c r="BU9" s="121">
        <v>0</v>
      </c>
      <c r="BV9" s="121">
        <v>0</v>
      </c>
      <c r="BW9" s="121">
        <v>0</v>
      </c>
      <c r="BX9" s="121">
        <v>0</v>
      </c>
      <c r="BY9" s="121">
        <v>0</v>
      </c>
      <c r="BZ9" s="121">
        <v>0</v>
      </c>
      <c r="CA9" s="121">
        <v>0</v>
      </c>
      <c r="CB9" s="121">
        <v>0</v>
      </c>
      <c r="CC9" s="121">
        <v>0</v>
      </c>
      <c r="CD9" s="121">
        <v>0</v>
      </c>
      <c r="CE9" s="121">
        <v>0</v>
      </c>
      <c r="CF9" s="121">
        <v>0</v>
      </c>
      <c r="CG9" s="121">
        <v>0</v>
      </c>
      <c r="CH9" s="121">
        <v>0</v>
      </c>
      <c r="CI9" s="121">
        <v>0</v>
      </c>
      <c r="CJ9" s="121">
        <v>0</v>
      </c>
      <c r="CK9" s="121">
        <v>0</v>
      </c>
      <c r="CL9" s="121">
        <v>0</v>
      </c>
      <c r="CM9" s="121">
        <v>0</v>
      </c>
      <c r="CN9" s="121">
        <v>0</v>
      </c>
      <c r="CO9" s="121">
        <v>0</v>
      </c>
      <c r="CP9" s="121">
        <v>0</v>
      </c>
      <c r="CQ9" s="121">
        <v>0</v>
      </c>
      <c r="CR9" s="121">
        <v>0</v>
      </c>
      <c r="CS9" s="121">
        <v>0</v>
      </c>
      <c r="CT9" s="121">
        <v>0</v>
      </c>
      <c r="CU9" s="121">
        <v>0</v>
      </c>
      <c r="CV9" s="121">
        <v>0</v>
      </c>
      <c r="CW9" s="121">
        <v>0</v>
      </c>
      <c r="CX9" s="121">
        <v>0</v>
      </c>
      <c r="CY9" s="121">
        <v>0</v>
      </c>
      <c r="CZ9" s="121">
        <v>0</v>
      </c>
      <c r="DA9" s="121">
        <v>0</v>
      </c>
      <c r="DB9" s="121">
        <v>0</v>
      </c>
      <c r="DC9" s="121">
        <v>0</v>
      </c>
      <c r="DD9" s="121">
        <v>0</v>
      </c>
      <c r="DE9" s="121">
        <v>0</v>
      </c>
      <c r="DF9" s="121">
        <v>0</v>
      </c>
      <c r="DG9" s="121">
        <v>0</v>
      </c>
      <c r="DH9" s="121">
        <v>0</v>
      </c>
    </row>
    <row r="10" ht="20.1" customHeight="1" spans="1:112">
      <c r="A10" s="137" t="s">
        <v>83</v>
      </c>
      <c r="B10" s="137" t="s">
        <v>84</v>
      </c>
      <c r="C10" s="137" t="s">
        <v>84</v>
      </c>
      <c r="D10" s="137" t="s">
        <v>273</v>
      </c>
      <c r="E10" s="121">
        <f t="shared" si="0"/>
        <v>135524</v>
      </c>
      <c r="F10" s="121">
        <v>135524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135524</v>
      </c>
      <c r="M10" s="121">
        <v>0</v>
      </c>
      <c r="N10" s="121"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v>0</v>
      </c>
      <c r="X10" s="121">
        <v>0</v>
      </c>
      <c r="Y10" s="121">
        <v>0</v>
      </c>
      <c r="Z10" s="121">
        <v>0</v>
      </c>
      <c r="AA10" s="121">
        <v>0</v>
      </c>
      <c r="AB10" s="121">
        <v>0</v>
      </c>
      <c r="AC10" s="121">
        <v>0</v>
      </c>
      <c r="AD10" s="121">
        <v>0</v>
      </c>
      <c r="AE10" s="121">
        <v>0</v>
      </c>
      <c r="AF10" s="121"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0</v>
      </c>
      <c r="BE10" s="121">
        <v>0</v>
      </c>
      <c r="BF10" s="143">
        <v>0</v>
      </c>
      <c r="BG10" s="121">
        <v>0</v>
      </c>
      <c r="BH10" s="144"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v>0</v>
      </c>
      <c r="BP10" s="121"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v>0</v>
      </c>
      <c r="CI10" s="121">
        <v>0</v>
      </c>
      <c r="CJ10" s="121">
        <v>0</v>
      </c>
      <c r="CK10" s="121">
        <v>0</v>
      </c>
      <c r="CL10" s="121">
        <v>0</v>
      </c>
      <c r="CM10" s="121">
        <v>0</v>
      </c>
      <c r="CN10" s="121">
        <v>0</v>
      </c>
      <c r="CO10" s="121">
        <v>0</v>
      </c>
      <c r="CP10" s="121">
        <v>0</v>
      </c>
      <c r="CQ10" s="121">
        <v>0</v>
      </c>
      <c r="CR10" s="121">
        <v>0</v>
      </c>
      <c r="CS10" s="121">
        <v>0</v>
      </c>
      <c r="CT10" s="121">
        <v>0</v>
      </c>
      <c r="CU10" s="121">
        <v>0</v>
      </c>
      <c r="CV10" s="121">
        <v>0</v>
      </c>
      <c r="CW10" s="121">
        <v>0</v>
      </c>
      <c r="CX10" s="121">
        <v>0</v>
      </c>
      <c r="CY10" s="121">
        <v>0</v>
      </c>
      <c r="CZ10" s="121">
        <v>0</v>
      </c>
      <c r="DA10" s="121">
        <v>0</v>
      </c>
      <c r="DB10" s="121">
        <v>0</v>
      </c>
      <c r="DC10" s="121">
        <v>0</v>
      </c>
      <c r="DD10" s="121">
        <v>0</v>
      </c>
      <c r="DE10" s="121">
        <v>0</v>
      </c>
      <c r="DF10" s="121">
        <v>0</v>
      </c>
      <c r="DG10" s="121">
        <v>0</v>
      </c>
      <c r="DH10" s="121">
        <v>0</v>
      </c>
    </row>
    <row r="11" ht="20.1" customHeight="1" spans="1:112">
      <c r="A11" s="137" t="s">
        <v>83</v>
      </c>
      <c r="B11" s="137" t="s">
        <v>84</v>
      </c>
      <c r="C11" s="137" t="s">
        <v>87</v>
      </c>
      <c r="D11" s="137" t="s">
        <v>274</v>
      </c>
      <c r="E11" s="121">
        <f t="shared" si="0"/>
        <v>67762</v>
      </c>
      <c r="F11" s="121">
        <v>67762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v>67762</v>
      </c>
      <c r="N11" s="121"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v>0</v>
      </c>
      <c r="W11" s="121">
        <v>0</v>
      </c>
      <c r="X11" s="121">
        <v>0</v>
      </c>
      <c r="Y11" s="121">
        <v>0</v>
      </c>
      <c r="Z11" s="121">
        <v>0</v>
      </c>
      <c r="AA11" s="121">
        <v>0</v>
      </c>
      <c r="AB11" s="121">
        <v>0</v>
      </c>
      <c r="AC11" s="121">
        <v>0</v>
      </c>
      <c r="AD11" s="121">
        <v>0</v>
      </c>
      <c r="AE11" s="121">
        <v>0</v>
      </c>
      <c r="AF11" s="121"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0</v>
      </c>
      <c r="BE11" s="121">
        <v>0</v>
      </c>
      <c r="BF11" s="143">
        <v>0</v>
      </c>
      <c r="BG11" s="121">
        <v>0</v>
      </c>
      <c r="BH11" s="144"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v>0</v>
      </c>
      <c r="BP11" s="121"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0</v>
      </c>
      <c r="CF11" s="121">
        <v>0</v>
      </c>
      <c r="CG11" s="121">
        <v>0</v>
      </c>
      <c r="CH11" s="121">
        <v>0</v>
      </c>
      <c r="CI11" s="121">
        <v>0</v>
      </c>
      <c r="CJ11" s="121">
        <v>0</v>
      </c>
      <c r="CK11" s="121">
        <v>0</v>
      </c>
      <c r="CL11" s="121">
        <v>0</v>
      </c>
      <c r="CM11" s="121">
        <v>0</v>
      </c>
      <c r="CN11" s="121">
        <v>0</v>
      </c>
      <c r="CO11" s="121">
        <v>0</v>
      </c>
      <c r="CP11" s="121">
        <v>0</v>
      </c>
      <c r="CQ11" s="121">
        <v>0</v>
      </c>
      <c r="CR11" s="121">
        <v>0</v>
      </c>
      <c r="CS11" s="121">
        <v>0</v>
      </c>
      <c r="CT11" s="121">
        <v>0</v>
      </c>
      <c r="CU11" s="121">
        <v>0</v>
      </c>
      <c r="CV11" s="121">
        <v>0</v>
      </c>
      <c r="CW11" s="121">
        <v>0</v>
      </c>
      <c r="CX11" s="121">
        <v>0</v>
      </c>
      <c r="CY11" s="121">
        <v>0</v>
      </c>
      <c r="CZ11" s="121">
        <v>0</v>
      </c>
      <c r="DA11" s="121">
        <v>0</v>
      </c>
      <c r="DB11" s="121">
        <v>0</v>
      </c>
      <c r="DC11" s="121">
        <v>0</v>
      </c>
      <c r="DD11" s="121">
        <v>0</v>
      </c>
      <c r="DE11" s="121">
        <v>0</v>
      </c>
      <c r="DF11" s="121">
        <v>0</v>
      </c>
      <c r="DG11" s="121">
        <v>0</v>
      </c>
      <c r="DH11" s="121">
        <v>0</v>
      </c>
    </row>
    <row r="12" ht="20.1" customHeight="1" spans="1:112">
      <c r="A12" s="137" t="s">
        <v>16</v>
      </c>
      <c r="B12" s="137" t="s">
        <v>16</v>
      </c>
      <c r="C12" s="137" t="s">
        <v>16</v>
      </c>
      <c r="D12" s="137" t="s">
        <v>275</v>
      </c>
      <c r="E12" s="121">
        <f t="shared" si="0"/>
        <v>110271</v>
      </c>
      <c r="F12" s="121">
        <v>110271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v>0</v>
      </c>
      <c r="N12" s="121">
        <v>76109</v>
      </c>
      <c r="O12" s="121">
        <v>34162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v>0</v>
      </c>
      <c r="X12" s="121">
        <v>0</v>
      </c>
      <c r="Y12" s="121">
        <v>0</v>
      </c>
      <c r="Z12" s="121">
        <v>0</v>
      </c>
      <c r="AA12" s="121">
        <v>0</v>
      </c>
      <c r="AB12" s="121">
        <v>0</v>
      </c>
      <c r="AC12" s="121">
        <v>0</v>
      </c>
      <c r="AD12" s="121">
        <v>0</v>
      </c>
      <c r="AE12" s="121">
        <v>0</v>
      </c>
      <c r="AF12" s="121"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0</v>
      </c>
      <c r="BE12" s="121">
        <v>0</v>
      </c>
      <c r="BF12" s="143">
        <v>0</v>
      </c>
      <c r="BG12" s="121">
        <v>0</v>
      </c>
      <c r="BH12" s="144"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v>0</v>
      </c>
      <c r="BP12" s="121"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v>0</v>
      </c>
      <c r="CI12" s="121">
        <v>0</v>
      </c>
      <c r="CJ12" s="121">
        <v>0</v>
      </c>
      <c r="CK12" s="121">
        <v>0</v>
      </c>
      <c r="CL12" s="121">
        <v>0</v>
      </c>
      <c r="CM12" s="121">
        <v>0</v>
      </c>
      <c r="CN12" s="121">
        <v>0</v>
      </c>
      <c r="CO12" s="121">
        <v>0</v>
      </c>
      <c r="CP12" s="121">
        <v>0</v>
      </c>
      <c r="CQ12" s="121">
        <v>0</v>
      </c>
      <c r="CR12" s="121">
        <v>0</v>
      </c>
      <c r="CS12" s="121">
        <v>0</v>
      </c>
      <c r="CT12" s="121">
        <v>0</v>
      </c>
      <c r="CU12" s="121">
        <v>0</v>
      </c>
      <c r="CV12" s="121">
        <v>0</v>
      </c>
      <c r="CW12" s="121">
        <v>0</v>
      </c>
      <c r="CX12" s="121">
        <v>0</v>
      </c>
      <c r="CY12" s="121">
        <v>0</v>
      </c>
      <c r="CZ12" s="121">
        <v>0</v>
      </c>
      <c r="DA12" s="121">
        <v>0</v>
      </c>
      <c r="DB12" s="121">
        <v>0</v>
      </c>
      <c r="DC12" s="121">
        <v>0</v>
      </c>
      <c r="DD12" s="121">
        <v>0</v>
      </c>
      <c r="DE12" s="121">
        <v>0</v>
      </c>
      <c r="DF12" s="121">
        <v>0</v>
      </c>
      <c r="DG12" s="121">
        <v>0</v>
      </c>
      <c r="DH12" s="121">
        <v>0</v>
      </c>
    </row>
    <row r="13" ht="20.1" customHeight="1" spans="1:112">
      <c r="A13" s="137" t="s">
        <v>16</v>
      </c>
      <c r="B13" s="137" t="s">
        <v>16</v>
      </c>
      <c r="C13" s="137" t="s">
        <v>16</v>
      </c>
      <c r="D13" s="137" t="s">
        <v>276</v>
      </c>
      <c r="E13" s="121">
        <f t="shared" si="0"/>
        <v>110271</v>
      </c>
      <c r="F13" s="121">
        <v>110271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v>0</v>
      </c>
      <c r="N13" s="121">
        <v>76109</v>
      </c>
      <c r="O13" s="121">
        <v>34162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v>0</v>
      </c>
      <c r="X13" s="121">
        <v>0</v>
      </c>
      <c r="Y13" s="121">
        <v>0</v>
      </c>
      <c r="Z13" s="121">
        <v>0</v>
      </c>
      <c r="AA13" s="121">
        <v>0</v>
      </c>
      <c r="AB13" s="121">
        <v>0</v>
      </c>
      <c r="AC13" s="121">
        <v>0</v>
      </c>
      <c r="AD13" s="121">
        <v>0</v>
      </c>
      <c r="AE13" s="121">
        <v>0</v>
      </c>
      <c r="AF13" s="121"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0</v>
      </c>
      <c r="BE13" s="121">
        <v>0</v>
      </c>
      <c r="BF13" s="143">
        <v>0</v>
      </c>
      <c r="BG13" s="121">
        <v>0</v>
      </c>
      <c r="BH13" s="144"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v>0</v>
      </c>
      <c r="BP13" s="121"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v>0</v>
      </c>
      <c r="CA13" s="121">
        <v>0</v>
      </c>
      <c r="CB13" s="121">
        <v>0</v>
      </c>
      <c r="CC13" s="121">
        <v>0</v>
      </c>
      <c r="CD13" s="121">
        <v>0</v>
      </c>
      <c r="CE13" s="121">
        <v>0</v>
      </c>
      <c r="CF13" s="121">
        <v>0</v>
      </c>
      <c r="CG13" s="121">
        <v>0</v>
      </c>
      <c r="CH13" s="121">
        <v>0</v>
      </c>
      <c r="CI13" s="121">
        <v>0</v>
      </c>
      <c r="CJ13" s="121">
        <v>0</v>
      </c>
      <c r="CK13" s="121">
        <v>0</v>
      </c>
      <c r="CL13" s="121">
        <v>0</v>
      </c>
      <c r="CM13" s="121">
        <v>0</v>
      </c>
      <c r="CN13" s="121">
        <v>0</v>
      </c>
      <c r="CO13" s="121">
        <v>0</v>
      </c>
      <c r="CP13" s="121">
        <v>0</v>
      </c>
      <c r="CQ13" s="121">
        <v>0</v>
      </c>
      <c r="CR13" s="121">
        <v>0</v>
      </c>
      <c r="CS13" s="121">
        <v>0</v>
      </c>
      <c r="CT13" s="121">
        <v>0</v>
      </c>
      <c r="CU13" s="121">
        <v>0</v>
      </c>
      <c r="CV13" s="121">
        <v>0</v>
      </c>
      <c r="CW13" s="121">
        <v>0</v>
      </c>
      <c r="CX13" s="121">
        <v>0</v>
      </c>
      <c r="CY13" s="121">
        <v>0</v>
      </c>
      <c r="CZ13" s="121">
        <v>0</v>
      </c>
      <c r="DA13" s="121">
        <v>0</v>
      </c>
      <c r="DB13" s="121">
        <v>0</v>
      </c>
      <c r="DC13" s="121">
        <v>0</v>
      </c>
      <c r="DD13" s="121">
        <v>0</v>
      </c>
      <c r="DE13" s="121">
        <v>0</v>
      </c>
      <c r="DF13" s="121">
        <v>0</v>
      </c>
      <c r="DG13" s="121">
        <v>0</v>
      </c>
      <c r="DH13" s="121">
        <v>0</v>
      </c>
    </row>
    <row r="14" ht="20.1" customHeight="1" spans="1:112">
      <c r="A14" s="137" t="s">
        <v>89</v>
      </c>
      <c r="B14" s="137" t="s">
        <v>90</v>
      </c>
      <c r="C14" s="137" t="s">
        <v>91</v>
      </c>
      <c r="D14" s="137" t="s">
        <v>277</v>
      </c>
      <c r="E14" s="121">
        <f t="shared" si="0"/>
        <v>76109</v>
      </c>
      <c r="F14" s="121">
        <v>76109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v>0</v>
      </c>
      <c r="N14" s="121">
        <v>76109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v>0</v>
      </c>
      <c r="X14" s="121">
        <v>0</v>
      </c>
      <c r="Y14" s="121">
        <v>0</v>
      </c>
      <c r="Z14" s="121">
        <v>0</v>
      </c>
      <c r="AA14" s="121">
        <v>0</v>
      </c>
      <c r="AB14" s="121">
        <v>0</v>
      </c>
      <c r="AC14" s="121">
        <v>0</v>
      </c>
      <c r="AD14" s="121">
        <v>0</v>
      </c>
      <c r="AE14" s="121">
        <v>0</v>
      </c>
      <c r="AF14" s="121"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0</v>
      </c>
      <c r="BE14" s="121">
        <v>0</v>
      </c>
      <c r="BF14" s="143">
        <v>0</v>
      </c>
      <c r="BG14" s="121">
        <v>0</v>
      </c>
      <c r="BH14" s="144"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v>0</v>
      </c>
      <c r="BP14" s="121"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0</v>
      </c>
      <c r="CF14" s="121">
        <v>0</v>
      </c>
      <c r="CG14" s="121">
        <v>0</v>
      </c>
      <c r="CH14" s="121">
        <v>0</v>
      </c>
      <c r="CI14" s="121">
        <v>0</v>
      </c>
      <c r="CJ14" s="121">
        <v>0</v>
      </c>
      <c r="CK14" s="121">
        <v>0</v>
      </c>
      <c r="CL14" s="121">
        <v>0</v>
      </c>
      <c r="CM14" s="121">
        <v>0</v>
      </c>
      <c r="CN14" s="121">
        <v>0</v>
      </c>
      <c r="CO14" s="121">
        <v>0</v>
      </c>
      <c r="CP14" s="121">
        <v>0</v>
      </c>
      <c r="CQ14" s="121">
        <v>0</v>
      </c>
      <c r="CR14" s="121">
        <v>0</v>
      </c>
      <c r="CS14" s="121">
        <v>0</v>
      </c>
      <c r="CT14" s="121">
        <v>0</v>
      </c>
      <c r="CU14" s="121">
        <v>0</v>
      </c>
      <c r="CV14" s="121">
        <v>0</v>
      </c>
      <c r="CW14" s="121">
        <v>0</v>
      </c>
      <c r="CX14" s="121">
        <v>0</v>
      </c>
      <c r="CY14" s="121">
        <v>0</v>
      </c>
      <c r="CZ14" s="121">
        <v>0</v>
      </c>
      <c r="DA14" s="121">
        <v>0</v>
      </c>
      <c r="DB14" s="121">
        <v>0</v>
      </c>
      <c r="DC14" s="121">
        <v>0</v>
      </c>
      <c r="DD14" s="121">
        <v>0</v>
      </c>
      <c r="DE14" s="121">
        <v>0</v>
      </c>
      <c r="DF14" s="121">
        <v>0</v>
      </c>
      <c r="DG14" s="121">
        <v>0</v>
      </c>
      <c r="DH14" s="121">
        <v>0</v>
      </c>
    </row>
    <row r="15" ht="20.1" customHeight="1" spans="1:112">
      <c r="A15" s="137" t="s">
        <v>89</v>
      </c>
      <c r="B15" s="137" t="s">
        <v>90</v>
      </c>
      <c r="C15" s="137" t="s">
        <v>93</v>
      </c>
      <c r="D15" s="137" t="s">
        <v>278</v>
      </c>
      <c r="E15" s="121">
        <f t="shared" si="0"/>
        <v>34162</v>
      </c>
      <c r="F15" s="121">
        <v>34162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21">
        <v>34162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v>0</v>
      </c>
      <c r="X15" s="121">
        <v>0</v>
      </c>
      <c r="Y15" s="121">
        <v>0</v>
      </c>
      <c r="Z15" s="121">
        <v>0</v>
      </c>
      <c r="AA15" s="121">
        <v>0</v>
      </c>
      <c r="AB15" s="121">
        <v>0</v>
      </c>
      <c r="AC15" s="121">
        <v>0</v>
      </c>
      <c r="AD15" s="121">
        <v>0</v>
      </c>
      <c r="AE15" s="121">
        <v>0</v>
      </c>
      <c r="AF15" s="121"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0</v>
      </c>
      <c r="BE15" s="121">
        <v>0</v>
      </c>
      <c r="BF15" s="143">
        <v>0</v>
      </c>
      <c r="BG15" s="121">
        <v>0</v>
      </c>
      <c r="BH15" s="144"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v>0</v>
      </c>
      <c r="BP15" s="121"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v>0</v>
      </c>
      <c r="CA15" s="121">
        <v>0</v>
      </c>
      <c r="CB15" s="121">
        <v>0</v>
      </c>
      <c r="CC15" s="121">
        <v>0</v>
      </c>
      <c r="CD15" s="121">
        <v>0</v>
      </c>
      <c r="CE15" s="121">
        <v>0</v>
      </c>
      <c r="CF15" s="121">
        <v>0</v>
      </c>
      <c r="CG15" s="121">
        <v>0</v>
      </c>
      <c r="CH15" s="121">
        <v>0</v>
      </c>
      <c r="CI15" s="121">
        <v>0</v>
      </c>
      <c r="CJ15" s="121">
        <v>0</v>
      </c>
      <c r="CK15" s="121">
        <v>0</v>
      </c>
      <c r="CL15" s="121">
        <v>0</v>
      </c>
      <c r="CM15" s="121">
        <v>0</v>
      </c>
      <c r="CN15" s="121">
        <v>0</v>
      </c>
      <c r="CO15" s="121">
        <v>0</v>
      </c>
      <c r="CP15" s="121">
        <v>0</v>
      </c>
      <c r="CQ15" s="121">
        <v>0</v>
      </c>
      <c r="CR15" s="121">
        <v>0</v>
      </c>
      <c r="CS15" s="121">
        <v>0</v>
      </c>
      <c r="CT15" s="121">
        <v>0</v>
      </c>
      <c r="CU15" s="121">
        <v>0</v>
      </c>
      <c r="CV15" s="121">
        <v>0</v>
      </c>
      <c r="CW15" s="121">
        <v>0</v>
      </c>
      <c r="CX15" s="121">
        <v>0</v>
      </c>
      <c r="CY15" s="121">
        <v>0</v>
      </c>
      <c r="CZ15" s="121">
        <v>0</v>
      </c>
      <c r="DA15" s="121">
        <v>0</v>
      </c>
      <c r="DB15" s="121">
        <v>0</v>
      </c>
      <c r="DC15" s="121">
        <v>0</v>
      </c>
      <c r="DD15" s="121">
        <v>0</v>
      </c>
      <c r="DE15" s="121">
        <v>0</v>
      </c>
      <c r="DF15" s="121">
        <v>0</v>
      </c>
      <c r="DG15" s="121">
        <v>0</v>
      </c>
      <c r="DH15" s="121">
        <v>0</v>
      </c>
    </row>
    <row r="16" ht="20.1" customHeight="1" spans="1:112">
      <c r="A16" s="137" t="s">
        <v>16</v>
      </c>
      <c r="B16" s="137" t="s">
        <v>16</v>
      </c>
      <c r="C16" s="137" t="s">
        <v>16</v>
      </c>
      <c r="D16" s="137" t="s">
        <v>279</v>
      </c>
      <c r="E16" s="121">
        <f t="shared" si="0"/>
        <v>1004110</v>
      </c>
      <c r="F16" s="121">
        <v>786790</v>
      </c>
      <c r="G16" s="121">
        <v>330792</v>
      </c>
      <c r="H16" s="121">
        <v>411666</v>
      </c>
      <c r="I16" s="121">
        <v>27566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16766</v>
      </c>
      <c r="Q16" s="121">
        <v>0</v>
      </c>
      <c r="R16" s="121">
        <v>0</v>
      </c>
      <c r="S16" s="121">
        <v>0</v>
      </c>
      <c r="T16" s="121">
        <v>210000</v>
      </c>
      <c r="U16" s="121">
        <v>30000</v>
      </c>
      <c r="V16" s="121">
        <v>0</v>
      </c>
      <c r="W16" s="121">
        <v>0</v>
      </c>
      <c r="X16" s="121">
        <v>0</v>
      </c>
      <c r="Y16" s="121">
        <v>5500</v>
      </c>
      <c r="Z16" s="121">
        <v>6500</v>
      </c>
      <c r="AA16" s="121">
        <v>14000</v>
      </c>
      <c r="AB16" s="121">
        <v>0</v>
      </c>
      <c r="AC16" s="121">
        <v>0</v>
      </c>
      <c r="AD16" s="121">
        <v>39000</v>
      </c>
      <c r="AE16" s="121">
        <v>0</v>
      </c>
      <c r="AF16" s="121">
        <v>0</v>
      </c>
      <c r="AG16" s="121">
        <v>0</v>
      </c>
      <c r="AH16" s="121">
        <v>0</v>
      </c>
      <c r="AI16" s="121">
        <v>0</v>
      </c>
      <c r="AJ16" s="121">
        <v>10000</v>
      </c>
      <c r="AK16" s="121">
        <v>0</v>
      </c>
      <c r="AL16" s="121">
        <v>0</v>
      </c>
      <c r="AM16" s="121">
        <v>0</v>
      </c>
      <c r="AN16" s="121">
        <v>50000</v>
      </c>
      <c r="AO16" s="121">
        <v>5000</v>
      </c>
      <c r="AP16" s="121">
        <v>0</v>
      </c>
      <c r="AQ16" s="121">
        <v>0</v>
      </c>
      <c r="AR16" s="121">
        <v>50000</v>
      </c>
      <c r="AS16" s="121">
        <v>0</v>
      </c>
      <c r="AT16" s="121">
        <v>0</v>
      </c>
      <c r="AU16" s="121">
        <v>0</v>
      </c>
      <c r="AV16" s="121">
        <v>7320</v>
      </c>
      <c r="AW16" s="121">
        <v>0</v>
      </c>
      <c r="AX16" s="121"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7200</v>
      </c>
      <c r="BD16" s="121">
        <v>0</v>
      </c>
      <c r="BE16" s="121">
        <v>120</v>
      </c>
      <c r="BF16" s="143">
        <v>0</v>
      </c>
      <c r="BG16" s="121">
        <v>0</v>
      </c>
      <c r="BH16" s="144"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v>0</v>
      </c>
      <c r="BP16" s="121"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v>0</v>
      </c>
      <c r="BV16" s="121">
        <v>0</v>
      </c>
      <c r="BW16" s="121">
        <v>0</v>
      </c>
      <c r="BX16" s="121">
        <v>0</v>
      </c>
      <c r="BY16" s="121">
        <v>0</v>
      </c>
      <c r="BZ16" s="121">
        <v>0</v>
      </c>
      <c r="CA16" s="121">
        <v>0</v>
      </c>
      <c r="CB16" s="121">
        <v>0</v>
      </c>
      <c r="CC16" s="121">
        <v>0</v>
      </c>
      <c r="CD16" s="121">
        <v>0</v>
      </c>
      <c r="CE16" s="121">
        <v>0</v>
      </c>
      <c r="CF16" s="121">
        <v>0</v>
      </c>
      <c r="CG16" s="121">
        <v>0</v>
      </c>
      <c r="CH16" s="121">
        <v>0</v>
      </c>
      <c r="CI16" s="121">
        <v>0</v>
      </c>
      <c r="CJ16" s="121">
        <v>0</v>
      </c>
      <c r="CK16" s="121">
        <v>0</v>
      </c>
      <c r="CL16" s="121">
        <v>0</v>
      </c>
      <c r="CM16" s="121">
        <v>0</v>
      </c>
      <c r="CN16" s="121">
        <v>0</v>
      </c>
      <c r="CO16" s="121">
        <v>0</v>
      </c>
      <c r="CP16" s="121">
        <v>0</v>
      </c>
      <c r="CQ16" s="121">
        <v>0</v>
      </c>
      <c r="CR16" s="121">
        <v>0</v>
      </c>
      <c r="CS16" s="121">
        <v>0</v>
      </c>
      <c r="CT16" s="121">
        <v>0</v>
      </c>
      <c r="CU16" s="121">
        <v>0</v>
      </c>
      <c r="CV16" s="121">
        <v>0</v>
      </c>
      <c r="CW16" s="121">
        <v>0</v>
      </c>
      <c r="CX16" s="121">
        <v>0</v>
      </c>
      <c r="CY16" s="121">
        <v>0</v>
      </c>
      <c r="CZ16" s="121">
        <v>0</v>
      </c>
      <c r="DA16" s="121">
        <v>0</v>
      </c>
      <c r="DB16" s="121">
        <v>0</v>
      </c>
      <c r="DC16" s="121">
        <v>0</v>
      </c>
      <c r="DD16" s="121">
        <v>0</v>
      </c>
      <c r="DE16" s="121">
        <v>0</v>
      </c>
      <c r="DF16" s="121">
        <v>0</v>
      </c>
      <c r="DG16" s="121">
        <v>0</v>
      </c>
      <c r="DH16" s="121">
        <v>0</v>
      </c>
    </row>
    <row r="17" ht="20.1" customHeight="1" spans="1:112">
      <c r="A17" s="137" t="s">
        <v>16</v>
      </c>
      <c r="B17" s="137" t="s">
        <v>16</v>
      </c>
      <c r="C17" s="137" t="s">
        <v>16</v>
      </c>
      <c r="D17" s="137" t="s">
        <v>280</v>
      </c>
      <c r="E17" s="121">
        <f t="shared" si="0"/>
        <v>1004110</v>
      </c>
      <c r="F17" s="121">
        <v>786790</v>
      </c>
      <c r="G17" s="121">
        <v>330792</v>
      </c>
      <c r="H17" s="121">
        <v>411666</v>
      </c>
      <c r="I17" s="121">
        <v>27566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21">
        <v>0</v>
      </c>
      <c r="P17" s="121">
        <v>16766</v>
      </c>
      <c r="Q17" s="121">
        <v>0</v>
      </c>
      <c r="R17" s="121">
        <v>0</v>
      </c>
      <c r="S17" s="121">
        <v>0</v>
      </c>
      <c r="T17" s="121">
        <v>210000</v>
      </c>
      <c r="U17" s="121">
        <v>30000</v>
      </c>
      <c r="V17" s="121">
        <v>0</v>
      </c>
      <c r="W17" s="121">
        <v>0</v>
      </c>
      <c r="X17" s="121">
        <v>0</v>
      </c>
      <c r="Y17" s="121">
        <v>5500</v>
      </c>
      <c r="Z17" s="121">
        <v>6500</v>
      </c>
      <c r="AA17" s="121">
        <v>14000</v>
      </c>
      <c r="AB17" s="121">
        <v>0</v>
      </c>
      <c r="AC17" s="121">
        <v>0</v>
      </c>
      <c r="AD17" s="121">
        <v>39000</v>
      </c>
      <c r="AE17" s="121">
        <v>0</v>
      </c>
      <c r="AF17" s="121">
        <v>0</v>
      </c>
      <c r="AG17" s="121">
        <v>0</v>
      </c>
      <c r="AH17" s="121">
        <v>0</v>
      </c>
      <c r="AI17" s="121">
        <v>0</v>
      </c>
      <c r="AJ17" s="121">
        <v>10000</v>
      </c>
      <c r="AK17" s="121">
        <v>0</v>
      </c>
      <c r="AL17" s="121">
        <v>0</v>
      </c>
      <c r="AM17" s="121">
        <v>0</v>
      </c>
      <c r="AN17" s="121">
        <v>50000</v>
      </c>
      <c r="AO17" s="121">
        <v>5000</v>
      </c>
      <c r="AP17" s="121">
        <v>0</v>
      </c>
      <c r="AQ17" s="121">
        <v>0</v>
      </c>
      <c r="AR17" s="121">
        <v>50000</v>
      </c>
      <c r="AS17" s="121">
        <v>0</v>
      </c>
      <c r="AT17" s="121">
        <v>0</v>
      </c>
      <c r="AU17" s="121">
        <v>0</v>
      </c>
      <c r="AV17" s="121">
        <v>7320</v>
      </c>
      <c r="AW17" s="121">
        <v>0</v>
      </c>
      <c r="AX17" s="121">
        <v>0</v>
      </c>
      <c r="AY17" s="121">
        <v>0</v>
      </c>
      <c r="AZ17" s="121">
        <v>0</v>
      </c>
      <c r="BA17" s="121">
        <v>0</v>
      </c>
      <c r="BB17" s="121">
        <v>0</v>
      </c>
      <c r="BC17" s="121">
        <v>7200</v>
      </c>
      <c r="BD17" s="121">
        <v>0</v>
      </c>
      <c r="BE17" s="121">
        <v>120</v>
      </c>
      <c r="BF17" s="143">
        <v>0</v>
      </c>
      <c r="BG17" s="121">
        <v>0</v>
      </c>
      <c r="BH17" s="144"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v>0</v>
      </c>
      <c r="BP17" s="121"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v>0</v>
      </c>
      <c r="CI17" s="121">
        <v>0</v>
      </c>
      <c r="CJ17" s="121">
        <v>0</v>
      </c>
      <c r="CK17" s="121">
        <v>0</v>
      </c>
      <c r="CL17" s="121">
        <v>0</v>
      </c>
      <c r="CM17" s="121">
        <v>0</v>
      </c>
      <c r="CN17" s="121">
        <v>0</v>
      </c>
      <c r="CO17" s="121">
        <v>0</v>
      </c>
      <c r="CP17" s="121">
        <v>0</v>
      </c>
      <c r="CQ17" s="121">
        <v>0</v>
      </c>
      <c r="CR17" s="121">
        <v>0</v>
      </c>
      <c r="CS17" s="121">
        <v>0</v>
      </c>
      <c r="CT17" s="121">
        <v>0</v>
      </c>
      <c r="CU17" s="121">
        <v>0</v>
      </c>
      <c r="CV17" s="121">
        <v>0</v>
      </c>
      <c r="CW17" s="121">
        <v>0</v>
      </c>
      <c r="CX17" s="121">
        <v>0</v>
      </c>
      <c r="CY17" s="121">
        <v>0</v>
      </c>
      <c r="CZ17" s="121">
        <v>0</v>
      </c>
      <c r="DA17" s="121">
        <v>0</v>
      </c>
      <c r="DB17" s="121">
        <v>0</v>
      </c>
      <c r="DC17" s="121">
        <v>0</v>
      </c>
      <c r="DD17" s="121">
        <v>0</v>
      </c>
      <c r="DE17" s="121">
        <v>0</v>
      </c>
      <c r="DF17" s="121">
        <v>0</v>
      </c>
      <c r="DG17" s="121">
        <v>0</v>
      </c>
      <c r="DH17" s="121">
        <v>0</v>
      </c>
    </row>
    <row r="18" ht="20.1" customHeight="1" spans="1:112">
      <c r="A18" s="137" t="s">
        <v>95</v>
      </c>
      <c r="B18" s="137" t="s">
        <v>96</v>
      </c>
      <c r="C18" s="137" t="s">
        <v>91</v>
      </c>
      <c r="D18" s="137" t="s">
        <v>281</v>
      </c>
      <c r="E18" s="121">
        <f t="shared" si="0"/>
        <v>1004110</v>
      </c>
      <c r="F18" s="121">
        <v>786790</v>
      </c>
      <c r="G18" s="121">
        <v>330792</v>
      </c>
      <c r="H18" s="121">
        <v>411666</v>
      </c>
      <c r="I18" s="121">
        <v>27566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 s="121">
        <v>0</v>
      </c>
      <c r="P18" s="121">
        <v>16766</v>
      </c>
      <c r="Q18" s="121">
        <v>0</v>
      </c>
      <c r="R18" s="121">
        <v>0</v>
      </c>
      <c r="S18" s="121">
        <v>0</v>
      </c>
      <c r="T18" s="121">
        <v>210000</v>
      </c>
      <c r="U18" s="121">
        <v>30000</v>
      </c>
      <c r="V18" s="121">
        <v>0</v>
      </c>
      <c r="W18" s="121">
        <v>0</v>
      </c>
      <c r="X18" s="121">
        <v>0</v>
      </c>
      <c r="Y18" s="121">
        <v>5500</v>
      </c>
      <c r="Z18" s="121">
        <v>6500</v>
      </c>
      <c r="AA18" s="121">
        <v>14000</v>
      </c>
      <c r="AB18" s="121">
        <v>0</v>
      </c>
      <c r="AC18" s="121">
        <v>0</v>
      </c>
      <c r="AD18" s="121">
        <v>39000</v>
      </c>
      <c r="AE18" s="121">
        <v>0</v>
      </c>
      <c r="AF18" s="121">
        <v>0</v>
      </c>
      <c r="AG18" s="121">
        <v>0</v>
      </c>
      <c r="AH18" s="121">
        <v>0</v>
      </c>
      <c r="AI18" s="121">
        <v>0</v>
      </c>
      <c r="AJ18" s="121">
        <v>10000</v>
      </c>
      <c r="AK18" s="121">
        <v>0</v>
      </c>
      <c r="AL18" s="121">
        <v>0</v>
      </c>
      <c r="AM18" s="121">
        <v>0</v>
      </c>
      <c r="AN18" s="121">
        <v>50000</v>
      </c>
      <c r="AO18" s="121">
        <v>5000</v>
      </c>
      <c r="AP18" s="121">
        <v>0</v>
      </c>
      <c r="AQ18" s="121">
        <v>0</v>
      </c>
      <c r="AR18" s="121">
        <v>50000</v>
      </c>
      <c r="AS18" s="121">
        <v>0</v>
      </c>
      <c r="AT18" s="121">
        <v>0</v>
      </c>
      <c r="AU18" s="121">
        <v>0</v>
      </c>
      <c r="AV18" s="121">
        <v>7320</v>
      </c>
      <c r="AW18" s="121">
        <v>0</v>
      </c>
      <c r="AX18" s="121">
        <v>0</v>
      </c>
      <c r="AY18" s="121">
        <v>0</v>
      </c>
      <c r="AZ18" s="121">
        <v>0</v>
      </c>
      <c r="BA18" s="121">
        <v>0</v>
      </c>
      <c r="BB18" s="121">
        <v>0</v>
      </c>
      <c r="BC18" s="121">
        <v>7200</v>
      </c>
      <c r="BD18" s="121">
        <v>0</v>
      </c>
      <c r="BE18" s="121">
        <v>120</v>
      </c>
      <c r="BF18" s="143">
        <v>0</v>
      </c>
      <c r="BG18" s="121">
        <v>0</v>
      </c>
      <c r="BH18" s="144"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v>0</v>
      </c>
      <c r="BP18" s="121"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v>0</v>
      </c>
      <c r="BV18" s="121">
        <v>0</v>
      </c>
      <c r="BW18" s="121">
        <v>0</v>
      </c>
      <c r="BX18" s="121">
        <v>0</v>
      </c>
      <c r="BY18" s="121">
        <v>0</v>
      </c>
      <c r="BZ18" s="121"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v>0</v>
      </c>
      <c r="CI18" s="121">
        <v>0</v>
      </c>
      <c r="CJ18" s="121">
        <v>0</v>
      </c>
      <c r="CK18" s="121">
        <v>0</v>
      </c>
      <c r="CL18" s="121">
        <v>0</v>
      </c>
      <c r="CM18" s="121">
        <v>0</v>
      </c>
      <c r="CN18" s="121">
        <v>0</v>
      </c>
      <c r="CO18" s="121">
        <v>0</v>
      </c>
      <c r="CP18" s="121">
        <v>0</v>
      </c>
      <c r="CQ18" s="121">
        <v>0</v>
      </c>
      <c r="CR18" s="121">
        <v>0</v>
      </c>
      <c r="CS18" s="121">
        <v>0</v>
      </c>
      <c r="CT18" s="121">
        <v>0</v>
      </c>
      <c r="CU18" s="121">
        <v>0</v>
      </c>
      <c r="CV18" s="121">
        <v>0</v>
      </c>
      <c r="CW18" s="121">
        <v>0</v>
      </c>
      <c r="CX18" s="121">
        <v>0</v>
      </c>
      <c r="CY18" s="121">
        <v>0</v>
      </c>
      <c r="CZ18" s="121">
        <v>0</v>
      </c>
      <c r="DA18" s="121">
        <v>0</v>
      </c>
      <c r="DB18" s="121">
        <v>0</v>
      </c>
      <c r="DC18" s="121">
        <v>0</v>
      </c>
      <c r="DD18" s="121">
        <v>0</v>
      </c>
      <c r="DE18" s="121">
        <v>0</v>
      </c>
      <c r="DF18" s="121">
        <v>0</v>
      </c>
      <c r="DG18" s="121">
        <v>0</v>
      </c>
      <c r="DH18" s="121">
        <v>0</v>
      </c>
    </row>
    <row r="19" ht="20.1" customHeight="1" spans="1:112">
      <c r="A19" s="137" t="s">
        <v>16</v>
      </c>
      <c r="B19" s="137" t="s">
        <v>16</v>
      </c>
      <c r="C19" s="137" t="s">
        <v>16</v>
      </c>
      <c r="D19" s="137" t="s">
        <v>282</v>
      </c>
      <c r="E19" s="121">
        <f t="shared" si="0"/>
        <v>124188</v>
      </c>
      <c r="F19" s="121">
        <v>124188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v>0</v>
      </c>
      <c r="N19" s="121">
        <v>0</v>
      </c>
      <c r="O19" s="121">
        <v>0</v>
      </c>
      <c r="P19" s="121">
        <v>0</v>
      </c>
      <c r="Q19" s="121">
        <v>124188</v>
      </c>
      <c r="R19" s="121"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v>0</v>
      </c>
      <c r="X19" s="121">
        <v>0</v>
      </c>
      <c r="Y19" s="121">
        <v>0</v>
      </c>
      <c r="Z19" s="121">
        <v>0</v>
      </c>
      <c r="AA19" s="121">
        <v>0</v>
      </c>
      <c r="AB19" s="121">
        <v>0</v>
      </c>
      <c r="AC19" s="121">
        <v>0</v>
      </c>
      <c r="AD19" s="121">
        <v>0</v>
      </c>
      <c r="AE19" s="121">
        <v>0</v>
      </c>
      <c r="AF19" s="121"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0</v>
      </c>
      <c r="BE19" s="121">
        <v>0</v>
      </c>
      <c r="BF19" s="143">
        <v>0</v>
      </c>
      <c r="BG19" s="121">
        <v>0</v>
      </c>
      <c r="BH19" s="144"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v>0</v>
      </c>
      <c r="BP19" s="121"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v>0</v>
      </c>
      <c r="CA19" s="121">
        <v>0</v>
      </c>
      <c r="CB19" s="121">
        <v>0</v>
      </c>
      <c r="CC19" s="121">
        <v>0</v>
      </c>
      <c r="CD19" s="121">
        <v>0</v>
      </c>
      <c r="CE19" s="121">
        <v>0</v>
      </c>
      <c r="CF19" s="121">
        <v>0</v>
      </c>
      <c r="CG19" s="121">
        <v>0</v>
      </c>
      <c r="CH19" s="121">
        <v>0</v>
      </c>
      <c r="CI19" s="121">
        <v>0</v>
      </c>
      <c r="CJ19" s="121">
        <v>0</v>
      </c>
      <c r="CK19" s="121">
        <v>0</v>
      </c>
      <c r="CL19" s="121">
        <v>0</v>
      </c>
      <c r="CM19" s="121">
        <v>0</v>
      </c>
      <c r="CN19" s="121">
        <v>0</v>
      </c>
      <c r="CO19" s="121">
        <v>0</v>
      </c>
      <c r="CP19" s="121">
        <v>0</v>
      </c>
      <c r="CQ19" s="121">
        <v>0</v>
      </c>
      <c r="CR19" s="121">
        <v>0</v>
      </c>
      <c r="CS19" s="121">
        <v>0</v>
      </c>
      <c r="CT19" s="121">
        <v>0</v>
      </c>
      <c r="CU19" s="121">
        <v>0</v>
      </c>
      <c r="CV19" s="121">
        <v>0</v>
      </c>
      <c r="CW19" s="121">
        <v>0</v>
      </c>
      <c r="CX19" s="121">
        <v>0</v>
      </c>
      <c r="CY19" s="121">
        <v>0</v>
      </c>
      <c r="CZ19" s="121">
        <v>0</v>
      </c>
      <c r="DA19" s="121">
        <v>0</v>
      </c>
      <c r="DB19" s="121">
        <v>0</v>
      </c>
      <c r="DC19" s="121">
        <v>0</v>
      </c>
      <c r="DD19" s="121">
        <v>0</v>
      </c>
      <c r="DE19" s="121">
        <v>0</v>
      </c>
      <c r="DF19" s="121">
        <v>0</v>
      </c>
      <c r="DG19" s="121">
        <v>0</v>
      </c>
      <c r="DH19" s="121">
        <v>0</v>
      </c>
    </row>
    <row r="20" ht="20.1" customHeight="1" spans="1:112">
      <c r="A20" s="137" t="s">
        <v>16</v>
      </c>
      <c r="B20" s="137" t="s">
        <v>16</v>
      </c>
      <c r="C20" s="137" t="s">
        <v>16</v>
      </c>
      <c r="D20" s="137" t="s">
        <v>283</v>
      </c>
      <c r="E20" s="121">
        <f t="shared" si="0"/>
        <v>124188</v>
      </c>
      <c r="F20" s="121">
        <v>124188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 s="121">
        <v>0</v>
      </c>
      <c r="P20" s="121">
        <v>0</v>
      </c>
      <c r="Q20" s="121">
        <v>124188</v>
      </c>
      <c r="R20" s="121"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0</v>
      </c>
      <c r="AC20" s="121">
        <v>0</v>
      </c>
      <c r="AD20" s="121">
        <v>0</v>
      </c>
      <c r="AE20" s="121">
        <v>0</v>
      </c>
      <c r="AF20" s="121"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0</v>
      </c>
      <c r="BE20" s="121">
        <v>0</v>
      </c>
      <c r="BF20" s="143">
        <v>0</v>
      </c>
      <c r="BG20" s="121">
        <v>0</v>
      </c>
      <c r="BH20" s="144"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v>0</v>
      </c>
      <c r="BP20" s="121"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v>0</v>
      </c>
      <c r="BV20" s="121">
        <v>0</v>
      </c>
      <c r="BW20" s="121">
        <v>0</v>
      </c>
      <c r="BX20" s="121">
        <v>0</v>
      </c>
      <c r="BY20" s="121">
        <v>0</v>
      </c>
      <c r="BZ20" s="121">
        <v>0</v>
      </c>
      <c r="CA20" s="121">
        <v>0</v>
      </c>
      <c r="CB20" s="121">
        <v>0</v>
      </c>
      <c r="CC20" s="121">
        <v>0</v>
      </c>
      <c r="CD20" s="121">
        <v>0</v>
      </c>
      <c r="CE20" s="121">
        <v>0</v>
      </c>
      <c r="CF20" s="121">
        <v>0</v>
      </c>
      <c r="CG20" s="121">
        <v>0</v>
      </c>
      <c r="CH20" s="121">
        <v>0</v>
      </c>
      <c r="CI20" s="121">
        <v>0</v>
      </c>
      <c r="CJ20" s="121">
        <v>0</v>
      </c>
      <c r="CK20" s="121">
        <v>0</v>
      </c>
      <c r="CL20" s="121">
        <v>0</v>
      </c>
      <c r="CM20" s="121">
        <v>0</v>
      </c>
      <c r="CN20" s="121">
        <v>0</v>
      </c>
      <c r="CO20" s="121">
        <v>0</v>
      </c>
      <c r="CP20" s="121">
        <v>0</v>
      </c>
      <c r="CQ20" s="121">
        <v>0</v>
      </c>
      <c r="CR20" s="121">
        <v>0</v>
      </c>
      <c r="CS20" s="121">
        <v>0</v>
      </c>
      <c r="CT20" s="121">
        <v>0</v>
      </c>
      <c r="CU20" s="121">
        <v>0</v>
      </c>
      <c r="CV20" s="121">
        <v>0</v>
      </c>
      <c r="CW20" s="121">
        <v>0</v>
      </c>
      <c r="CX20" s="121">
        <v>0</v>
      </c>
      <c r="CY20" s="121">
        <v>0</v>
      </c>
      <c r="CZ20" s="121">
        <v>0</v>
      </c>
      <c r="DA20" s="121">
        <v>0</v>
      </c>
      <c r="DB20" s="121">
        <v>0</v>
      </c>
      <c r="DC20" s="121">
        <v>0</v>
      </c>
      <c r="DD20" s="121">
        <v>0</v>
      </c>
      <c r="DE20" s="121">
        <v>0</v>
      </c>
      <c r="DF20" s="121">
        <v>0</v>
      </c>
      <c r="DG20" s="121">
        <v>0</v>
      </c>
      <c r="DH20" s="121">
        <v>0</v>
      </c>
    </row>
    <row r="21" ht="20.1" customHeight="1" spans="1:112">
      <c r="A21" s="137" t="s">
        <v>98</v>
      </c>
      <c r="B21" s="137" t="s">
        <v>96</v>
      </c>
      <c r="C21" s="137" t="s">
        <v>91</v>
      </c>
      <c r="D21" s="137" t="s">
        <v>164</v>
      </c>
      <c r="E21" s="121">
        <f t="shared" si="0"/>
        <v>124188</v>
      </c>
      <c r="F21" s="121">
        <v>124188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v>0</v>
      </c>
      <c r="M21" s="121">
        <v>0</v>
      </c>
      <c r="N21" s="121">
        <v>0</v>
      </c>
      <c r="O21" s="121">
        <v>0</v>
      </c>
      <c r="P21" s="121">
        <v>0</v>
      </c>
      <c r="Q21" s="121">
        <v>124188</v>
      </c>
      <c r="R21" s="121"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v>0</v>
      </c>
      <c r="X21" s="121">
        <v>0</v>
      </c>
      <c r="Y21" s="121">
        <v>0</v>
      </c>
      <c r="Z21" s="121">
        <v>0</v>
      </c>
      <c r="AA21" s="121">
        <v>0</v>
      </c>
      <c r="AB21" s="121">
        <v>0</v>
      </c>
      <c r="AC21" s="121">
        <v>0</v>
      </c>
      <c r="AD21" s="121">
        <v>0</v>
      </c>
      <c r="AE21" s="121">
        <v>0</v>
      </c>
      <c r="AF21" s="121"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0</v>
      </c>
      <c r="BE21" s="121">
        <v>0</v>
      </c>
      <c r="BF21" s="143">
        <v>0</v>
      </c>
      <c r="BG21" s="121">
        <v>0</v>
      </c>
      <c r="BH21" s="144"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v>0</v>
      </c>
      <c r="BP21" s="121"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v>0</v>
      </c>
      <c r="CA21" s="121">
        <v>0</v>
      </c>
      <c r="CB21" s="121">
        <v>0</v>
      </c>
      <c r="CC21" s="121">
        <v>0</v>
      </c>
      <c r="CD21" s="121">
        <v>0</v>
      </c>
      <c r="CE21" s="121">
        <v>0</v>
      </c>
      <c r="CF21" s="121">
        <v>0</v>
      </c>
      <c r="CG21" s="121">
        <v>0</v>
      </c>
      <c r="CH21" s="121">
        <v>0</v>
      </c>
      <c r="CI21" s="121">
        <v>0</v>
      </c>
      <c r="CJ21" s="121">
        <v>0</v>
      </c>
      <c r="CK21" s="121">
        <v>0</v>
      </c>
      <c r="CL21" s="121">
        <v>0</v>
      </c>
      <c r="CM21" s="121">
        <v>0</v>
      </c>
      <c r="CN21" s="121">
        <v>0</v>
      </c>
      <c r="CO21" s="121">
        <v>0</v>
      </c>
      <c r="CP21" s="121">
        <v>0</v>
      </c>
      <c r="CQ21" s="121">
        <v>0</v>
      </c>
      <c r="CR21" s="121">
        <v>0</v>
      </c>
      <c r="CS21" s="121">
        <v>0</v>
      </c>
      <c r="CT21" s="121">
        <v>0</v>
      </c>
      <c r="CU21" s="121">
        <v>0</v>
      </c>
      <c r="CV21" s="121">
        <v>0</v>
      </c>
      <c r="CW21" s="121">
        <v>0</v>
      </c>
      <c r="CX21" s="121">
        <v>0</v>
      </c>
      <c r="CY21" s="121">
        <v>0</v>
      </c>
      <c r="CZ21" s="121">
        <v>0</v>
      </c>
      <c r="DA21" s="121">
        <v>0</v>
      </c>
      <c r="DB21" s="121">
        <v>0</v>
      </c>
      <c r="DC21" s="121">
        <v>0</v>
      </c>
      <c r="DD21" s="121">
        <v>0</v>
      </c>
      <c r="DE21" s="121">
        <v>0</v>
      </c>
      <c r="DF21" s="121">
        <v>0</v>
      </c>
      <c r="DG21" s="121">
        <v>0</v>
      </c>
      <c r="DH21" s="121">
        <v>0</v>
      </c>
    </row>
  </sheetData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5" right="0.39375" top="0.7875" bottom="0.39375" header="0" footer="0"/>
  <pageSetup paperSize="66" fitToHeight="10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A1" sqref="A1"/>
    </sheetView>
  </sheetViews>
  <sheetFormatPr defaultColWidth="12" defaultRowHeight="11.25" outlineLevelCol="6"/>
  <cols>
    <col min="1" max="1" width="8.16666666666667" customWidth="1"/>
    <col min="2" max="2" width="5.5" customWidth="1"/>
    <col min="3" max="3" width="9.16666666666667" customWidth="1"/>
    <col min="4" max="4" width="40.5" customWidth="1"/>
    <col min="5" max="5" width="25.8333333333333" customWidth="1"/>
    <col min="6" max="7" width="21.8333333333333" customWidth="1"/>
  </cols>
  <sheetData>
    <row r="1" ht="20.1" customHeight="1" spans="1:7">
      <c r="A1" s="93"/>
      <c r="B1" s="93"/>
      <c r="C1" s="93"/>
      <c r="D1" s="94"/>
      <c r="E1" s="93"/>
      <c r="F1" s="93"/>
      <c r="G1" s="59" t="s">
        <v>284</v>
      </c>
    </row>
    <row r="2" ht="25.5" customHeight="1" spans="1:7">
      <c r="A2" s="55" t="s">
        <v>285</v>
      </c>
      <c r="B2" s="55"/>
      <c r="C2" s="55"/>
      <c r="D2" s="55"/>
      <c r="E2" s="55"/>
      <c r="F2" s="55"/>
      <c r="G2" s="55"/>
    </row>
    <row r="3" ht="20.1" customHeight="1" spans="1:7">
      <c r="A3" s="115" t="s">
        <v>5</v>
      </c>
      <c r="B3" s="57"/>
      <c r="C3" s="57"/>
      <c r="D3" s="57"/>
      <c r="E3" s="96"/>
      <c r="F3" s="96"/>
      <c r="G3" s="59" t="s">
        <v>6</v>
      </c>
    </row>
    <row r="4" ht="20.1" customHeight="1" spans="1:7">
      <c r="A4" s="101" t="s">
        <v>286</v>
      </c>
      <c r="B4" s="102"/>
      <c r="C4" s="102"/>
      <c r="D4" s="103"/>
      <c r="E4" s="122" t="s">
        <v>102</v>
      </c>
      <c r="F4" s="67"/>
      <c r="G4" s="67"/>
    </row>
    <row r="5" ht="20.1" customHeight="1" spans="1:7">
      <c r="A5" s="60" t="s">
        <v>67</v>
      </c>
      <c r="B5" s="62"/>
      <c r="C5" s="123" t="s">
        <v>68</v>
      </c>
      <c r="D5" s="124" t="s">
        <v>287</v>
      </c>
      <c r="E5" s="67" t="s">
        <v>59</v>
      </c>
      <c r="F5" s="64" t="s">
        <v>288</v>
      </c>
      <c r="G5" s="125" t="s">
        <v>289</v>
      </c>
    </row>
    <row r="6" ht="33.75" customHeight="1" spans="1:7">
      <c r="A6" s="69" t="s">
        <v>79</v>
      </c>
      <c r="B6" s="70" t="s">
        <v>80</v>
      </c>
      <c r="C6" s="126"/>
      <c r="D6" s="127"/>
      <c r="E6" s="73"/>
      <c r="F6" s="74"/>
      <c r="G6" s="109"/>
    </row>
    <row r="7" ht="20.1" customHeight="1" spans="1:7">
      <c r="A7" s="75" t="s">
        <v>16</v>
      </c>
      <c r="B7" s="119" t="s">
        <v>16</v>
      </c>
      <c r="C7" s="128" t="s">
        <v>16</v>
      </c>
      <c r="D7" s="75" t="s">
        <v>59</v>
      </c>
      <c r="E7" s="129">
        <v>1441855</v>
      </c>
      <c r="F7" s="130">
        <v>1231855</v>
      </c>
      <c r="G7" s="121">
        <v>210000</v>
      </c>
    </row>
    <row r="8" ht="20.1" customHeight="1" spans="1:7">
      <c r="A8" s="75" t="s">
        <v>16</v>
      </c>
      <c r="B8" s="119" t="s">
        <v>16</v>
      </c>
      <c r="C8" s="128" t="s">
        <v>82</v>
      </c>
      <c r="D8" s="75" t="s">
        <v>0</v>
      </c>
      <c r="E8" s="129">
        <v>1441855</v>
      </c>
      <c r="F8" s="130">
        <v>1231855</v>
      </c>
      <c r="G8" s="121">
        <v>210000</v>
      </c>
    </row>
    <row r="9" ht="20.1" customHeight="1" spans="1:7">
      <c r="A9" s="75" t="s">
        <v>290</v>
      </c>
      <c r="B9" s="119" t="s">
        <v>16</v>
      </c>
      <c r="C9" s="128" t="s">
        <v>16</v>
      </c>
      <c r="D9" s="75" t="s">
        <v>291</v>
      </c>
      <c r="E9" s="129">
        <v>1224535</v>
      </c>
      <c r="F9" s="130">
        <v>1224535</v>
      </c>
      <c r="G9" s="121">
        <v>0</v>
      </c>
    </row>
    <row r="10" ht="20.1" customHeight="1" spans="1:7">
      <c r="A10" s="75" t="s">
        <v>292</v>
      </c>
      <c r="B10" s="119" t="s">
        <v>91</v>
      </c>
      <c r="C10" s="128" t="s">
        <v>85</v>
      </c>
      <c r="D10" s="75" t="s">
        <v>293</v>
      </c>
      <c r="E10" s="129">
        <v>330792</v>
      </c>
      <c r="F10" s="130">
        <v>330792</v>
      </c>
      <c r="G10" s="121">
        <v>0</v>
      </c>
    </row>
    <row r="11" ht="20.1" customHeight="1" spans="1:7">
      <c r="A11" s="75" t="s">
        <v>292</v>
      </c>
      <c r="B11" s="119" t="s">
        <v>96</v>
      </c>
      <c r="C11" s="128" t="s">
        <v>85</v>
      </c>
      <c r="D11" s="75" t="s">
        <v>294</v>
      </c>
      <c r="E11" s="129">
        <v>411666</v>
      </c>
      <c r="F11" s="130">
        <v>411666</v>
      </c>
      <c r="G11" s="121">
        <v>0</v>
      </c>
    </row>
    <row r="12" ht="20.1" customHeight="1" spans="1:7">
      <c r="A12" s="75" t="s">
        <v>292</v>
      </c>
      <c r="B12" s="119" t="s">
        <v>93</v>
      </c>
      <c r="C12" s="128" t="s">
        <v>85</v>
      </c>
      <c r="D12" s="75" t="s">
        <v>295</v>
      </c>
      <c r="E12" s="129">
        <v>27566</v>
      </c>
      <c r="F12" s="130">
        <v>27566</v>
      </c>
      <c r="G12" s="121">
        <v>0</v>
      </c>
    </row>
    <row r="13" ht="20.1" customHeight="1" spans="1:7">
      <c r="A13" s="75" t="s">
        <v>292</v>
      </c>
      <c r="B13" s="119" t="s">
        <v>171</v>
      </c>
      <c r="C13" s="128" t="s">
        <v>85</v>
      </c>
      <c r="D13" s="75" t="s">
        <v>296</v>
      </c>
      <c r="E13" s="129">
        <v>135524</v>
      </c>
      <c r="F13" s="130">
        <v>135524</v>
      </c>
      <c r="G13" s="121">
        <v>0</v>
      </c>
    </row>
    <row r="14" ht="20.1" customHeight="1" spans="1:7">
      <c r="A14" s="75" t="s">
        <v>292</v>
      </c>
      <c r="B14" s="119" t="s">
        <v>297</v>
      </c>
      <c r="C14" s="128" t="s">
        <v>85</v>
      </c>
      <c r="D14" s="75" t="s">
        <v>298</v>
      </c>
      <c r="E14" s="129">
        <v>67762</v>
      </c>
      <c r="F14" s="130">
        <v>67762</v>
      </c>
      <c r="G14" s="121">
        <v>0</v>
      </c>
    </row>
    <row r="15" ht="20.1" customHeight="1" spans="1:7">
      <c r="A15" s="75" t="s">
        <v>292</v>
      </c>
      <c r="B15" s="119" t="s">
        <v>299</v>
      </c>
      <c r="C15" s="128" t="s">
        <v>85</v>
      </c>
      <c r="D15" s="75" t="s">
        <v>300</v>
      </c>
      <c r="E15" s="129">
        <v>76109</v>
      </c>
      <c r="F15" s="130">
        <v>76109</v>
      </c>
      <c r="G15" s="121">
        <v>0</v>
      </c>
    </row>
    <row r="16" ht="20.1" customHeight="1" spans="1:7">
      <c r="A16" s="75" t="s">
        <v>292</v>
      </c>
      <c r="B16" s="119" t="s">
        <v>90</v>
      </c>
      <c r="C16" s="128" t="s">
        <v>85</v>
      </c>
      <c r="D16" s="75" t="s">
        <v>301</v>
      </c>
      <c r="E16" s="129">
        <v>34162</v>
      </c>
      <c r="F16" s="130">
        <v>34162</v>
      </c>
      <c r="G16" s="121">
        <v>0</v>
      </c>
    </row>
    <row r="17" ht="20.1" customHeight="1" spans="1:7">
      <c r="A17" s="75" t="s">
        <v>292</v>
      </c>
      <c r="B17" s="119" t="s">
        <v>302</v>
      </c>
      <c r="C17" s="128" t="s">
        <v>85</v>
      </c>
      <c r="D17" s="75" t="s">
        <v>303</v>
      </c>
      <c r="E17" s="129">
        <v>16766</v>
      </c>
      <c r="F17" s="130">
        <v>16766</v>
      </c>
      <c r="G17" s="121">
        <v>0</v>
      </c>
    </row>
    <row r="18" ht="20.1" customHeight="1" spans="1:7">
      <c r="A18" s="75" t="s">
        <v>292</v>
      </c>
      <c r="B18" s="119" t="s">
        <v>304</v>
      </c>
      <c r="C18" s="128" t="s">
        <v>85</v>
      </c>
      <c r="D18" s="75" t="s">
        <v>164</v>
      </c>
      <c r="E18" s="129">
        <v>124188</v>
      </c>
      <c r="F18" s="130">
        <v>124188</v>
      </c>
      <c r="G18" s="121">
        <v>0</v>
      </c>
    </row>
    <row r="19" ht="20.1" customHeight="1" spans="1:7">
      <c r="A19" s="75" t="s">
        <v>305</v>
      </c>
      <c r="B19" s="119" t="s">
        <v>16</v>
      </c>
      <c r="C19" s="128" t="s">
        <v>16</v>
      </c>
      <c r="D19" s="75" t="s">
        <v>306</v>
      </c>
      <c r="E19" s="129">
        <v>210000</v>
      </c>
      <c r="F19" s="130">
        <v>0</v>
      </c>
      <c r="G19" s="121">
        <v>210000</v>
      </c>
    </row>
    <row r="20" ht="20.1" customHeight="1" spans="1:7">
      <c r="A20" s="75" t="s">
        <v>307</v>
      </c>
      <c r="B20" s="119" t="s">
        <v>91</v>
      </c>
      <c r="C20" s="128" t="s">
        <v>85</v>
      </c>
      <c r="D20" s="75" t="s">
        <v>308</v>
      </c>
      <c r="E20" s="129">
        <v>30000</v>
      </c>
      <c r="F20" s="130">
        <v>0</v>
      </c>
      <c r="G20" s="121">
        <v>30000</v>
      </c>
    </row>
    <row r="21" ht="20.1" customHeight="1" spans="1:7">
      <c r="A21" s="75" t="s">
        <v>307</v>
      </c>
      <c r="B21" s="119" t="s">
        <v>84</v>
      </c>
      <c r="C21" s="128" t="s">
        <v>85</v>
      </c>
      <c r="D21" s="75" t="s">
        <v>309</v>
      </c>
      <c r="E21" s="129">
        <v>5500</v>
      </c>
      <c r="F21" s="130">
        <v>0</v>
      </c>
      <c r="G21" s="121">
        <v>5500</v>
      </c>
    </row>
    <row r="22" ht="20.1" customHeight="1" spans="1:7">
      <c r="A22" s="75" t="s">
        <v>307</v>
      </c>
      <c r="B22" s="119" t="s">
        <v>87</v>
      </c>
      <c r="C22" s="128" t="s">
        <v>85</v>
      </c>
      <c r="D22" s="75" t="s">
        <v>310</v>
      </c>
      <c r="E22" s="129">
        <v>6500</v>
      </c>
      <c r="F22" s="130">
        <v>0</v>
      </c>
      <c r="G22" s="121">
        <v>6500</v>
      </c>
    </row>
    <row r="23" ht="20.1" customHeight="1" spans="1:7">
      <c r="A23" s="75" t="s">
        <v>307</v>
      </c>
      <c r="B23" s="119" t="s">
        <v>311</v>
      </c>
      <c r="C23" s="128" t="s">
        <v>85</v>
      </c>
      <c r="D23" s="75" t="s">
        <v>312</v>
      </c>
      <c r="E23" s="129">
        <v>14000</v>
      </c>
      <c r="F23" s="130">
        <v>0</v>
      </c>
      <c r="G23" s="121">
        <v>14000</v>
      </c>
    </row>
    <row r="24" ht="20.1" customHeight="1" spans="1:7">
      <c r="A24" s="75" t="s">
        <v>307</v>
      </c>
      <c r="B24" s="119" t="s">
        <v>90</v>
      </c>
      <c r="C24" s="128" t="s">
        <v>85</v>
      </c>
      <c r="D24" s="75" t="s">
        <v>313</v>
      </c>
      <c r="E24" s="129">
        <v>39000</v>
      </c>
      <c r="F24" s="130">
        <v>0</v>
      </c>
      <c r="G24" s="121">
        <v>39000</v>
      </c>
    </row>
    <row r="25" ht="20.1" customHeight="1" spans="1:7">
      <c r="A25" s="75" t="s">
        <v>307</v>
      </c>
      <c r="B25" s="119" t="s">
        <v>314</v>
      </c>
      <c r="C25" s="128" t="s">
        <v>85</v>
      </c>
      <c r="D25" s="75" t="s">
        <v>170</v>
      </c>
      <c r="E25" s="129">
        <v>10000</v>
      </c>
      <c r="F25" s="130">
        <v>0</v>
      </c>
      <c r="G25" s="121">
        <v>10000</v>
      </c>
    </row>
    <row r="26" ht="20.1" customHeight="1" spans="1:7">
      <c r="A26" s="75" t="s">
        <v>307</v>
      </c>
      <c r="B26" s="119" t="s">
        <v>315</v>
      </c>
      <c r="C26" s="128" t="s">
        <v>85</v>
      </c>
      <c r="D26" s="75" t="s">
        <v>316</v>
      </c>
      <c r="E26" s="129">
        <v>50000</v>
      </c>
      <c r="F26" s="130">
        <v>0</v>
      </c>
      <c r="G26" s="121">
        <v>50000</v>
      </c>
    </row>
    <row r="27" ht="20.1" customHeight="1" spans="1:7">
      <c r="A27" s="75" t="s">
        <v>307</v>
      </c>
      <c r="B27" s="119" t="s">
        <v>317</v>
      </c>
      <c r="C27" s="128" t="s">
        <v>85</v>
      </c>
      <c r="D27" s="75" t="s">
        <v>169</v>
      </c>
      <c r="E27" s="129">
        <v>5000</v>
      </c>
      <c r="F27" s="130">
        <v>0</v>
      </c>
      <c r="G27" s="121">
        <v>5000</v>
      </c>
    </row>
    <row r="28" ht="20.1" customHeight="1" spans="1:7">
      <c r="A28" s="75" t="s">
        <v>307</v>
      </c>
      <c r="B28" s="119" t="s">
        <v>318</v>
      </c>
      <c r="C28" s="128" t="s">
        <v>85</v>
      </c>
      <c r="D28" s="75" t="s">
        <v>172</v>
      </c>
      <c r="E28" s="129">
        <v>50000</v>
      </c>
      <c r="F28" s="130">
        <v>0</v>
      </c>
      <c r="G28" s="121">
        <v>50000</v>
      </c>
    </row>
    <row r="29" ht="20.1" customHeight="1" spans="1:7">
      <c r="A29" s="75" t="s">
        <v>319</v>
      </c>
      <c r="B29" s="119" t="s">
        <v>16</v>
      </c>
      <c r="C29" s="128" t="s">
        <v>16</v>
      </c>
      <c r="D29" s="75" t="s">
        <v>320</v>
      </c>
      <c r="E29" s="129">
        <v>7320</v>
      </c>
      <c r="F29" s="130">
        <v>7320</v>
      </c>
      <c r="G29" s="121">
        <v>0</v>
      </c>
    </row>
    <row r="30" ht="20.1" customHeight="1" spans="1:7">
      <c r="A30" s="75" t="s">
        <v>321</v>
      </c>
      <c r="B30" s="119" t="s">
        <v>311</v>
      </c>
      <c r="C30" s="128" t="s">
        <v>85</v>
      </c>
      <c r="D30" s="75" t="s">
        <v>322</v>
      </c>
      <c r="E30" s="129">
        <v>7200</v>
      </c>
      <c r="F30" s="130">
        <v>7200</v>
      </c>
      <c r="G30" s="121">
        <v>0</v>
      </c>
    </row>
    <row r="31" ht="20.1" customHeight="1" spans="1:7">
      <c r="A31" s="75" t="s">
        <v>321</v>
      </c>
      <c r="B31" s="119" t="s">
        <v>297</v>
      </c>
      <c r="C31" s="128" t="s">
        <v>85</v>
      </c>
      <c r="D31" s="75" t="s">
        <v>323</v>
      </c>
      <c r="E31" s="129">
        <v>120</v>
      </c>
      <c r="F31" s="130">
        <v>120</v>
      </c>
      <c r="G31" s="121">
        <v>0</v>
      </c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showGridLines="0" showZeros="0" workbookViewId="0">
      <selection activeCell="A1" sqref="A1"/>
    </sheetView>
  </sheetViews>
  <sheetFormatPr defaultColWidth="12" defaultRowHeight="11.25" outlineLevelCol="5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6">
      <c r="A1" s="52"/>
      <c r="B1" s="53"/>
      <c r="C1" s="53"/>
      <c r="D1" s="53"/>
      <c r="E1" s="53"/>
      <c r="F1" s="54" t="s">
        <v>324</v>
      </c>
    </row>
    <row r="2" ht="20.1" customHeight="1" spans="1:6">
      <c r="A2" s="55" t="s">
        <v>325</v>
      </c>
      <c r="B2" s="55"/>
      <c r="C2" s="55"/>
      <c r="D2" s="55"/>
      <c r="E2" s="55"/>
      <c r="F2" s="55"/>
    </row>
    <row r="3" ht="20.1" customHeight="1" spans="1:6">
      <c r="A3" s="115" t="s">
        <v>5</v>
      </c>
      <c r="B3" s="57"/>
      <c r="C3" s="57"/>
      <c r="D3" s="116"/>
      <c r="E3" s="116"/>
      <c r="F3" s="59" t="s">
        <v>6</v>
      </c>
    </row>
    <row r="4" ht="20.1" customHeight="1" spans="1:6">
      <c r="A4" s="60" t="s">
        <v>67</v>
      </c>
      <c r="B4" s="61"/>
      <c r="C4" s="62"/>
      <c r="D4" s="117" t="s">
        <v>68</v>
      </c>
      <c r="E4" s="97" t="s">
        <v>326</v>
      </c>
      <c r="F4" s="64" t="s">
        <v>72</v>
      </c>
    </row>
    <row r="5" ht="20.1" customHeight="1" spans="1:6">
      <c r="A5" s="68" t="s">
        <v>79</v>
      </c>
      <c r="B5" s="69" t="s">
        <v>80</v>
      </c>
      <c r="C5" s="70" t="s">
        <v>81</v>
      </c>
      <c r="D5" s="118"/>
      <c r="E5" s="97"/>
      <c r="F5" s="98"/>
    </row>
    <row r="6" ht="20.1" customHeight="1" spans="1:6">
      <c r="A6" s="119" t="s">
        <v>16</v>
      </c>
      <c r="B6" s="119" t="s">
        <v>16</v>
      </c>
      <c r="C6" s="119" t="s">
        <v>16</v>
      </c>
      <c r="D6" s="120" t="s">
        <v>16</v>
      </c>
      <c r="E6" s="120" t="s">
        <v>16</v>
      </c>
      <c r="F6" s="121" t="s">
        <v>16</v>
      </c>
    </row>
    <row r="7" ht="20.1" customHeight="1" spans="1:6">
      <c r="A7" s="119" t="s">
        <v>16</v>
      </c>
      <c r="B7" s="119" t="s">
        <v>16</v>
      </c>
      <c r="C7" s="119" t="s">
        <v>16</v>
      </c>
      <c r="D7" s="120" t="s">
        <v>16</v>
      </c>
      <c r="E7" s="120" t="s">
        <v>16</v>
      </c>
      <c r="F7" s="121" t="s">
        <v>16</v>
      </c>
    </row>
    <row r="8" ht="20.1" customHeight="1" spans="1:6">
      <c r="A8" s="119" t="s">
        <v>16</v>
      </c>
      <c r="B8" s="119" t="s">
        <v>16</v>
      </c>
      <c r="C8" s="119" t="s">
        <v>16</v>
      </c>
      <c r="D8" s="120" t="s">
        <v>16</v>
      </c>
      <c r="E8" s="120" t="s">
        <v>16</v>
      </c>
      <c r="F8" s="121" t="s">
        <v>16</v>
      </c>
    </row>
    <row r="9" ht="20.1" customHeight="1" spans="1:6">
      <c r="A9" s="119" t="s">
        <v>16</v>
      </c>
      <c r="B9" s="119" t="s">
        <v>16</v>
      </c>
      <c r="C9" s="119" t="s">
        <v>16</v>
      </c>
      <c r="D9" s="120" t="s">
        <v>16</v>
      </c>
      <c r="E9" s="120" t="s">
        <v>16</v>
      </c>
      <c r="F9" s="121" t="s">
        <v>16</v>
      </c>
    </row>
    <row r="10" ht="20.1" customHeight="1" spans="1:6">
      <c r="A10" s="119" t="s">
        <v>16</v>
      </c>
      <c r="B10" s="119" t="s">
        <v>16</v>
      </c>
      <c r="C10" s="119" t="s">
        <v>16</v>
      </c>
      <c r="D10" s="120" t="s">
        <v>16</v>
      </c>
      <c r="E10" s="120" t="s">
        <v>16</v>
      </c>
      <c r="F10" s="121" t="s">
        <v>16</v>
      </c>
    </row>
    <row r="11" ht="20.1" customHeight="1" spans="1:6">
      <c r="A11" s="119" t="s">
        <v>16</v>
      </c>
      <c r="B11" s="119" t="s">
        <v>16</v>
      </c>
      <c r="C11" s="119" t="s">
        <v>16</v>
      </c>
      <c r="D11" s="120" t="s">
        <v>16</v>
      </c>
      <c r="E11" s="120" t="s">
        <v>16</v>
      </c>
      <c r="F11" s="121" t="s">
        <v>16</v>
      </c>
    </row>
    <row r="12" ht="20.1" customHeight="1" spans="1:6">
      <c r="A12" s="119" t="s">
        <v>16</v>
      </c>
      <c r="B12" s="119" t="s">
        <v>16</v>
      </c>
      <c r="C12" s="119" t="s">
        <v>16</v>
      </c>
      <c r="D12" s="120" t="s">
        <v>16</v>
      </c>
      <c r="E12" s="120" t="s">
        <v>16</v>
      </c>
      <c r="F12" s="121" t="s">
        <v>16</v>
      </c>
    </row>
    <row r="13" ht="20.1" customHeight="1" spans="1:6">
      <c r="A13" s="119" t="s">
        <v>16</v>
      </c>
      <c r="B13" s="119" t="s">
        <v>16</v>
      </c>
      <c r="C13" s="119" t="s">
        <v>16</v>
      </c>
      <c r="D13" s="120" t="s">
        <v>16</v>
      </c>
      <c r="E13" s="120" t="s">
        <v>16</v>
      </c>
      <c r="F13" s="121" t="s">
        <v>16</v>
      </c>
    </row>
    <row r="14" ht="20.1" customHeight="1" spans="1:6">
      <c r="A14" s="119" t="s">
        <v>16</v>
      </c>
      <c r="B14" s="119" t="s">
        <v>16</v>
      </c>
      <c r="C14" s="119" t="s">
        <v>16</v>
      </c>
      <c r="D14" s="120" t="s">
        <v>16</v>
      </c>
      <c r="E14" s="120" t="s">
        <v>16</v>
      </c>
      <c r="F14" s="121" t="s">
        <v>16</v>
      </c>
    </row>
    <row r="15" ht="20.1" customHeight="1" spans="1:6">
      <c r="A15" s="119" t="s">
        <v>16</v>
      </c>
      <c r="B15" s="119" t="s">
        <v>16</v>
      </c>
      <c r="C15" s="119" t="s">
        <v>16</v>
      </c>
      <c r="D15" s="120" t="s">
        <v>16</v>
      </c>
      <c r="E15" s="120" t="s">
        <v>16</v>
      </c>
      <c r="F15" s="121" t="s">
        <v>16</v>
      </c>
    </row>
  </sheetData>
  <mergeCells count="5">
    <mergeCell ref="A2:F2"/>
    <mergeCell ref="A4:C4"/>
    <mergeCell ref="D4:D5"/>
    <mergeCell ref="E4:E5"/>
    <mergeCell ref="F4:F5"/>
  </mergeCells>
  <printOptions horizontalCentered="1"/>
  <pageMargins left="0.39375" right="0.39375" top="0.7875" bottom="0.39375" header="0" footer="0"/>
  <pageSetup paperSize="9" fitToHeight="100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</vt:lpstr>
      <vt:lpstr>部门整体绩效目标申报表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Lithromantic</cp:lastModifiedBy>
  <dcterms:created xsi:type="dcterms:W3CDTF">2020-05-07T07:41:05Z</dcterms:created>
  <dcterms:modified xsi:type="dcterms:W3CDTF">2020-05-07T08:04:35Z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