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175" windowHeight="12540" tabRatio="76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 " sheetId="17" r:id="rId7"/>
    <sheet name="3-1" sheetId="1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16" r:id="rId14"/>
    <sheet name="预算单位基本支出控制数与填报数对照表" sheetId="19" r:id="rId15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DETAILRANGE" localSheetId="1">'1'!$A$42:$D$42</definedName>
    <definedName name="DETAILRANGE" localSheetId="2">'1-1'!$A$7:$T$7</definedName>
    <definedName name="DETAILRANGE" localSheetId="3">'1-2'!$A$8:$J$8</definedName>
    <definedName name="DETAILRANGE" localSheetId="4">'2'!$A$40:$H$40</definedName>
    <definedName name="DETAILRANGE" localSheetId="5">'2-1'!$A$7:$AI$7</definedName>
    <definedName name="DETAILRANGE" localSheetId="8">'3-2'!$A$6:$F$6</definedName>
    <definedName name="DETAILRANGE" localSheetId="9">'3-3'!$A$7:$H$7</definedName>
    <definedName name="DETAILRANGE" localSheetId="10">'4'!$A$7:$H$7</definedName>
    <definedName name="DETAILRANGE" localSheetId="11">'4-1'!$A$7:$H$7</definedName>
    <definedName name="DETAILRANGE" localSheetId="12">'5'!$A$7:$H$7</definedName>
    <definedName name="DETAILRANGE" localSheetId="0">封面!$A$9</definedName>
    <definedName name="e">#N/A</definedName>
    <definedName name="f">#N/A</definedName>
    <definedName name="g">#N/A</definedName>
    <definedName name="h">#N/A</definedName>
    <definedName name="HEADERRANGE" localSheetId="1">'1'!$A$1:$D$41</definedName>
    <definedName name="HEADERRANGE" localSheetId="2">'1-1'!$A$1:$T$6</definedName>
    <definedName name="HEADERRANGE" localSheetId="3">'1-2'!$A$1:$J$6</definedName>
    <definedName name="HEADERRANGE" localSheetId="4">'2'!$A$1:$H$39</definedName>
    <definedName name="HEADERRANGE" localSheetId="5">'2-1'!$A$1:$AI$6</definedName>
    <definedName name="HEADERRANGE" localSheetId="8">'3-2'!$A$1:$F$5</definedName>
    <definedName name="HEADERRANGE" localSheetId="9">'3-3'!$A$1:$H$6</definedName>
    <definedName name="HEADERRANGE" localSheetId="10">'4'!$A$1:$H$6</definedName>
    <definedName name="HEADERRANGE" localSheetId="11">'4-1'!$A$1:$H$6</definedName>
    <definedName name="HEADERRANGE" localSheetId="12">'5'!$A$1:$H$6</definedName>
    <definedName name="HEADERRANGE" localSheetId="0">封面!$A$1:$A$8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'1'!$A$1:$D$41</definedName>
    <definedName name="_xlnm.Print_Area" localSheetId="2">'1-1'!$A$1:$T$15</definedName>
    <definedName name="_xlnm.Print_Area" localSheetId="3">'1-2'!$A$1:$J$15</definedName>
    <definedName name="_xlnm.Print_Area" localSheetId="4">'2'!$A$1:$H$39</definedName>
    <definedName name="_xlnm.Print_Area" localSheetId="5">'2-1'!$A$1:$AI$30</definedName>
    <definedName name="_xlnm.Print_Area" localSheetId="6">'3 '!$A$1:$DH$23</definedName>
    <definedName name="_xlnm.Print_Area" localSheetId="7">'3-1'!$A$1:$G$30</definedName>
    <definedName name="_xlnm.Print_Area" localSheetId="8">'3-2'!$E$17</definedName>
    <definedName name="_xlnm.Print_Area" localSheetId="10">'4'!$F$22</definedName>
    <definedName name="_xlnm.Print_Area" localSheetId="11">'4-1'!$A$1</definedName>
    <definedName name="_xlnm.Print_Area" localSheetId="12">'5'!$A$1:$H$7</definedName>
    <definedName name="_xlnm.Print_Area" localSheetId="0">封面!$A$1:$A$9</definedName>
    <definedName name="_xlnm.Print_Area" localSheetId="13">项目支出绩效!$A$1:$M$16</definedName>
    <definedName name="_xlnm.Print_Area">#N/A</definedName>
    <definedName name="_xlnm.Print_Titles" localSheetId="4">'2'!$1:$39</definedName>
    <definedName name="_xlnm.Print_Titles">#N/A</definedName>
    <definedName name="s">#N/A</definedName>
  </definedNames>
  <calcPr calcId="124519"/>
</workbook>
</file>

<file path=xl/calcChain.xml><?xml version="1.0" encoding="utf-8"?>
<calcChain xmlns="http://schemas.openxmlformats.org/spreadsheetml/2006/main">
  <c r="E16" i="12"/>
  <c r="C16"/>
  <c r="E15"/>
  <c r="C15"/>
  <c r="E14"/>
  <c r="C14"/>
  <c r="E13"/>
  <c r="C13"/>
  <c r="E12"/>
  <c r="C12"/>
  <c r="E11"/>
  <c r="C11"/>
  <c r="E10"/>
  <c r="C10"/>
  <c r="E9"/>
  <c r="C9"/>
  <c r="E8"/>
  <c r="C8"/>
  <c r="E7"/>
  <c r="C7"/>
  <c r="F16" i="11"/>
  <c r="F15"/>
  <c r="F14"/>
  <c r="F13"/>
  <c r="F12"/>
  <c r="F11"/>
  <c r="F10"/>
  <c r="F9"/>
  <c r="F8"/>
  <c r="F7"/>
  <c r="C8" i="10"/>
  <c r="C7"/>
  <c r="E7" i="18"/>
  <c r="E22" i="17"/>
  <c r="E21"/>
  <c r="N17"/>
  <c r="E17"/>
  <c r="N16"/>
  <c r="E16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X13"/>
  <c r="BW13"/>
  <c r="BV13"/>
  <c r="BU13"/>
  <c r="BT13"/>
  <c r="BS13"/>
  <c r="BR13"/>
  <c r="BQ13"/>
  <c r="BP13"/>
  <c r="BO13"/>
  <c r="BN13"/>
  <c r="BM13"/>
  <c r="BL13"/>
  <c r="BK13"/>
  <c r="BJ13"/>
  <c r="BI13"/>
  <c r="BH13"/>
  <c r="BG13"/>
  <c r="BF13"/>
  <c r="BE13"/>
  <c r="BD13"/>
  <c r="BC13"/>
  <c r="BB13"/>
  <c r="BA13"/>
  <c r="AZ13"/>
  <c r="AY13"/>
  <c r="AX13"/>
  <c r="AW13"/>
  <c r="AV13"/>
  <c r="AU13"/>
  <c r="AT13"/>
  <c r="AS13"/>
  <c r="AR13"/>
  <c r="AQ13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F12"/>
  <c r="E12"/>
  <c r="AV11"/>
  <c r="T11"/>
  <c r="F11"/>
  <c r="E11"/>
  <c r="AV10"/>
  <c r="T10"/>
  <c r="F10"/>
  <c r="E10"/>
  <c r="BS9"/>
  <c r="BR9"/>
  <c r="BQ9"/>
  <c r="BP9"/>
  <c r="BO9"/>
  <c r="BN9"/>
  <c r="BM9"/>
  <c r="BL9"/>
  <c r="BK9"/>
  <c r="BJ9"/>
  <c r="BI9"/>
  <c r="BH9"/>
  <c r="BG9"/>
  <c r="BF9"/>
  <c r="BE9"/>
  <c r="BD9"/>
  <c r="BC9"/>
  <c r="BB9"/>
  <c r="BA9"/>
  <c r="AZ9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H8"/>
  <c r="DG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H7"/>
  <c r="DG7"/>
  <c r="DF7"/>
  <c r="DE7"/>
  <c r="DD7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X7"/>
  <c r="BW7"/>
  <c r="BV7"/>
  <c r="BU7"/>
  <c r="BT7"/>
  <c r="BS7"/>
  <c r="BR7"/>
  <c r="BQ7"/>
  <c r="BP7"/>
  <c r="BO7"/>
  <c r="BN7"/>
  <c r="BM7"/>
  <c r="BL7"/>
  <c r="BK7"/>
  <c r="BJ7"/>
  <c r="BI7"/>
  <c r="BH7"/>
  <c r="BG7"/>
  <c r="BF7"/>
  <c r="BE7"/>
  <c r="BD7"/>
  <c r="BC7"/>
  <c r="BB7"/>
  <c r="BA7"/>
  <c r="AZ7"/>
  <c r="AY7"/>
  <c r="AX7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N7"/>
  <c r="L7"/>
  <c r="K7"/>
  <c r="J7"/>
  <c r="I7"/>
  <c r="H7"/>
  <c r="G7"/>
  <c r="F7"/>
  <c r="E7"/>
  <c r="AG11" i="6"/>
  <c r="AD11"/>
  <c r="AA11"/>
  <c r="Z11"/>
  <c r="W11"/>
  <c r="T11"/>
  <c r="Q11"/>
  <c r="P11"/>
  <c r="M11"/>
  <c r="J11"/>
  <c r="AG10"/>
  <c r="AD10"/>
  <c r="AA10"/>
  <c r="Z10"/>
  <c r="W10"/>
  <c r="T10"/>
  <c r="Q10"/>
  <c r="P10"/>
  <c r="M10"/>
  <c r="J10"/>
  <c r="AG9"/>
  <c r="AD9"/>
  <c r="AA9"/>
  <c r="Z9"/>
  <c r="W9"/>
  <c r="T9"/>
  <c r="Q9"/>
  <c r="P9"/>
  <c r="M9"/>
  <c r="J9"/>
  <c r="AG8"/>
  <c r="AD8"/>
  <c r="AA8"/>
  <c r="Z8"/>
  <c r="W8"/>
  <c r="T8"/>
  <c r="Q8"/>
  <c r="P8"/>
  <c r="M8"/>
  <c r="J8"/>
  <c r="AG7"/>
  <c r="AD7"/>
  <c r="AA7"/>
  <c r="Z7"/>
  <c r="W7"/>
  <c r="T7"/>
  <c r="Q7"/>
  <c r="P7"/>
  <c r="M7"/>
  <c r="J7"/>
  <c r="H39" i="5"/>
  <c r="G39"/>
  <c r="F39"/>
  <c r="B39"/>
  <c r="E37"/>
  <c r="D37"/>
  <c r="E36"/>
  <c r="D36"/>
  <c r="E35"/>
  <c r="D35"/>
  <c r="E34"/>
  <c r="D34"/>
  <c r="E33"/>
  <c r="D33"/>
  <c r="E32"/>
  <c r="D32"/>
  <c r="E31"/>
  <c r="D31"/>
  <c r="E30"/>
  <c r="D30"/>
  <c r="E28"/>
  <c r="D28"/>
  <c r="E27"/>
  <c r="D27"/>
  <c r="D25"/>
  <c r="D24"/>
  <c r="D23"/>
  <c r="D22"/>
  <c r="D21"/>
  <c r="D20"/>
  <c r="D19"/>
  <c r="D18"/>
  <c r="D17"/>
  <c r="D15"/>
  <c r="D13"/>
  <c r="D12"/>
  <c r="D11"/>
  <c r="D10"/>
  <c r="B10"/>
  <c r="D9"/>
  <c r="D8"/>
  <c r="H6"/>
  <c r="G6"/>
  <c r="F6"/>
  <c r="H15" i="3"/>
  <c r="H14"/>
  <c r="H13"/>
  <c r="H12"/>
  <c r="H11"/>
  <c r="H10"/>
  <c r="H9"/>
  <c r="H8"/>
  <c r="H7"/>
  <c r="G7"/>
</calcChain>
</file>

<file path=xl/sharedStrings.xml><?xml version="1.0" encoding="utf-8"?>
<sst xmlns="http://schemas.openxmlformats.org/spreadsheetml/2006/main" count="1254" uniqueCount="421">
  <si>
    <t>黑水县信访局</t>
  </si>
  <si>
    <t>2022年部门预算</t>
  </si>
  <si>
    <t>报送日期：     2022年  1 月 18 日</t>
  </si>
  <si>
    <t>‘</t>
  </si>
  <si>
    <t>表1</t>
  </si>
  <si>
    <t>部门收支总表</t>
  </si>
  <si>
    <t>单位名称：黑水县信访局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</si>
  <si>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</si>
  <si>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</si>
  <si>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</si>
  <si>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</si>
  <si>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</si>
  <si>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</si>
  <si>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1569064.83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</si>
  <si>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</si>
  <si>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</si>
  <si>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</si>
  <si>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</si>
  <si>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</si>
  <si>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</si>
  <si>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</si>
  <si>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</si>
  <si>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</si>
  <si>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</si>
  <si>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/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</si>
  <si>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</si>
  <si>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</si>
  <si>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</si>
  <si>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</si>
  <si>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</si>
  <si>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</si>
  <si>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</si>
  <si>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</si>
  <si>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</si>
  <si>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</si>
  <si>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</si>
  <si>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</si>
  <si>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</si>
  <si>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</si>
  <si>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</si>
  <si>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</si>
  <si>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</si>
  <si>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二十三、灾害防治及应急管理支出_x000D_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</si>
  <si>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</si>
  <si>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</si>
  <si>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</si>
  <si>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</si>
  <si>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</si>
  <si>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</si>
  <si>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</si>
  <si>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</si>
  <si>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</si>
  <si>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</si>
  <si>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</si>
  <si>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</si>
  <si>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</si>
  <si>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</si>
  <si>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</si>
  <si>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</si>
  <si>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</si>
  <si>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</si>
  <si>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</si>
  <si>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单位名称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</si>
  <si>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</si>
  <si>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</si>
  <si>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</si>
  <si>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</si>
  <si>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</si>
  <si>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</si>
  <si>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</si>
  <si>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</si>
  <si>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</si>
  <si>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</si>
  <si>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</si>
  <si>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</si>
  <si>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</si>
  <si>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</si>
  <si>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</si>
  <si>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</si>
  <si>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</si>
  <si>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</si>
  <si>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</si>
  <si>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</si>
  <si>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</si>
  <si>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</si>
  <si>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</si>
  <si>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</si>
  <si>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201</t>
  </si>
  <si>
    <t>03</t>
  </si>
  <si>
    <t>01</t>
  </si>
  <si>
    <t xml:space="preserve">  174</t>
  </si>
  <si>
    <t> 行政运行</t>
  </si>
  <si>
    <t>50</t>
  </si>
  <si>
    <t xml:space="preserve">  事业运行</t>
  </si>
  <si>
    <t>05</t>
  </si>
  <si>
    <t xml:space="preserve">  机关事业单位基本养老保险缴费支出</t>
  </si>
  <si>
    <t>208</t>
  </si>
  <si>
    <t>06</t>
  </si>
  <si>
    <t xml:space="preserve">  机关事业单位职业年金缴费支出</t>
  </si>
  <si>
    <t>210</t>
  </si>
  <si>
    <t>11</t>
  </si>
  <si>
    <t> 行政单位医疗</t>
  </si>
  <si>
    <t>02</t>
  </si>
  <si>
    <t xml:space="preserve">  事业单位医疗</t>
  </si>
  <si>
    <t xml:space="preserve">  公务员医疗补助</t>
  </si>
  <si>
    <t>221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</si>
  <si>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</si>
  <si>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</si>
  <si>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</si>
  <si>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</si>
  <si>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</si>
  <si>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</si>
  <si>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</si>
  <si>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</si>
  <si>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</si>
  <si>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财政拨款收支总表</t>
  </si>
  <si>
    <t>单位名称:黑水县信访局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</si>
  <si>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</si>
  <si>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</si>
  <si>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</si>
  <si>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</si>
  <si>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</si>
  <si>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</si>
  <si>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</si>
  <si>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</si>
  <si>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</si>
  <si>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</si>
  <si>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</si>
  <si>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</si>
  <si>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</si>
  <si>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</si>
  <si>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</si>
  <si>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</si>
  <si>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</si>
  <si>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</si>
  <si>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</si>
  <si>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</si>
  <si>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</si>
  <si>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</si>
  <si>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</si>
  <si>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</si>
  <si>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</si>
  <si>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</si>
  <si>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</si>
  <si>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</si>
  <si>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</si>
  <si>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</si>
  <si>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</si>
  <si>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</si>
  <si>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</si>
  <si>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</si>
  <si>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</si>
  <si>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</si>
  <si>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</si>
  <si>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</si>
  <si>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</si>
  <si>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</si>
  <si>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</si>
  <si>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</si>
  <si>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</si>
  <si>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</si>
  <si>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</si>
  <si>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</si>
  <si>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</si>
  <si>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</si>
  <si>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</si>
  <si>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</si>
  <si>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</si>
  <si>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301</t>
  </si>
  <si>
    <t>174</t>
  </si>
  <si>
    <t>工资福利支出</t>
  </si>
  <si>
    <t> 301</t>
  </si>
  <si>
    <t> 基本工资</t>
  </si>
  <si>
    <t> 津贴补贴</t>
  </si>
  <si>
    <t> 奖金</t>
  </si>
  <si>
    <t>07</t>
  </si>
  <si>
    <t> 绩效工资</t>
  </si>
  <si>
    <t>08</t>
  </si>
  <si>
    <t> 机关事业单位基本养老保险缴费</t>
  </si>
  <si>
    <t>09</t>
  </si>
  <si>
    <t> 职业年金缴费</t>
  </si>
  <si>
    <t>10</t>
  </si>
  <si>
    <t> 职工基本医疗保险缴费</t>
  </si>
  <si>
    <t> 公务员医疗补助缴费</t>
  </si>
  <si>
    <t>12</t>
  </si>
  <si>
    <t> 其他社会保障缴费</t>
  </si>
  <si>
    <t>13</t>
  </si>
  <si>
    <t> 住房公积金</t>
  </si>
  <si>
    <t>302</t>
  </si>
  <si>
    <t>商品和服务支出</t>
  </si>
  <si>
    <t> 302</t>
  </si>
  <si>
    <t> 办公费</t>
  </si>
  <si>
    <t> 水费</t>
  </si>
  <si>
    <t> 电费</t>
  </si>
  <si>
    <t> 邮电费</t>
  </si>
  <si>
    <t> 差旅费</t>
  </si>
  <si>
    <t>17</t>
  </si>
  <si>
    <t> 公务接待费</t>
  </si>
  <si>
    <t>26</t>
  </si>
  <si>
    <t> 劳务费</t>
  </si>
  <si>
    <t>31</t>
  </si>
  <si>
    <t> 公务用车运行维护费</t>
  </si>
  <si>
    <t>303</t>
  </si>
  <si>
    <t>对个人和家庭的补助</t>
  </si>
  <si>
    <t> 303</t>
  </si>
  <si>
    <t> 医疗费补助</t>
  </si>
  <si>
    <t> 奖励金</t>
  </si>
  <si>
    <t>表3</t>
  </si>
  <si>
    <t>一般公共预算支出表</t>
  </si>
  <si>
    <t>单位名称： 黑水县群众信访局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</si>
  <si>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</si>
  <si>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</si>
  <si>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</si>
  <si>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</si>
  <si>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</si>
  <si>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</si>
  <si>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</si>
  <si>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</si>
  <si>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</si>
  <si>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</si>
  <si>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</si>
  <si>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</si>
  <si>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</si>
  <si>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</si>
  <si>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</si>
  <si>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</si>
  <si>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</si>
  <si>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</si>
  <si>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</si>
  <si>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</si>
  <si>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</si>
  <si>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</si>
  <si>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</si>
  <si>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</si>
  <si>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</si>
  <si>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</si>
  <si>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</si>
  <si>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</si>
  <si>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</si>
  <si>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</si>
  <si>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</si>
  <si>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</si>
  <si>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</si>
  <si>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</si>
  <si>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</si>
  <si>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</si>
  <si>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</si>
  <si>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</si>
  <si>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</si>
  <si>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</si>
  <si>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</si>
  <si>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</si>
  <si>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</si>
  <si>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</si>
  <si>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</si>
  <si>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</si>
  <si>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</si>
  <si>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</si>
  <si>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</si>
  <si>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</si>
  <si>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</si>
  <si>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</si>
  <si>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</si>
  <si>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</si>
  <si>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</si>
  <si>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</si>
  <si>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</si>
  <si>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</si>
  <si>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</si>
  <si>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</si>
  <si>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</si>
  <si>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</si>
  <si>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</si>
  <si>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</si>
  <si>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</si>
  <si>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</si>
  <si>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</si>
  <si>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</si>
  <si>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</si>
  <si>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</si>
  <si>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</si>
  <si>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</si>
  <si>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</si>
  <si>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</si>
  <si>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</si>
  <si>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</si>
  <si>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</si>
  <si>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</si>
  <si>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</si>
  <si>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</si>
  <si>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</si>
  <si>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</si>
  <si>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</si>
  <si>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</si>
  <si>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</si>
  <si>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</si>
  <si>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</si>
  <si>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</si>
  <si>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</si>
  <si>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一般公共服务支出</t>
  </si>
  <si>
    <t xml:space="preserve">  政府办公厅（室）及相关机构事务</t>
  </si>
  <si>
    <t xml:space="preserve">    行政运行</t>
  </si>
  <si>
    <t xml:space="preserve">    事业运行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</si>
  <si>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</si>
  <si>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</si>
  <si>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</si>
  <si>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</si>
  <si>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</si>
  <si>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</si>
  <si>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</si>
  <si>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</si>
  <si>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</si>
  <si>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</si>
  <si>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</si>
  <si>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</si>
  <si>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表3-1</t>
  </si>
  <si>
    <t>一般公共预算基本支出预算表</t>
  </si>
  <si>
    <t>单位名称： 黑水县信访局</t>
  </si>
  <si>
    <t>经济分类科目</t>
  </si>
  <si>
    <t>科目名称</t>
  </si>
  <si>
    <t>人员经费</t>
  </si>
  <si>
    <t>公用经费</t>
  </si>
  <si>
    <t>1307814.83</t>
  </si>
  <si>
    <t xml:space="preserve">  工资福利支出</t>
  </si>
  <si>
    <t xml:space="preserve">  301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</si>
  <si>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</si>
  <si>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</si>
  <si>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</si>
  <si>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</si>
  <si>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</si>
  <si>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t xml:space="preserve">    职业年金缴费</t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</si>
  <si>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</si>
  <si>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</si>
  <si>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</si>
  <si>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商品和服务支出</t>
  </si>
  <si>
    <t xml:space="preserve">  302</t>
  </si>
  <si>
    <t xml:space="preserve">  对个人和家庭的补助</t>
  </si>
  <si>
    <t xml:space="preserve">  303</t>
  </si>
  <si>
    <t xml:space="preserve">    医疗费补助</t>
  </si>
  <si>
    <t xml:space="preserve">    奖励金</t>
  </si>
  <si>
    <t>表3-2</t>
  </si>
  <si>
    <t>一般公共预算项目支出预算表</t>
  </si>
  <si>
    <t>单位名称（项目）</t>
  </si>
  <si>
    <t>表3-3</t>
  </si>
  <si>
    <t>一般公共预算“三公”经费支出表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</si>
  <si>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</si>
  <si>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</si>
  <si>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</si>
  <si>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</si>
  <si>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</si>
  <si>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</si>
  <si>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</si>
  <si>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</si>
  <si>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</si>
  <si>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</si>
  <si>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</si>
  <si>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</si>
  <si>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</si>
  <si>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项目支出绩效信息表</t>
  </si>
  <si>
    <t>金额单位：元</t>
  </si>
  <si>
    <t>项目名称</t>
  </si>
  <si>
    <t>预算执行率权重（%）</t>
  </si>
  <si>
    <t>预算数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</si>
  <si>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</si>
  <si>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</si>
  <si>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</si>
  <si>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</si>
  <si>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</si>
  <si>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</si>
  <si>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</si>
  <si>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</si>
  <si>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指标方向性</t>
  </si>
  <si>
    <r>
      <rPr>
        <sz val="9"/>
        <rFont val="宋体"/>
        <charset val="134"/>
      </rPr>
      <t>174001-县群众信访局（行政和参公）</t>
    </r>
  </si>
  <si>
    <r>
      <rPr>
        <sz val="9"/>
        <rFont val="宋体"/>
        <charset val="134"/>
      </rPr>
      <t>公车运行维护费</t>
    </r>
  </si>
  <si>
    <t>22.5</t>
  </si>
  <si>
    <r>
      <rPr>
        <sz val="9"/>
        <rFont val="宋体"/>
        <charset val="134"/>
      </rPr>
      <t>保障单位日常运转，提高预算编制质量，严格执行预算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</si>
  <si>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</si>
  <si>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</si>
  <si>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</si>
  <si>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≤</t>
    </r>
  </si>
  <si>
    <t>次</t>
  </si>
  <si>
    <t>反向指标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</si>
  <si>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</si>
  <si>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</si>
  <si>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</si>
  <si>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</si>
  <si>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100</t>
  </si>
  <si>
    <t>%</t>
  </si>
  <si>
    <t>正向指标</t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</si>
  <si>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</si>
  <si>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</si>
  <si>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</si>
  <si>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t>5</t>
  </si>
  <si>
    <r>
      <rPr>
        <sz val="9"/>
        <rFont val="宋体"/>
        <charset val="134"/>
      </rPr>
      <t>定额公用经费</t>
    </r>
  </si>
  <si>
    <t>174102-县群众信访局（事业）</t>
  </si>
  <si>
    <t>报表编号：510000_0013a</t>
  </si>
  <si>
    <t>部门整体支出绩效目标表</t>
  </si>
  <si>
    <t>（2022年度）</t>
  </si>
  <si>
    <t>部门名称</t>
  </si>
  <si>
    <t>县信访局</t>
  </si>
  <si>
    <t>年度主要任务</t>
  </si>
  <si>
    <t>任务名称</t>
  </si>
  <si>
    <t>主要内容</t>
  </si>
  <si>
    <t>负责处理群众来信、接待群众来访，收集整理信访信息，开展调查研究，为领导科学、民主决策信访和群众工作服务</t>
  </si>
  <si>
    <t>年度部门整体支出预算</t>
  </si>
  <si>
    <t>资金总额</t>
  </si>
  <si>
    <t>财政拨款</t>
  </si>
  <si>
    <t>其他资金</t>
  </si>
  <si>
    <t>年度总体目标</t>
  </si>
  <si>
    <t>.负责处理群众来信、接待群众来访，收集整理信访信息，开展调查研究，为领导科学、民主决策信访和群众工作服务。
2.承办县委、县政府及上级党委、政府及领导转办、批办的信访事项，督促检查领导的来信来访批示件落实情况。
3.协调处理群众越级上访、非正常上访和突发性信访事项。
4.协调乡镇、县级部门解决群众反映的突出问题，向乡镇、县级部门交办信访事项，负责协调处理跨乡镇、跨部门的重要信访问题。
5.督促、检查乡镇、县级部门落实交办事项的处理情况及贯彻执行党的群众路线、落实事关群众利益政策、维护群众合法权益的情况。
6.指导全县信访和群众工作，总结推广信访和群众工作经验，提出加强和改进信访和群众工作的意见和建议。
7.通报重大群众信访问题和群众信访事件。
8.完成县委、县政府交办的其他工作。</t>
  </si>
  <si>
    <t>年度绩效指标</t>
  </si>
  <si>
    <t>指标值（包含数字及文字描述）</t>
  </si>
  <si>
    <t>效益指标</t>
  </si>
  <si>
    <t>经济效益指标</t>
  </si>
  <si>
    <t>保单位基本运转</t>
  </si>
  <si>
    <t>≥50项</t>
  </si>
  <si>
    <t>满意度指标</t>
  </si>
  <si>
    <t>服务对象满意度指标</t>
  </si>
  <si>
    <t>服务对象满意</t>
  </si>
  <si>
    <t>≥50人/户</t>
  </si>
  <si>
    <t>此表无数据</t>
  </si>
</sst>
</file>

<file path=xl/styles.xml><?xml version="1.0" encoding="utf-8"?>
<styleSheet xmlns="http://schemas.openxmlformats.org/spreadsheetml/2006/main">
  <numFmts count="5">
    <numFmt numFmtId="176" formatCode="&quot;\&quot;#,##0.00_);\(&quot;\&quot;#,##0.00\)"/>
    <numFmt numFmtId="178" formatCode="#,###.00"/>
    <numFmt numFmtId="180" formatCode="0.00_ "/>
    <numFmt numFmtId="181" formatCode="#,##0.00_ "/>
    <numFmt numFmtId="182" formatCode="#,##0.0000"/>
  </numFmts>
  <fonts count="31">
    <font>
      <sz val="9"/>
      <color indexed="8"/>
      <name val="宋体"/>
      <charset val="134"/>
    </font>
    <font>
      <sz val="11"/>
      <color indexed="8"/>
      <name val="宋体"/>
      <charset val="134"/>
      <scheme val="minor"/>
    </font>
    <font>
      <sz val="9"/>
      <name val="simhei"/>
      <charset val="134"/>
    </font>
    <font>
      <sz val="10"/>
      <color rgb="FFC0C0C0"/>
      <name val="SimSun"/>
      <charset val="134"/>
    </font>
    <font>
      <sz val="10"/>
      <name val="SimSun"/>
      <charset val="134"/>
    </font>
    <font>
      <sz val="15"/>
      <name val="黑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C2C3C4"/>
      <name val="宋体"/>
      <charset val="134"/>
    </font>
    <font>
      <sz val="11"/>
      <name val="宋体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9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sz val="9"/>
      <name val="Times New Roman"/>
      <family val="1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8"/>
      <color indexed="8"/>
      <name val="宋体"/>
      <charset val="134"/>
    </font>
    <font>
      <sz val="10"/>
      <color indexed="8"/>
      <name val="Times New Roman"/>
      <family val="1"/>
    </font>
    <font>
      <sz val="12"/>
      <color indexed="8"/>
      <name val="宋体"/>
      <charset val="134"/>
    </font>
    <font>
      <sz val="9"/>
      <color indexed="8"/>
      <name val="Times New Roman"/>
      <family val="1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name val="Times New Roman"/>
      <family val="1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1" fontId="0" fillId="0" borderId="0"/>
    <xf numFmtId="0" fontId="24" fillId="0" borderId="0"/>
  </cellStyleXfs>
  <cellXfs count="312">
    <xf numFmtId="1" fontId="0" fillId="0" borderId="0" xfId="0" applyNumberFormat="1" applyFont="1" applyFill="1"/>
    <xf numFmtId="0" fontId="1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0" fillId="0" borderId="0" xfId="0" applyNumberFormat="1" applyFont="1" applyAlignment="1">
      <alignment vertical="center"/>
    </xf>
    <xf numFmtId="0" fontId="8" fillId="0" borderId="2" xfId="0" applyNumberFormat="1" applyFont="1" applyBorder="1" applyAlignment="1">
      <alignment vertical="center" wrapText="1"/>
    </xf>
    <xf numFmtId="0" fontId="9" fillId="0" borderId="2" xfId="0" applyNumberFormat="1" applyFont="1" applyBorder="1" applyAlignment="1">
      <alignment vertical="center" wrapText="1"/>
    </xf>
    <xf numFmtId="0" fontId="6" fillId="0" borderId="2" xfId="0" applyNumberFormat="1" applyFont="1" applyBorder="1" applyAlignment="1">
      <alignment vertical="center" wrapText="1"/>
    </xf>
    <xf numFmtId="0" fontId="9" fillId="0" borderId="3" xfId="0" applyNumberFormat="1" applyFont="1" applyBorder="1" applyAlignment="1">
      <alignment vertical="center" wrapText="1"/>
    </xf>
    <xf numFmtId="0" fontId="11" fillId="2" borderId="4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left" vertical="center" wrapText="1"/>
    </xf>
    <xf numFmtId="0" fontId="6" fillId="0" borderId="6" xfId="0" applyNumberFormat="1" applyFont="1" applyBorder="1" applyAlignment="1">
      <alignment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12" fillId="0" borderId="0" xfId="0" applyNumberFormat="1" applyFont="1" applyFill="1"/>
    <xf numFmtId="0" fontId="12" fillId="3" borderId="0" xfId="0" applyNumberFormat="1" applyFont="1" applyFill="1"/>
    <xf numFmtId="0" fontId="12" fillId="3" borderId="0" xfId="0" applyNumberFormat="1" applyFont="1" applyFill="1" applyAlignment="1">
      <alignment horizontal="right" vertical="center"/>
    </xf>
    <xf numFmtId="0" fontId="12" fillId="0" borderId="0" xfId="0" applyNumberFormat="1" applyFont="1" applyFill="1" applyBorder="1" applyAlignment="1" applyProtection="1">
      <alignment horizontal="left"/>
    </xf>
    <xf numFmtId="0" fontId="12" fillId="0" borderId="0" xfId="0" applyNumberFormat="1" applyFont="1" applyFill="1" applyAlignment="1" applyProtection="1">
      <alignment horizontal="left"/>
    </xf>
    <xf numFmtId="0" fontId="14" fillId="0" borderId="0" xfId="0" applyNumberFormat="1" applyFont="1" applyFill="1" applyAlignment="1">
      <alignment horizontal="right" vertical="center"/>
    </xf>
    <xf numFmtId="0" fontId="12" fillId="3" borderId="14" xfId="0" applyNumberFormat="1" applyFont="1" applyFill="1" applyBorder="1" applyAlignment="1">
      <alignment horizontal="center" vertical="center" wrapText="1"/>
    </xf>
    <xf numFmtId="0" fontId="12" fillId="0" borderId="14" xfId="0" applyNumberFormat="1" applyFont="1" applyFill="1" applyBorder="1" applyAlignment="1">
      <alignment horizontal="center" vertical="center" wrapText="1"/>
    </xf>
    <xf numFmtId="0" fontId="12" fillId="0" borderId="15" xfId="0" applyNumberFormat="1" applyFont="1" applyFill="1" applyBorder="1" applyAlignment="1">
      <alignment horizontal="center" vertical="center" wrapText="1"/>
    </xf>
    <xf numFmtId="49" fontId="12" fillId="0" borderId="18" xfId="0" applyNumberFormat="1" applyFont="1" applyFill="1" applyBorder="1" applyAlignment="1" applyProtection="1">
      <alignment vertical="center" wrapText="1"/>
    </xf>
    <xf numFmtId="3" fontId="12" fillId="0" borderId="19" xfId="0" applyNumberFormat="1" applyFont="1" applyBorder="1" applyAlignment="1" applyProtection="1">
      <alignment vertical="center" wrapText="1"/>
    </xf>
    <xf numFmtId="3" fontId="12" fillId="0" borderId="8" xfId="0" applyNumberFormat="1" applyFont="1" applyBorder="1" applyAlignment="1" applyProtection="1">
      <alignment vertical="center" wrapText="1"/>
    </xf>
    <xf numFmtId="3" fontId="12" fillId="0" borderId="20" xfId="0" applyNumberFormat="1" applyFont="1" applyBorder="1" applyAlignment="1" applyProtection="1">
      <alignment vertical="center" wrapText="1"/>
    </xf>
    <xf numFmtId="0" fontId="0" fillId="0" borderId="0" xfId="0" applyNumberFormat="1" applyFont="1" applyFill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 wrapText="1"/>
    </xf>
    <xf numFmtId="0" fontId="12" fillId="0" borderId="0" xfId="0" applyNumberFormat="1" applyFont="1" applyFill="1" applyAlignment="1" applyProtection="1">
      <alignment vertical="center" wrapText="1"/>
    </xf>
    <xf numFmtId="1" fontId="12" fillId="0" borderId="0" xfId="0" applyNumberFormat="1" applyFont="1" applyFill="1" applyAlignment="1" applyProtection="1">
      <alignment vertical="center" wrapText="1"/>
    </xf>
    <xf numFmtId="0" fontId="12" fillId="3" borderId="0" xfId="0" applyNumberFormat="1" applyFont="1" applyFill="1" applyAlignment="1" applyProtection="1">
      <alignment vertical="center" wrapText="1"/>
    </xf>
    <xf numFmtId="0" fontId="15" fillId="3" borderId="0" xfId="0" applyNumberFormat="1" applyFont="1" applyFill="1" applyAlignment="1" applyProtection="1">
      <alignment vertical="center" wrapText="1"/>
    </xf>
    <xf numFmtId="0" fontId="16" fillId="3" borderId="0" xfId="0" applyNumberFormat="1" applyFont="1" applyFill="1" applyAlignment="1" applyProtection="1">
      <alignment vertical="center" wrapText="1"/>
    </xf>
    <xf numFmtId="0" fontId="0" fillId="3" borderId="0" xfId="0" applyNumberFormat="1" applyFont="1" applyFill="1"/>
    <xf numFmtId="0" fontId="17" fillId="3" borderId="0" xfId="0" applyNumberFormat="1" applyFont="1" applyFill="1"/>
    <xf numFmtId="0" fontId="12" fillId="3" borderId="0" xfId="0" applyNumberFormat="1" applyFont="1" applyFill="1" applyAlignment="1" applyProtection="1">
      <alignment vertical="center"/>
    </xf>
    <xf numFmtId="1" fontId="0" fillId="0" borderId="0" xfId="0" applyNumberFormat="1" applyFont="1" applyFill="1" applyBorder="1"/>
    <xf numFmtId="0" fontId="0" fillId="3" borderId="0" xfId="0" applyNumberFormat="1" applyFont="1" applyFill="1" applyBorder="1"/>
    <xf numFmtId="0" fontId="0" fillId="0" borderId="0" xfId="0" applyNumberFormat="1" applyFont="1" applyFill="1"/>
    <xf numFmtId="1" fontId="0" fillId="0" borderId="0" xfId="0" applyNumberFormat="1" applyFill="1" applyBorder="1" applyAlignment="1"/>
    <xf numFmtId="0" fontId="14" fillId="0" borderId="0" xfId="0" applyNumberFormat="1" applyFont="1" applyFill="1"/>
    <xf numFmtId="0" fontId="14" fillId="0" borderId="0" xfId="0" applyNumberFormat="1" applyFont="1" applyFill="1" applyAlignment="1">
      <alignment horizontal="centerContinuous" vertical="center"/>
    </xf>
    <xf numFmtId="0" fontId="12" fillId="0" borderId="0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/>
    <xf numFmtId="0" fontId="14" fillId="0" borderId="0" xfId="0" applyNumberFormat="1" applyFont="1" applyFill="1" applyBorder="1" applyAlignment="1">
      <alignment horizontal="right" vertical="center"/>
    </xf>
    <xf numFmtId="0" fontId="12" fillId="0" borderId="22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3" fontId="12" fillId="0" borderId="7" xfId="0" applyNumberFormat="1" applyFont="1" applyFill="1" applyBorder="1" applyAlignment="1" applyProtection="1">
      <alignment vertical="center" wrapText="1"/>
    </xf>
    <xf numFmtId="3" fontId="12" fillId="0" borderId="23" xfId="0" applyNumberFormat="1" applyFont="1" applyFill="1" applyBorder="1" applyAlignment="1" applyProtection="1">
      <alignment vertical="center" wrapText="1"/>
    </xf>
    <xf numFmtId="3" fontId="12" fillId="0" borderId="24" xfId="0" applyNumberFormat="1" applyFont="1" applyFill="1" applyBorder="1" applyAlignment="1" applyProtection="1">
      <alignment vertical="center" wrapText="1"/>
    </xf>
    <xf numFmtId="3" fontId="12" fillId="0" borderId="9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/>
    <xf numFmtId="0" fontId="19" fillId="0" borderId="0" xfId="0" applyNumberFormat="1" applyFont="1" applyFill="1" applyBorder="1" applyAlignment="1">
      <alignment horizontal="centerContinuous" vertical="center"/>
    </xf>
    <xf numFmtId="1" fontId="20" fillId="0" borderId="0" xfId="0" applyNumberFormat="1" applyFont="1" applyFill="1" applyBorder="1"/>
    <xf numFmtId="0" fontId="18" fillId="0" borderId="0" xfId="0" applyNumberFormat="1" applyFont="1" applyFill="1" applyBorder="1" applyAlignment="1">
      <alignment horizontal="centerContinuous" vertical="center"/>
    </xf>
    <xf numFmtId="1" fontId="20" fillId="0" borderId="0" xfId="0" applyNumberFormat="1" applyFont="1" applyFill="1" applyBorder="1" applyAlignment="1">
      <alignment horizontal="centerContinuous" vertical="center"/>
    </xf>
    <xf numFmtId="1" fontId="20" fillId="0" borderId="0" xfId="0" applyNumberFormat="1" applyFont="1" applyFill="1"/>
    <xf numFmtId="3" fontId="12" fillId="0" borderId="19" xfId="0" applyNumberFormat="1" applyFont="1" applyFill="1" applyBorder="1" applyAlignment="1" applyProtection="1">
      <alignment vertical="center" wrapText="1"/>
    </xf>
    <xf numFmtId="3" fontId="12" fillId="0" borderId="8" xfId="0" applyNumberFormat="1" applyFont="1" applyFill="1" applyBorder="1" applyAlignment="1" applyProtection="1">
      <alignment vertical="center" wrapText="1"/>
    </xf>
    <xf numFmtId="3" fontId="12" fillId="0" borderId="20" xfId="0" applyNumberFormat="1" applyFont="1" applyFill="1" applyBorder="1" applyAlignment="1" applyProtection="1">
      <alignment vertical="center" wrapText="1"/>
    </xf>
    <xf numFmtId="49" fontId="0" fillId="0" borderId="0" xfId="0" applyNumberFormat="1" applyFont="1" applyFill="1"/>
    <xf numFmtId="49" fontId="14" fillId="0" borderId="0" xfId="0" applyNumberFormat="1" applyFont="1" applyFill="1"/>
    <xf numFmtId="49" fontId="12" fillId="0" borderId="0" xfId="0" applyNumberFormat="1" applyFont="1" applyFill="1" applyBorder="1" applyAlignment="1" applyProtection="1">
      <alignment horizontal="left" vertical="center"/>
    </xf>
    <xf numFmtId="49" fontId="12" fillId="0" borderId="11" xfId="0" applyNumberFormat="1" applyFont="1" applyFill="1" applyBorder="1" applyAlignment="1" applyProtection="1">
      <alignment vertical="center" wrapText="1"/>
    </xf>
    <xf numFmtId="180" fontId="12" fillId="0" borderId="11" xfId="0" applyNumberFormat="1" applyFont="1" applyFill="1" applyBorder="1" applyAlignment="1" applyProtection="1">
      <alignment vertical="center" wrapText="1"/>
    </xf>
    <xf numFmtId="49" fontId="18" fillId="0" borderId="0" xfId="0" applyNumberFormat="1" applyFont="1" applyFill="1" applyBorder="1"/>
    <xf numFmtId="0" fontId="21" fillId="0" borderId="0" xfId="0" applyNumberFormat="1" applyFont="1" applyFill="1" applyBorder="1" applyAlignment="1">
      <alignment horizontal="centerContinuous" vertical="center"/>
    </xf>
    <xf numFmtId="0" fontId="21" fillId="0" borderId="0" xfId="0" applyNumberFormat="1" applyFont="1" applyFill="1" applyBorder="1"/>
    <xf numFmtId="49" fontId="18" fillId="0" borderId="0" xfId="0" applyNumberFormat="1" applyFont="1" applyFill="1" applyBorder="1" applyAlignment="1">
      <alignment horizontal="centerContinuous" vertical="center"/>
    </xf>
    <xf numFmtId="49" fontId="20" fillId="0" borderId="0" xfId="0" applyNumberFormat="1" applyFont="1" applyFill="1" applyBorder="1"/>
    <xf numFmtId="0" fontId="12" fillId="0" borderId="12" xfId="0" applyNumberFormat="1" applyFont="1" applyFill="1" applyBorder="1" applyAlignment="1" applyProtection="1">
      <alignment horizontal="left"/>
    </xf>
    <xf numFmtId="49" fontId="12" fillId="0" borderId="13" xfId="0" applyNumberFormat="1" applyFont="1" applyFill="1" applyBorder="1" applyAlignment="1" applyProtection="1">
      <alignment vertical="center" wrapText="1"/>
    </xf>
    <xf numFmtId="3" fontId="12" fillId="0" borderId="1" xfId="0" applyNumberFormat="1" applyFont="1" applyFill="1" applyBorder="1" applyAlignment="1" applyProtection="1">
      <alignment vertical="center" wrapText="1"/>
    </xf>
    <xf numFmtId="180" fontId="14" fillId="0" borderId="0" xfId="0" applyNumberFormat="1" applyFont="1" applyFill="1" applyBorder="1" applyAlignment="1"/>
    <xf numFmtId="180" fontId="14" fillId="0" borderId="0" xfId="0" applyNumberFormat="1" applyFont="1" applyFill="1" applyBorder="1" applyAlignment="1">
      <alignment horizontal="centerContinuous" vertical="center"/>
    </xf>
    <xf numFmtId="180" fontId="14" fillId="0" borderId="0" xfId="0" applyNumberFormat="1" applyFont="1" applyFill="1" applyBorder="1" applyAlignment="1">
      <alignment horizontal="right" vertical="center"/>
    </xf>
    <xf numFmtId="180" fontId="12" fillId="0" borderId="0" xfId="0" applyNumberFormat="1" applyFont="1" applyFill="1" applyBorder="1" applyAlignment="1" applyProtection="1">
      <alignment horizontal="left" vertical="center"/>
    </xf>
    <xf numFmtId="180" fontId="12" fillId="0" borderId="0" xfId="0" applyNumberFormat="1" applyFont="1" applyFill="1" applyBorder="1" applyAlignment="1" applyProtection="1">
      <alignment horizontal="left"/>
    </xf>
    <xf numFmtId="180" fontId="12" fillId="0" borderId="0" xfId="0" applyNumberFormat="1" applyFont="1" applyFill="1" applyBorder="1" applyAlignment="1"/>
    <xf numFmtId="180" fontId="12" fillId="0" borderId="14" xfId="0" applyNumberFormat="1" applyFont="1" applyFill="1" applyBorder="1" applyAlignment="1">
      <alignment horizontal="center" vertical="center" wrapText="1"/>
    </xf>
    <xf numFmtId="180" fontId="12" fillId="0" borderId="15" xfId="0" applyNumberFormat="1" applyFont="1" applyFill="1" applyBorder="1" applyAlignment="1">
      <alignment horizontal="center" vertical="center" wrapText="1"/>
    </xf>
    <xf numFmtId="180" fontId="12" fillId="0" borderId="18" xfId="0" applyNumberFormat="1" applyFont="1" applyFill="1" applyBorder="1" applyAlignment="1" applyProtection="1">
      <alignment vertical="center" wrapText="1"/>
    </xf>
    <xf numFmtId="180" fontId="12" fillId="0" borderId="25" xfId="0" applyNumberFormat="1" applyFont="1" applyFill="1" applyBorder="1" applyAlignment="1" applyProtection="1">
      <alignment vertical="center" wrapText="1"/>
    </xf>
    <xf numFmtId="180" fontId="12" fillId="0" borderId="27" xfId="0" applyNumberFormat="1" applyFont="1" applyFill="1" applyBorder="1" applyAlignment="1" applyProtection="1">
      <alignment vertical="center" wrapText="1"/>
    </xf>
    <xf numFmtId="180" fontId="12" fillId="0" borderId="18" xfId="0" applyNumberFormat="1" applyFont="1" applyFill="1" applyBorder="1" applyAlignment="1" applyProtection="1">
      <alignment horizontal="right" vertical="center" wrapText="1"/>
    </xf>
    <xf numFmtId="180" fontId="12" fillId="0" borderId="1" xfId="0" applyNumberFormat="1" applyFont="1" applyFill="1" applyBorder="1" applyAlignment="1" applyProtection="1">
      <alignment vertical="center" wrapText="1"/>
    </xf>
    <xf numFmtId="1" fontId="0" fillId="4" borderId="0" xfId="0" applyNumberFormat="1" applyFont="1" applyFill="1" applyBorder="1" applyAlignment="1"/>
    <xf numFmtId="1" fontId="0" fillId="0" borderId="0" xfId="0" applyNumberFormat="1" applyFont="1" applyFill="1" applyBorder="1" applyAlignment="1"/>
    <xf numFmtId="0" fontId="12" fillId="3" borderId="0" xfId="0" applyNumberFormat="1" applyFont="1" applyFill="1" applyBorder="1" applyAlignment="1"/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 applyProtection="1">
      <alignment vertical="center" wrapText="1"/>
    </xf>
    <xf numFmtId="181" fontId="12" fillId="0" borderId="1" xfId="0" applyNumberFormat="1" applyFont="1" applyFill="1" applyBorder="1" applyAlignment="1" applyProtection="1">
      <alignment vertical="center" wrapText="1"/>
    </xf>
    <xf numFmtId="49" fontId="12" fillId="4" borderId="1" xfId="0" applyNumberFormat="1" applyFont="1" applyFill="1" applyBorder="1" applyAlignment="1" applyProtection="1">
      <alignment vertical="center" wrapText="1"/>
    </xf>
    <xf numFmtId="181" fontId="12" fillId="4" borderId="1" xfId="0" applyNumberFormat="1" applyFont="1" applyFill="1" applyBorder="1" applyAlignment="1" applyProtection="1">
      <alignment vertical="center" wrapText="1"/>
    </xf>
    <xf numFmtId="0" fontId="22" fillId="3" borderId="0" xfId="0" applyNumberFormat="1" applyFont="1" applyFill="1" applyBorder="1" applyAlignment="1"/>
    <xf numFmtId="0" fontId="0" fillId="3" borderId="0" xfId="0" applyNumberFormat="1" applyFont="1" applyFill="1" applyBorder="1" applyAlignment="1"/>
    <xf numFmtId="181" fontId="12" fillId="4" borderId="7" xfId="0" applyNumberFormat="1" applyFont="1" applyFill="1" applyBorder="1" applyAlignment="1" applyProtection="1">
      <alignment vertical="center" wrapText="1"/>
    </xf>
    <xf numFmtId="181" fontId="12" fillId="4" borderId="9" xfId="0" applyNumberFormat="1" applyFont="1" applyFill="1" applyBorder="1" applyAlignment="1" applyProtection="1">
      <alignment vertical="center" wrapText="1"/>
    </xf>
    <xf numFmtId="181" fontId="12" fillId="0" borderId="7" xfId="0" applyNumberFormat="1" applyFont="1" applyFill="1" applyBorder="1" applyAlignment="1" applyProtection="1">
      <alignment vertical="center" wrapText="1"/>
    </xf>
    <xf numFmtId="181" fontId="12" fillId="0" borderId="9" xfId="0" applyNumberFormat="1" applyFont="1" applyFill="1" applyBorder="1" applyAlignment="1" applyProtection="1">
      <alignment vertical="center" wrapText="1"/>
    </xf>
    <xf numFmtId="0" fontId="12" fillId="3" borderId="0" xfId="0" applyNumberFormat="1" applyFont="1" applyFill="1" applyBorder="1" applyAlignment="1" applyProtection="1">
      <alignment horizontal="right" vertical="center"/>
    </xf>
    <xf numFmtId="3" fontId="12" fillId="4" borderId="1" xfId="0" applyNumberFormat="1" applyFont="1" applyFill="1" applyBorder="1" applyAlignment="1" applyProtection="1">
      <alignment vertical="center" wrapText="1"/>
    </xf>
    <xf numFmtId="1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horizontal="center"/>
    </xf>
    <xf numFmtId="0" fontId="12" fillId="3" borderId="0" xfId="0" applyNumberFormat="1" applyFont="1" applyFill="1" applyAlignment="1">
      <alignment horizontal="center"/>
    </xf>
    <xf numFmtId="0" fontId="12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Alignment="1"/>
    <xf numFmtId="0" fontId="12" fillId="3" borderId="15" xfId="0" applyNumberFormat="1" applyFont="1" applyFill="1" applyBorder="1" applyAlignment="1">
      <alignment horizontal="center" vertical="center" wrapText="1"/>
    </xf>
    <xf numFmtId="0" fontId="12" fillId="0" borderId="28" xfId="0" applyNumberFormat="1" applyFont="1" applyFill="1" applyBorder="1" applyAlignment="1" applyProtection="1">
      <alignment horizontal="center" vertical="center" wrapText="1"/>
    </xf>
    <xf numFmtId="49" fontId="12" fillId="0" borderId="7" xfId="0" applyNumberFormat="1" applyFont="1" applyFill="1" applyBorder="1" applyAlignment="1" applyProtection="1">
      <alignment horizontal="center" vertical="center" wrapText="1"/>
    </xf>
    <xf numFmtId="181" fontId="12" fillId="0" borderId="11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0" fontId="0" fillId="3" borderId="0" xfId="0" applyNumberFormat="1" applyFont="1" applyFill="1" applyBorder="1" applyAlignment="1">
      <alignment horizontal="center"/>
    </xf>
    <xf numFmtId="0" fontId="23" fillId="3" borderId="0" xfId="0" applyNumberFormat="1" applyFont="1" applyFill="1" applyBorder="1"/>
    <xf numFmtId="0" fontId="0" fillId="3" borderId="0" xfId="0" applyNumberFormat="1" applyFont="1" applyFill="1" applyAlignment="1">
      <alignment horizontal="center"/>
    </xf>
    <xf numFmtId="0" fontId="12" fillId="3" borderId="0" xfId="0" applyNumberFormat="1" applyFont="1" applyFill="1" applyAlignment="1" applyProtection="1">
      <alignment horizontal="center" vertical="center"/>
    </xf>
    <xf numFmtId="0" fontId="22" fillId="3" borderId="0" xfId="0" applyNumberFormat="1" applyFont="1" applyFill="1"/>
    <xf numFmtId="0" fontId="22" fillId="3" borderId="0" xfId="0" applyNumberFormat="1" applyFont="1" applyFill="1" applyAlignment="1">
      <alignment horizontal="center"/>
    </xf>
    <xf numFmtId="0" fontId="22" fillId="3" borderId="0" xfId="0" applyNumberFormat="1" applyFont="1" applyFill="1" applyBorder="1"/>
    <xf numFmtId="0" fontId="22" fillId="3" borderId="0" xfId="0" applyNumberFormat="1" applyFont="1" applyFill="1" applyBorder="1" applyAlignment="1">
      <alignment horizontal="center"/>
    </xf>
    <xf numFmtId="3" fontId="12" fillId="0" borderId="11" xfId="0" applyNumberFormat="1" applyFont="1" applyFill="1" applyBorder="1" applyAlignment="1" applyProtection="1">
      <alignment vertical="center" wrapText="1"/>
    </xf>
    <xf numFmtId="0" fontId="12" fillId="3" borderId="0" xfId="0" applyNumberFormat="1" applyFont="1" applyFill="1" applyAlignment="1"/>
    <xf numFmtId="0" fontId="22" fillId="0" borderId="0" xfId="0" applyNumberFormat="1" applyFont="1" applyFill="1" applyBorder="1"/>
    <xf numFmtId="0" fontId="22" fillId="0" borderId="0" xfId="0" applyNumberFormat="1" applyFont="1" applyFill="1"/>
    <xf numFmtId="0" fontId="14" fillId="0" borderId="0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 applyAlignment="1" applyProtection="1">
      <alignment horizontal="left"/>
    </xf>
    <xf numFmtId="0" fontId="14" fillId="0" borderId="30" xfId="0" applyNumberFormat="1" applyFont="1" applyFill="1" applyBorder="1" applyAlignment="1">
      <alignment horizontal="center" vertical="center"/>
    </xf>
    <xf numFmtId="0" fontId="14" fillId="0" borderId="14" xfId="0" applyNumberFormat="1" applyFont="1" applyFill="1" applyBorder="1" applyAlignment="1">
      <alignment horizontal="center" vertical="center"/>
    </xf>
    <xf numFmtId="4" fontId="14" fillId="0" borderId="14" xfId="0" applyNumberFormat="1" applyFont="1" applyFill="1" applyBorder="1" applyAlignment="1" applyProtection="1">
      <alignment horizontal="center" vertical="center"/>
    </xf>
    <xf numFmtId="4" fontId="14" fillId="0" borderId="14" xfId="0" applyNumberFormat="1" applyFont="1" applyFill="1" applyBorder="1" applyAlignment="1" applyProtection="1">
      <alignment horizontal="center" vertical="center" wrapText="1"/>
    </xf>
    <xf numFmtId="0" fontId="14" fillId="0" borderId="18" xfId="0" applyNumberFormat="1" applyFont="1" applyFill="1" applyBorder="1" applyAlignment="1">
      <alignment vertical="center"/>
    </xf>
    <xf numFmtId="180" fontId="14" fillId="0" borderId="28" xfId="0" applyNumberFormat="1" applyFont="1" applyFill="1" applyBorder="1" applyAlignment="1" applyProtection="1">
      <alignment vertical="center" wrapText="1"/>
    </xf>
    <xf numFmtId="180" fontId="12" fillId="0" borderId="25" xfId="0" applyNumberFormat="1" applyFont="1" applyFill="1" applyBorder="1" applyAlignment="1">
      <alignment vertical="center"/>
    </xf>
    <xf numFmtId="180" fontId="14" fillId="0" borderId="28" xfId="0" applyNumberFormat="1" applyFont="1" applyFill="1" applyBorder="1" applyAlignment="1" applyProtection="1">
      <alignment horizontal="right" vertical="center" wrapText="1"/>
    </xf>
    <xf numFmtId="3" fontId="14" fillId="0" borderId="28" xfId="0" applyNumberFormat="1" applyFont="1" applyFill="1" applyBorder="1" applyAlignment="1" applyProtection="1">
      <alignment vertical="center" wrapText="1"/>
    </xf>
    <xf numFmtId="178" fontId="14" fillId="0" borderId="26" xfId="0" applyNumberFormat="1" applyFont="1" applyFill="1" applyBorder="1" applyAlignment="1" applyProtection="1">
      <alignment vertical="center" wrapText="1"/>
    </xf>
    <xf numFmtId="180" fontId="14" fillId="0" borderId="31" xfId="0" applyNumberFormat="1" applyFont="1" applyFill="1" applyBorder="1" applyAlignment="1" applyProtection="1">
      <alignment vertical="center" wrapText="1"/>
    </xf>
    <xf numFmtId="3" fontId="14" fillId="0" borderId="31" xfId="0" applyNumberFormat="1" applyFont="1" applyFill="1" applyBorder="1" applyAlignment="1" applyProtection="1">
      <alignment vertical="center" wrapText="1"/>
    </xf>
    <xf numFmtId="180" fontId="14" fillId="0" borderId="32" xfId="0" applyNumberFormat="1" applyFont="1" applyFill="1" applyBorder="1" applyAlignment="1" applyProtection="1">
      <alignment vertical="center" wrapText="1"/>
    </xf>
    <xf numFmtId="180" fontId="14" fillId="0" borderId="33" xfId="0" applyNumberFormat="1" applyFont="1" applyFill="1" applyBorder="1" applyAlignment="1" applyProtection="1">
      <alignment vertical="center" wrapText="1"/>
    </xf>
    <xf numFmtId="1" fontId="14" fillId="0" borderId="18" xfId="0" applyNumberFormat="1" applyFont="1" applyFill="1" applyBorder="1" applyAlignment="1">
      <alignment vertical="center"/>
    </xf>
    <xf numFmtId="180" fontId="14" fillId="0" borderId="34" xfId="0" applyNumberFormat="1" applyFont="1" applyFill="1" applyBorder="1" applyAlignment="1" applyProtection="1">
      <alignment vertical="center" wrapText="1"/>
    </xf>
    <xf numFmtId="180" fontId="14" fillId="0" borderId="1" xfId="0" applyNumberFormat="1" applyFont="1" applyFill="1" applyBorder="1" applyAlignment="1">
      <alignment vertical="center" wrapText="1"/>
    </xf>
    <xf numFmtId="3" fontId="14" fillId="0" borderId="35" xfId="0" applyNumberFormat="1" applyFont="1" applyFill="1" applyBorder="1" applyAlignment="1" applyProtection="1">
      <alignment vertical="center" wrapText="1"/>
    </xf>
    <xf numFmtId="178" fontId="14" fillId="0" borderId="36" xfId="0" applyNumberFormat="1" applyFont="1" applyFill="1" applyBorder="1" applyAlignment="1" applyProtection="1">
      <alignment vertical="center" wrapText="1"/>
    </xf>
    <xf numFmtId="0" fontId="14" fillId="0" borderId="18" xfId="0" applyNumberFormat="1" applyFont="1" applyFill="1" applyBorder="1" applyAlignment="1">
      <alignment horizontal="center" vertical="center"/>
    </xf>
    <xf numFmtId="180" fontId="14" fillId="0" borderId="32" xfId="0" applyNumberFormat="1" applyFont="1" applyFill="1" applyBorder="1" applyAlignment="1">
      <alignment vertical="center" wrapText="1"/>
    </xf>
    <xf numFmtId="180" fontId="14" fillId="0" borderId="25" xfId="0" applyNumberFormat="1" applyFont="1" applyFill="1" applyBorder="1" applyAlignment="1">
      <alignment horizontal="center" vertical="center"/>
    </xf>
    <xf numFmtId="3" fontId="14" fillId="0" borderId="33" xfId="0" applyNumberFormat="1" applyFont="1" applyFill="1" applyBorder="1" applyAlignment="1">
      <alignment vertical="center" wrapText="1"/>
    </xf>
    <xf numFmtId="178" fontId="14" fillId="0" borderId="22" xfId="0" applyNumberFormat="1" applyFont="1" applyFill="1" applyBorder="1" applyAlignment="1">
      <alignment vertical="center" wrapText="1"/>
    </xf>
    <xf numFmtId="178" fontId="14" fillId="0" borderId="37" xfId="0" applyNumberFormat="1" applyFont="1" applyFill="1" applyBorder="1" applyAlignment="1">
      <alignment vertical="center" wrapText="1"/>
    </xf>
    <xf numFmtId="180" fontId="14" fillId="0" borderId="25" xfId="0" applyNumberFormat="1" applyFont="1" applyFill="1" applyBorder="1" applyAlignment="1">
      <alignment vertical="center"/>
    </xf>
    <xf numFmtId="3" fontId="14" fillId="0" borderId="32" xfId="0" applyNumberFormat="1" applyFont="1" applyFill="1" applyBorder="1" applyAlignment="1" applyProtection="1">
      <alignment vertical="center" wrapText="1"/>
    </xf>
    <xf numFmtId="178" fontId="14" fillId="0" borderId="25" xfId="0" applyNumberFormat="1" applyFont="1" applyFill="1" applyBorder="1" applyAlignment="1" applyProtection="1">
      <alignment vertical="center" wrapText="1"/>
    </xf>
    <xf numFmtId="178" fontId="14" fillId="0" borderId="38" xfId="0" applyNumberFormat="1" applyFont="1" applyFill="1" applyBorder="1" applyAlignment="1" applyProtection="1">
      <alignment vertical="center" wrapText="1"/>
    </xf>
    <xf numFmtId="180" fontId="14" fillId="0" borderId="32" xfId="0" applyNumberFormat="1" applyFont="1" applyFill="1" applyBorder="1" applyAlignment="1">
      <alignment horizontal="right" vertical="center" wrapText="1"/>
    </xf>
    <xf numFmtId="3" fontId="14" fillId="0" borderId="34" xfId="0" applyNumberFormat="1" applyFont="1" applyFill="1" applyBorder="1" applyAlignment="1">
      <alignment vertical="center" wrapText="1"/>
    </xf>
    <xf numFmtId="178" fontId="14" fillId="0" borderId="21" xfId="0" applyNumberFormat="1" applyFont="1" applyFill="1" applyBorder="1" applyAlignment="1">
      <alignment vertical="center" wrapText="1"/>
    </xf>
    <xf numFmtId="178" fontId="14" fillId="0" borderId="39" xfId="0" applyNumberFormat="1" applyFont="1" applyFill="1" applyBorder="1" applyAlignment="1">
      <alignment vertical="center" wrapText="1"/>
    </xf>
    <xf numFmtId="180" fontId="14" fillId="0" borderId="35" xfId="0" applyNumberFormat="1" applyFont="1" applyFill="1" applyBorder="1" applyAlignment="1">
      <alignment horizontal="right" vertical="center" wrapText="1"/>
    </xf>
    <xf numFmtId="3" fontId="14" fillId="0" borderId="35" xfId="0" applyNumberFormat="1" applyFont="1" applyFill="1" applyBorder="1" applyAlignment="1">
      <alignment vertical="center" wrapText="1"/>
    </xf>
    <xf numFmtId="178" fontId="14" fillId="0" borderId="40" xfId="0" applyNumberFormat="1" applyFont="1" applyFill="1" applyBorder="1" applyAlignment="1">
      <alignment vertical="center" wrapText="1"/>
    </xf>
    <xf numFmtId="178" fontId="14" fillId="0" borderId="41" xfId="0" applyNumberFormat="1" applyFont="1" applyFill="1" applyBorder="1" applyAlignment="1">
      <alignment vertical="center" wrapText="1"/>
    </xf>
    <xf numFmtId="0" fontId="24" fillId="0" borderId="0" xfId="0" applyNumberFormat="1" applyFont="1" applyFill="1" applyAlignment="1">
      <alignment horizontal="center"/>
    </xf>
    <xf numFmtId="0" fontId="25" fillId="0" borderId="0" xfId="0" applyNumberFormat="1" applyFont="1" applyFill="1"/>
    <xf numFmtId="0" fontId="22" fillId="0" borderId="0" xfId="0" applyNumberFormat="1" applyFont="1" applyFill="1" applyAlignment="1">
      <alignment horizontal="center"/>
    </xf>
    <xf numFmtId="1" fontId="24" fillId="0" borderId="0" xfId="0" applyNumberFormat="1" applyFont="1" applyFill="1"/>
    <xf numFmtId="0" fontId="14" fillId="3" borderId="0" xfId="0" applyNumberFormat="1" applyFont="1" applyFill="1"/>
    <xf numFmtId="0" fontId="14" fillId="3" borderId="0" xfId="0" applyNumberFormat="1" applyFont="1" applyFill="1" applyAlignment="1"/>
    <xf numFmtId="0" fontId="14" fillId="0" borderId="12" xfId="0" applyNumberFormat="1" applyFont="1" applyFill="1" applyBorder="1" applyAlignment="1" applyProtection="1">
      <alignment horizontal="center" vertical="center" wrapText="1"/>
    </xf>
    <xf numFmtId="0" fontId="14" fillId="3" borderId="14" xfId="0" applyNumberFormat="1" applyFont="1" applyFill="1" applyBorder="1" applyAlignment="1">
      <alignment horizontal="center" vertical="center" wrapText="1"/>
    </xf>
    <xf numFmtId="0" fontId="14" fillId="0" borderId="15" xfId="0" applyNumberFormat="1" applyFont="1" applyFill="1" applyBorder="1" applyAlignment="1">
      <alignment horizontal="center" vertical="center" wrapText="1"/>
    </xf>
    <xf numFmtId="0" fontId="14" fillId="0" borderId="16" xfId="0" applyNumberFormat="1" applyFont="1" applyFill="1" applyBorder="1" applyAlignment="1" applyProtection="1">
      <alignment horizontal="center" vertical="center" wrapText="1"/>
    </xf>
    <xf numFmtId="0" fontId="14" fillId="3" borderId="15" xfId="0" applyNumberFormat="1" applyFont="1" applyFill="1" applyBorder="1" applyAlignment="1">
      <alignment horizontal="center" vertical="center" wrapText="1"/>
    </xf>
    <xf numFmtId="0" fontId="14" fillId="0" borderId="13" xfId="0" applyNumberFormat="1" applyFont="1" applyFill="1" applyBorder="1" applyAlignment="1" applyProtection="1">
      <alignment horizontal="center" vertical="center" wrapText="1"/>
    </xf>
    <xf numFmtId="49" fontId="14" fillId="0" borderId="11" xfId="0" applyNumberFormat="1" applyFont="1" applyFill="1" applyBorder="1" applyAlignment="1" applyProtection="1">
      <alignment vertical="center" wrapText="1"/>
    </xf>
    <xf numFmtId="49" fontId="14" fillId="0" borderId="13" xfId="0" applyNumberFormat="1" applyFont="1" applyFill="1" applyBorder="1" applyAlignment="1" applyProtection="1">
      <alignment vertical="center" wrapText="1"/>
    </xf>
    <xf numFmtId="49" fontId="14" fillId="0" borderId="18" xfId="0" applyNumberFormat="1" applyFont="1" applyFill="1" applyBorder="1" applyAlignment="1" applyProtection="1">
      <alignment vertical="center" wrapText="1"/>
    </xf>
    <xf numFmtId="3" fontId="14" fillId="0" borderId="23" xfId="0" applyNumberFormat="1" applyFont="1" applyFill="1" applyBorder="1" applyAlignment="1" applyProtection="1">
      <alignment vertical="center" wrapText="1"/>
    </xf>
    <xf numFmtId="0" fontId="18" fillId="3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18" fillId="3" borderId="0" xfId="0" applyNumberFormat="1" applyFont="1" applyFill="1" applyBorder="1"/>
    <xf numFmtId="0" fontId="21" fillId="3" borderId="0" xfId="0" applyNumberFormat="1" applyFont="1" applyFill="1" applyBorder="1" applyAlignment="1">
      <alignment horizontal="center" vertical="center"/>
    </xf>
    <xf numFmtId="0" fontId="19" fillId="3" borderId="0" xfId="0" applyNumberFormat="1" applyFont="1" applyFill="1" applyBorder="1" applyAlignment="1">
      <alignment horizontal="center" vertical="center"/>
    </xf>
    <xf numFmtId="0" fontId="18" fillId="3" borderId="0" xfId="0" applyNumberFormat="1" applyFont="1" applyFill="1" applyAlignment="1">
      <alignment horizontal="center" vertical="center"/>
    </xf>
    <xf numFmtId="0" fontId="18" fillId="3" borderId="0" xfId="0" applyNumberFormat="1" applyFont="1" applyFill="1"/>
    <xf numFmtId="0" fontId="14" fillId="3" borderId="0" xfId="0" applyNumberFormat="1" applyFont="1" applyFill="1" applyAlignment="1" applyProtection="1">
      <alignment vertical="center"/>
    </xf>
    <xf numFmtId="0" fontId="14" fillId="3" borderId="0" xfId="0" applyNumberFormat="1" applyFont="1" applyFill="1" applyAlignment="1">
      <alignment horizontal="right" vertical="center"/>
    </xf>
    <xf numFmtId="0" fontId="14" fillId="0" borderId="17" xfId="0" applyNumberFormat="1" applyFont="1" applyFill="1" applyBorder="1" applyAlignment="1" applyProtection="1">
      <alignment horizontal="center" vertical="center" wrapText="1"/>
    </xf>
    <xf numFmtId="3" fontId="14" fillId="0" borderId="20" xfId="0" applyNumberFormat="1" applyFont="1" applyFill="1" applyBorder="1" applyAlignment="1" applyProtection="1">
      <alignment vertical="center" wrapText="1"/>
    </xf>
    <xf numFmtId="0" fontId="12" fillId="0" borderId="42" xfId="0" applyNumberFormat="1" applyFont="1" applyFill="1" applyBorder="1" applyAlignment="1" applyProtection="1">
      <alignment vertical="center"/>
    </xf>
    <xf numFmtId="3" fontId="12" fillId="0" borderId="25" xfId="0" applyNumberFormat="1" applyFont="1" applyFill="1" applyBorder="1" applyAlignment="1" applyProtection="1">
      <alignment vertical="center" wrapText="1"/>
    </xf>
    <xf numFmtId="3" fontId="12" fillId="0" borderId="18" xfId="0" applyNumberFormat="1" applyFont="1" applyFill="1" applyBorder="1" applyAlignment="1" applyProtection="1">
      <alignment vertical="center" wrapText="1"/>
    </xf>
    <xf numFmtId="0" fontId="12" fillId="3" borderId="0" xfId="0" applyNumberFormat="1" applyFont="1" applyFill="1" applyAlignment="1" applyProtection="1">
      <alignment horizontal="right" vertical="center"/>
    </xf>
    <xf numFmtId="3" fontId="12" fillId="0" borderId="45" xfId="0" applyNumberFormat="1" applyFont="1" applyFill="1" applyBorder="1" applyAlignment="1" applyProtection="1">
      <alignment vertical="center" wrapText="1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vertical="center"/>
    </xf>
    <xf numFmtId="4" fontId="9" fillId="0" borderId="11" xfId="0" applyNumberFormat="1" applyFont="1" applyFill="1" applyBorder="1" applyAlignment="1">
      <alignment horizontal="right" vertical="center"/>
    </xf>
    <xf numFmtId="49" fontId="9" fillId="0" borderId="11" xfId="0" applyNumberFormat="1" applyFont="1" applyFill="1" applyBorder="1" applyAlignment="1">
      <alignment horizontal="right" vertical="center"/>
    </xf>
    <xf numFmtId="3" fontId="14" fillId="0" borderId="11" xfId="0" applyNumberFormat="1" applyFont="1" applyBorder="1" applyAlignment="1" applyProtection="1">
      <alignment vertical="center" wrapText="1"/>
    </xf>
    <xf numFmtId="1" fontId="14" fillId="0" borderId="11" xfId="0" applyNumberFormat="1" applyFont="1" applyFill="1" applyBorder="1" applyAlignment="1">
      <alignment vertical="center"/>
    </xf>
    <xf numFmtId="1" fontId="26" fillId="0" borderId="0" xfId="0" applyNumberFormat="1" applyFont="1" applyFill="1"/>
    <xf numFmtId="3" fontId="14" fillId="0" borderId="11" xfId="0" applyNumberFormat="1" applyFont="1" applyBorder="1" applyAlignment="1">
      <alignment horizontal="right" vertical="center" wrapText="1"/>
    </xf>
    <xf numFmtId="3" fontId="14" fillId="0" borderId="11" xfId="0" applyNumberFormat="1" applyFont="1" applyBorder="1" applyAlignment="1">
      <alignment vertical="center" wrapText="1"/>
    </xf>
    <xf numFmtId="178" fontId="25" fillId="0" borderId="0" xfId="0" applyNumberFormat="1" applyFont="1" applyBorder="1" applyAlignment="1"/>
    <xf numFmtId="178" fontId="22" fillId="0" borderId="0" xfId="0" applyNumberFormat="1" applyFont="1" applyBorder="1" applyAlignment="1"/>
    <xf numFmtId="1" fontId="27" fillId="0" borderId="0" xfId="0" applyNumberFormat="1" applyFont="1" applyFill="1"/>
    <xf numFmtId="182" fontId="28" fillId="0" borderId="0" xfId="0" applyNumberFormat="1" applyFont="1" applyFill="1" applyAlignment="1" applyProtection="1">
      <alignment horizontal="center" vertical="top"/>
    </xf>
    <xf numFmtId="1" fontId="29" fillId="0" borderId="0" xfId="0" applyNumberFormat="1" applyFont="1" applyFill="1" applyAlignment="1">
      <alignment horizontal="center" vertical="center"/>
    </xf>
    <xf numFmtId="1" fontId="12" fillId="0" borderId="0" xfId="0" applyNumberFormat="1" applyFont="1" applyFill="1" applyAlignment="1" applyProtection="1">
      <alignment vertical="center"/>
    </xf>
    <xf numFmtId="1" fontId="30" fillId="0" borderId="0" xfId="0" applyNumberFormat="1" applyFont="1" applyFill="1" applyAlignment="1">
      <alignment horizontal="center"/>
    </xf>
    <xf numFmtId="1" fontId="30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 applyProtection="1">
      <alignment horizontal="center" vertical="center"/>
    </xf>
    <xf numFmtId="0" fontId="14" fillId="0" borderId="46" xfId="0" applyNumberFormat="1" applyFont="1" applyFill="1" applyBorder="1" applyAlignment="1">
      <alignment horizontal="center" vertical="center"/>
    </xf>
    <xf numFmtId="0" fontId="14" fillId="0" borderId="47" xfId="0" applyNumberFormat="1" applyFont="1" applyFill="1" applyBorder="1" applyAlignment="1">
      <alignment horizontal="center" vertical="center"/>
    </xf>
    <xf numFmtId="0" fontId="12" fillId="0" borderId="7" xfId="0" applyNumberFormat="1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  <xf numFmtId="0" fontId="12" fillId="0" borderId="9" xfId="0" applyNumberFormat="1" applyFont="1" applyFill="1" applyBorder="1" applyAlignment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0" fontId="12" fillId="0" borderId="8" xfId="0" applyNumberFormat="1" applyFont="1" applyFill="1" applyBorder="1" applyAlignment="1" applyProtection="1">
      <alignment horizontal="center" vertical="center" wrapText="1"/>
    </xf>
    <xf numFmtId="0" fontId="12" fillId="0" borderId="9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1" fontId="0" fillId="0" borderId="7" xfId="0" applyNumberFormat="1" applyFont="1" applyFill="1" applyBorder="1" applyAlignment="1">
      <alignment horizontal="center" vertical="center"/>
    </xf>
    <xf numFmtId="1" fontId="0" fillId="0" borderId="8" xfId="0" applyNumberFormat="1" applyFont="1" applyFill="1" applyBorder="1" applyAlignment="1">
      <alignment horizontal="center" vertical="center"/>
    </xf>
    <xf numFmtId="1" fontId="0" fillId="0" borderId="9" xfId="0" applyNumberFormat="1" applyFont="1" applyFill="1" applyBorder="1" applyAlignment="1">
      <alignment horizontal="center" vertical="center"/>
    </xf>
    <xf numFmtId="0" fontId="12" fillId="0" borderId="12" xfId="0" applyNumberFormat="1" applyFont="1" applyFill="1" applyBorder="1" applyAlignment="1" applyProtection="1">
      <alignment horizontal="center" vertical="center" wrapText="1"/>
    </xf>
    <xf numFmtId="0" fontId="12" fillId="0" borderId="16" xfId="0" applyNumberFormat="1" applyFont="1" applyFill="1" applyBorder="1" applyAlignment="1" applyProtection="1">
      <alignment horizontal="center" vertical="center" wrapText="1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0" fontId="12" fillId="0" borderId="17" xfId="0" applyNumberFormat="1" applyFont="1" applyFill="1" applyBorder="1" applyAlignment="1" applyProtection="1">
      <alignment horizontal="center" vertical="center" wrapText="1"/>
    </xf>
    <xf numFmtId="0" fontId="12" fillId="0" borderId="18" xfId="0" applyNumberFormat="1" applyFont="1" applyFill="1" applyBorder="1" applyAlignment="1" applyProtection="1">
      <alignment horizontal="center" vertical="center" wrapText="1"/>
    </xf>
    <xf numFmtId="0" fontId="12" fillId="0" borderId="28" xfId="0" applyNumberFormat="1" applyFont="1" applyFill="1" applyBorder="1" applyAlignment="1" applyProtection="1">
      <alignment horizontal="center" vertical="center" wrapText="1"/>
    </xf>
    <xf numFmtId="0" fontId="12" fillId="0" borderId="43" xfId="0" applyNumberFormat="1" applyFont="1" applyFill="1" applyBorder="1" applyAlignment="1" applyProtection="1">
      <alignment horizontal="center" vertical="center" wrapText="1"/>
    </xf>
    <xf numFmtId="176" fontId="12" fillId="0" borderId="10" xfId="0" applyNumberFormat="1" applyFont="1" applyFill="1" applyBorder="1" applyAlignment="1" applyProtection="1">
      <alignment horizontal="center" vertical="center" wrapText="1"/>
    </xf>
    <xf numFmtId="176" fontId="12" fillId="0" borderId="44" xfId="0" applyNumberFormat="1" applyFont="1" applyFill="1" applyBorder="1" applyAlignment="1" applyProtection="1">
      <alignment horizontal="center" vertical="center" wrapText="1"/>
    </xf>
    <xf numFmtId="0" fontId="12" fillId="3" borderId="18" xfId="0" applyNumberFormat="1" applyFont="1" applyFill="1" applyBorder="1" applyAlignment="1" applyProtection="1">
      <alignment horizontal="center" vertical="center" wrapText="1"/>
    </xf>
    <xf numFmtId="0" fontId="12" fillId="3" borderId="11" xfId="0" applyNumberFormat="1" applyFont="1" applyFill="1" applyBorder="1" applyAlignment="1" applyProtection="1">
      <alignment horizontal="center" vertical="center" wrapText="1"/>
    </xf>
    <xf numFmtId="0" fontId="12" fillId="3" borderId="17" xfId="0" applyNumberFormat="1" applyFont="1" applyFill="1" applyBorder="1" applyAlignment="1" applyProtection="1">
      <alignment horizontal="center" vertical="center" wrapText="1"/>
    </xf>
    <xf numFmtId="0" fontId="12" fillId="0" borderId="30" xfId="0" applyNumberFormat="1" applyFont="1" applyFill="1" applyBorder="1" applyAlignment="1" applyProtection="1">
      <alignment horizontal="center" vertical="center" wrapText="1"/>
    </xf>
    <xf numFmtId="0" fontId="14" fillId="0" borderId="7" xfId="0" applyNumberFormat="1" applyFont="1" applyFill="1" applyBorder="1" applyAlignment="1">
      <alignment horizontal="center" vertical="center"/>
    </xf>
    <xf numFmtId="0" fontId="14" fillId="0" borderId="8" xfId="0" applyNumberFormat="1" applyFont="1" applyFill="1" applyBorder="1" applyAlignment="1">
      <alignment horizontal="center" vertical="center"/>
    </xf>
    <xf numFmtId="0" fontId="14" fillId="0" borderId="9" xfId="0" applyNumberFormat="1" applyFont="1" applyFill="1" applyBorder="1" applyAlignment="1">
      <alignment horizontal="center" vertical="center"/>
    </xf>
    <xf numFmtId="0" fontId="14" fillId="0" borderId="21" xfId="0" applyNumberFormat="1" applyFont="1" applyFill="1" applyBorder="1" applyAlignment="1" applyProtection="1">
      <alignment horizontal="center" vertical="center" wrapText="1"/>
    </xf>
    <xf numFmtId="0" fontId="14" fillId="0" borderId="11" xfId="0" applyNumberFormat="1" applyFont="1" applyFill="1" applyBorder="1" applyAlignment="1" applyProtection="1">
      <alignment horizontal="center" vertical="center" wrapText="1"/>
    </xf>
    <xf numFmtId="0" fontId="14" fillId="0" borderId="12" xfId="0" applyNumberFormat="1" applyFont="1" applyFill="1" applyBorder="1" applyAlignment="1" applyProtection="1">
      <alignment horizontal="center" vertical="center" wrapText="1"/>
    </xf>
    <xf numFmtId="0" fontId="14" fillId="0" borderId="25" xfId="0" applyNumberFormat="1" applyFont="1" applyFill="1" applyBorder="1" applyAlignment="1" applyProtection="1">
      <alignment horizontal="center" vertical="center" wrapText="1"/>
    </xf>
    <xf numFmtId="0" fontId="14" fillId="3" borderId="25" xfId="0" applyNumberFormat="1" applyFont="1" applyFill="1" applyBorder="1" applyAlignment="1" applyProtection="1">
      <alignment horizontal="center" vertical="center"/>
    </xf>
    <xf numFmtId="0" fontId="14" fillId="3" borderId="18" xfId="0" applyNumberFormat="1" applyFont="1" applyFill="1" applyBorder="1" applyAlignment="1" applyProtection="1">
      <alignment horizontal="center" vertical="center"/>
    </xf>
    <xf numFmtId="0" fontId="14" fillId="3" borderId="16" xfId="0" applyNumberFormat="1" applyFont="1" applyFill="1" applyBorder="1" applyAlignment="1" applyProtection="1">
      <alignment horizontal="center" vertical="center"/>
    </xf>
    <xf numFmtId="0" fontId="14" fillId="3" borderId="17" xfId="0" applyNumberFormat="1" applyFont="1" applyFill="1" applyBorder="1" applyAlignment="1" applyProtection="1">
      <alignment horizontal="center" vertical="center"/>
    </xf>
    <xf numFmtId="0" fontId="14" fillId="3" borderId="14" xfId="0" applyNumberFormat="1" applyFont="1" applyFill="1" applyBorder="1" applyAlignment="1" applyProtection="1">
      <alignment horizontal="center" vertical="center"/>
    </xf>
    <xf numFmtId="0" fontId="14" fillId="0" borderId="18" xfId="0" applyNumberFormat="1" applyFont="1" applyFill="1" applyBorder="1" applyAlignment="1" applyProtection="1">
      <alignment horizontal="center" vertical="center" wrapText="1"/>
    </xf>
    <xf numFmtId="0" fontId="14" fillId="0" borderId="16" xfId="0" applyNumberFormat="1" applyFont="1" applyFill="1" applyBorder="1" applyAlignment="1" applyProtection="1">
      <alignment horizontal="center" vertical="center" wrapText="1"/>
    </xf>
    <xf numFmtId="0" fontId="14" fillId="0" borderId="17" xfId="0" applyNumberFormat="1" applyFont="1" applyFill="1" applyBorder="1" applyAlignment="1" applyProtection="1">
      <alignment horizontal="center" vertical="center" wrapText="1"/>
    </xf>
    <xf numFmtId="0" fontId="12" fillId="0" borderId="29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26" xfId="0" applyNumberFormat="1" applyFont="1" applyFill="1" applyBorder="1" applyAlignment="1" applyProtection="1">
      <alignment horizontal="center" vertical="center" wrapText="1"/>
    </xf>
    <xf numFmtId="0" fontId="12" fillId="0" borderId="25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 applyProtection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3" borderId="28" xfId="0" applyNumberFormat="1" applyFont="1" applyFill="1" applyBorder="1" applyAlignment="1">
      <alignment horizontal="center" vertical="center" wrapText="1"/>
    </xf>
    <xf numFmtId="180" fontId="13" fillId="0" borderId="0" xfId="0" applyNumberFormat="1" applyFont="1" applyFill="1" applyBorder="1" applyAlignment="1" applyProtection="1">
      <alignment horizontal="center" vertical="center"/>
    </xf>
    <xf numFmtId="180" fontId="12" fillId="0" borderId="7" xfId="0" applyNumberFormat="1" applyFont="1" applyFill="1" applyBorder="1" applyAlignment="1" applyProtection="1">
      <alignment horizontal="center" vertical="center"/>
    </xf>
    <xf numFmtId="180" fontId="12" fillId="0" borderId="8" xfId="0" applyNumberFormat="1" applyFont="1" applyFill="1" applyBorder="1" applyAlignment="1" applyProtection="1">
      <alignment horizontal="center" vertical="center"/>
    </xf>
    <xf numFmtId="180" fontId="12" fillId="0" borderId="9" xfId="0" applyNumberFormat="1" applyFont="1" applyFill="1" applyBorder="1" applyAlignment="1" applyProtection="1">
      <alignment horizontal="center" vertical="center"/>
    </xf>
    <xf numFmtId="180" fontId="12" fillId="0" borderId="10" xfId="0" applyNumberFormat="1" applyFont="1" applyFill="1" applyBorder="1" applyAlignment="1" applyProtection="1">
      <alignment horizontal="center" vertical="center" wrapText="1"/>
    </xf>
    <xf numFmtId="180" fontId="12" fillId="0" borderId="11" xfId="0" applyNumberFormat="1" applyFont="1" applyFill="1" applyBorder="1" applyAlignment="1" applyProtection="1">
      <alignment horizontal="center" vertical="center" wrapText="1"/>
    </xf>
    <xf numFmtId="180" fontId="12" fillId="0" borderId="7" xfId="0" applyNumberFormat="1" applyFont="1" applyFill="1" applyBorder="1" applyAlignment="1">
      <alignment horizontal="center" vertical="center"/>
    </xf>
    <xf numFmtId="180" fontId="12" fillId="0" borderId="9" xfId="0" applyNumberFormat="1" applyFont="1" applyFill="1" applyBorder="1" applyAlignment="1">
      <alignment horizontal="center" vertical="center"/>
    </xf>
    <xf numFmtId="180" fontId="12" fillId="0" borderId="21" xfId="0" applyNumberFormat="1" applyFont="1" applyFill="1" applyBorder="1" applyAlignment="1" applyProtection="1">
      <alignment horizontal="center" vertical="center"/>
    </xf>
    <xf numFmtId="180" fontId="12" fillId="0" borderId="17" xfId="0" applyNumberFormat="1" applyFont="1" applyFill="1" applyBorder="1" applyAlignment="1" applyProtection="1">
      <alignment horizontal="center" vertical="center"/>
    </xf>
    <xf numFmtId="180" fontId="12" fillId="0" borderId="12" xfId="0" applyNumberFormat="1" applyFont="1" applyFill="1" applyBorder="1" applyAlignment="1" applyProtection="1">
      <alignment horizontal="center" vertical="center" wrapText="1"/>
    </xf>
    <xf numFmtId="180" fontId="12" fillId="0" borderId="26" xfId="0" applyNumberFormat="1" applyFont="1" applyFill="1" applyBorder="1" applyAlignment="1" applyProtection="1">
      <alignment horizontal="center" vertical="center" wrapText="1"/>
    </xf>
    <xf numFmtId="180" fontId="12" fillId="0" borderId="17" xfId="0" applyNumberFormat="1" applyFont="1" applyFill="1" applyBorder="1" applyAlignment="1" applyProtection="1">
      <alignment horizontal="center" vertical="center" wrapText="1"/>
    </xf>
    <xf numFmtId="180" fontId="12" fillId="0" borderId="11" xfId="0" applyNumberFormat="1" applyFont="1" applyFill="1" applyBorder="1" applyAlignment="1" applyProtection="1">
      <alignment horizontal="center" vertical="center"/>
    </xf>
    <xf numFmtId="1" fontId="12" fillId="0" borderId="25" xfId="0" applyNumberFormat="1" applyFont="1" applyFill="1" applyBorder="1" applyAlignment="1" applyProtection="1">
      <alignment horizontal="center" vertical="center" wrapText="1"/>
    </xf>
    <xf numFmtId="1" fontId="12" fillId="0" borderId="18" xfId="0" applyNumberFormat="1" applyFont="1" applyFill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2" fillId="0" borderId="17" xfId="0" applyNumberFormat="1" applyFont="1" applyFill="1" applyBorder="1" applyAlignment="1" applyProtection="1">
      <alignment horizontal="center" vertical="center"/>
    </xf>
    <xf numFmtId="49" fontId="13" fillId="0" borderId="0" xfId="0" applyNumberFormat="1" applyFont="1" applyFill="1" applyAlignment="1" applyProtection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12" fillId="0" borderId="8" xfId="0" applyNumberFormat="1" applyFont="1" applyFill="1" applyBorder="1" applyAlignment="1" applyProtection="1">
      <alignment horizontal="center" vertical="center"/>
    </xf>
    <xf numFmtId="0" fontId="12" fillId="0" borderId="9" xfId="0" applyNumberFormat="1" applyFont="1" applyFill="1" applyBorder="1" applyAlignment="1" applyProtection="1">
      <alignment horizontal="center" vertical="center"/>
    </xf>
    <xf numFmtId="49" fontId="12" fillId="0" borderId="18" xfId="0" applyNumberFormat="1" applyFont="1" applyFill="1" applyBorder="1" applyAlignment="1" applyProtection="1">
      <alignment horizontal="center" vertical="center" wrapText="1"/>
    </xf>
    <xf numFmtId="49" fontId="12" fillId="0" borderId="16" xfId="0" applyNumberFormat="1" applyFont="1" applyFill="1" applyBorder="1" applyAlignment="1" applyProtection="1">
      <alignment horizontal="center" vertical="center" wrapText="1"/>
    </xf>
    <xf numFmtId="1" fontId="12" fillId="0" borderId="13" xfId="0" applyNumberFormat="1" applyFont="1" applyFill="1" applyBorder="1" applyAlignment="1" applyProtection="1">
      <alignment horizontal="center" vertical="center"/>
    </xf>
    <xf numFmtId="1" fontId="12" fillId="0" borderId="16" xfId="0" applyNumberFormat="1" applyFont="1" applyFill="1" applyBorder="1" applyAlignment="1" applyProtection="1">
      <alignment horizontal="center" vertical="center"/>
    </xf>
    <xf numFmtId="1" fontId="12" fillId="0" borderId="21" xfId="0" applyNumberFormat="1" applyFont="1" applyFill="1" applyBorder="1" applyAlignment="1" applyProtection="1">
      <alignment horizontal="center" vertical="center" wrapText="1"/>
    </xf>
    <xf numFmtId="1" fontId="12" fillId="0" borderId="17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/>
    </xf>
    <xf numFmtId="1" fontId="12" fillId="0" borderId="12" xfId="0" applyNumberFormat="1" applyFont="1" applyFill="1" applyBorder="1" applyAlignment="1" applyProtection="1">
      <alignment horizontal="center" vertical="center" wrapText="1"/>
    </xf>
    <xf numFmtId="1" fontId="12" fillId="0" borderId="16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vertical="center" wrapText="1"/>
    </xf>
    <xf numFmtId="0" fontId="12" fillId="0" borderId="4" xfId="0" applyNumberFormat="1" applyFont="1" applyFill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8"/>
  <sheetViews>
    <sheetView showGridLines="0" showZeros="0" tabSelected="1" topLeftCell="A3" workbookViewId="0">
      <selection activeCell="B8" sqref="B8"/>
    </sheetView>
  </sheetViews>
  <sheetFormatPr defaultColWidth="9.1640625" defaultRowHeight="11.25"/>
  <cols>
    <col min="1" max="1" width="163.83203125" customWidth="1"/>
  </cols>
  <sheetData>
    <row r="1" spans="1:2" ht="14.25">
      <c r="A1" s="213"/>
    </row>
    <row r="3" spans="1:2" ht="102" customHeight="1">
      <c r="A3" s="214" t="s">
        <v>0</v>
      </c>
    </row>
    <row r="4" spans="1:2" ht="107.25" customHeight="1">
      <c r="A4" s="215" t="s">
        <v>1</v>
      </c>
    </row>
    <row r="5" spans="1:2" ht="409.5" hidden="1" customHeight="1">
      <c r="A5" s="216"/>
    </row>
    <row r="6" spans="1:2" ht="29.25" customHeight="1">
      <c r="A6" s="217"/>
    </row>
    <row r="7" spans="1:2" ht="78" customHeight="1"/>
    <row r="8" spans="1:2" ht="82.5" customHeight="1">
      <c r="A8" s="218" t="s">
        <v>2</v>
      </c>
      <c r="B8" t="s">
        <v>3</v>
      </c>
    </row>
  </sheetData>
  <sheetProtection formatCells="0" formatColumns="0" formatRows="0" insertColumns="0" insertRows="0" insertHyperlinks="0" deleteColumns="0" deleteRows="0" sort="0" autoFilter="0" pivotTables="0"/>
  <phoneticPr fontId="12" type="noConversion"/>
  <printOptions horizontalCentered="1" verticalCentered="1"/>
  <pageMargins left="0.59097224473953203" right="0.59097224473953203" top="0.59097224473953203" bottom="0.59097224473953203" header="0" footer="0"/>
  <pageSetup paperSize="9" orientation="landscape" errors="blank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showZeros="0" workbookViewId="0">
      <selection activeCell="C8" sqref="C8"/>
    </sheetView>
  </sheetViews>
  <sheetFormatPr defaultColWidth="9.1640625" defaultRowHeight="12.75" customHeight="1"/>
  <cols>
    <col min="1" max="1" width="15.5" style="63" customWidth="1"/>
    <col min="2" max="2" width="38.83203125" customWidth="1"/>
    <col min="3" max="8" width="18" customWidth="1"/>
    <col min="9" max="9" width="8.6640625" customWidth="1"/>
  </cols>
  <sheetData>
    <row r="1" spans="1:9" ht="20.100000000000001" customHeight="1">
      <c r="A1" s="64"/>
      <c r="B1" s="42"/>
      <c r="C1" s="42"/>
      <c r="D1" s="42"/>
      <c r="E1" s="43"/>
      <c r="F1" s="42"/>
      <c r="G1" s="42"/>
      <c r="H1" s="20" t="s">
        <v>343</v>
      </c>
      <c r="I1" s="59"/>
    </row>
    <row r="2" spans="1:9" ht="25.5" customHeight="1">
      <c r="A2" s="288" t="s">
        <v>344</v>
      </c>
      <c r="B2" s="219"/>
      <c r="C2" s="219"/>
      <c r="D2" s="219"/>
      <c r="E2" s="219"/>
      <c r="F2" s="219"/>
      <c r="G2" s="219"/>
      <c r="H2" s="219"/>
      <c r="I2" s="59"/>
    </row>
    <row r="3" spans="1:9" s="41" customFormat="1" ht="20.100000000000001" customHeight="1">
      <c r="A3" s="65" t="s">
        <v>317</v>
      </c>
      <c r="B3" s="45"/>
      <c r="C3" s="45"/>
      <c r="D3" s="45"/>
      <c r="E3" s="45"/>
      <c r="F3" s="45"/>
      <c r="G3" s="45"/>
      <c r="H3" s="46" t="s">
        <v>7</v>
      </c>
    </row>
    <row r="4" spans="1:9" s="41" customFormat="1" ht="20.100000000000001" customHeight="1">
      <c r="A4" s="292" t="s">
        <v>345</v>
      </c>
      <c r="B4" s="237" t="s">
        <v>62</v>
      </c>
      <c r="C4" s="286" t="s">
        <v>346</v>
      </c>
      <c r="D4" s="286"/>
      <c r="E4" s="287"/>
      <c r="F4" s="287"/>
      <c r="G4" s="287"/>
      <c r="H4" s="286"/>
    </row>
    <row r="5" spans="1:9" s="41" customFormat="1" ht="20.100000000000001" customHeight="1">
      <c r="A5" s="292"/>
      <c r="B5" s="237"/>
      <c r="C5" s="294" t="s">
        <v>64</v>
      </c>
      <c r="D5" s="235" t="s">
        <v>240</v>
      </c>
      <c r="E5" s="289" t="s">
        <v>347</v>
      </c>
      <c r="F5" s="290"/>
      <c r="G5" s="291"/>
      <c r="H5" s="296" t="s">
        <v>245</v>
      </c>
    </row>
    <row r="6" spans="1:9" s="41" customFormat="1" ht="33.75" customHeight="1">
      <c r="A6" s="293"/>
      <c r="B6" s="234"/>
      <c r="C6" s="295"/>
      <c r="D6" s="236"/>
      <c r="E6" s="47" t="s">
        <v>79</v>
      </c>
      <c r="F6" s="48" t="s">
        <v>348</v>
      </c>
      <c r="G6" s="49" t="s">
        <v>349</v>
      </c>
      <c r="H6" s="297"/>
    </row>
    <row r="7" spans="1:9" s="41" customFormat="1" ht="20.100000000000001" customHeight="1">
      <c r="A7" s="66" t="s">
        <v>24</v>
      </c>
      <c r="B7" s="67" t="s">
        <v>64</v>
      </c>
      <c r="C7" s="67">
        <f>E7+H7</f>
        <v>50500</v>
      </c>
      <c r="D7" s="67">
        <v>0</v>
      </c>
      <c r="E7" s="67">
        <v>47500</v>
      </c>
      <c r="F7" s="67">
        <v>0</v>
      </c>
      <c r="G7" s="67">
        <v>47500</v>
      </c>
      <c r="H7" s="67">
        <v>3000</v>
      </c>
    </row>
    <row r="8" spans="1:9" s="41" customFormat="1" ht="20.100000000000001" customHeight="1">
      <c r="A8" s="66">
        <v>174</v>
      </c>
      <c r="B8" s="67" t="s">
        <v>0</v>
      </c>
      <c r="C8" s="67">
        <f>E8+H8</f>
        <v>50500</v>
      </c>
      <c r="D8" s="67">
        <v>0</v>
      </c>
      <c r="E8" s="67">
        <v>47500</v>
      </c>
      <c r="F8" s="67">
        <v>0</v>
      </c>
      <c r="G8" s="67">
        <v>47500</v>
      </c>
      <c r="H8" s="67">
        <v>3000</v>
      </c>
    </row>
    <row r="9" spans="1:9" ht="20.100000000000001" customHeight="1">
      <c r="A9" s="68"/>
      <c r="B9" s="54"/>
      <c r="C9" s="54"/>
      <c r="D9" s="54"/>
      <c r="E9" s="69"/>
      <c r="F9" s="70"/>
      <c r="G9" s="70"/>
      <c r="H9" s="59"/>
      <c r="I9" s="56"/>
    </row>
    <row r="10" spans="1:9" ht="20.100000000000001" customHeight="1">
      <c r="A10" s="68"/>
      <c r="B10" s="54"/>
      <c r="C10" s="54"/>
      <c r="D10" s="54"/>
      <c r="E10" s="57"/>
      <c r="F10" s="54"/>
      <c r="G10" s="54"/>
      <c r="H10" s="56"/>
      <c r="I10" s="56"/>
    </row>
    <row r="11" spans="1:9" ht="20.100000000000001" customHeight="1">
      <c r="A11" s="68"/>
      <c r="B11" s="54"/>
      <c r="C11" s="54"/>
      <c r="D11" s="54"/>
      <c r="E11" s="57"/>
      <c r="F11" s="54"/>
      <c r="G11" s="54"/>
      <c r="H11" s="56"/>
      <c r="I11" s="56"/>
    </row>
    <row r="12" spans="1:9" ht="20.100000000000001" customHeight="1">
      <c r="A12" s="68"/>
      <c r="B12" s="54"/>
      <c r="C12" s="54"/>
      <c r="D12" s="54"/>
      <c r="E12" s="69"/>
      <c r="F12" s="54"/>
      <c r="G12" s="54"/>
      <c r="H12" s="56"/>
      <c r="I12" s="56"/>
    </row>
    <row r="13" spans="1:9" ht="20.100000000000001" customHeight="1">
      <c r="A13" s="68"/>
      <c r="B13" s="54"/>
      <c r="C13" s="54"/>
      <c r="D13" s="54"/>
      <c r="E13" s="69"/>
      <c r="F13" s="54"/>
      <c r="G13" s="54"/>
      <c r="H13" s="56"/>
      <c r="I13" s="56"/>
    </row>
    <row r="14" spans="1:9" ht="20.100000000000001" customHeight="1">
      <c r="A14" s="68"/>
      <c r="B14" s="54"/>
      <c r="C14" s="54"/>
      <c r="D14" s="54"/>
      <c r="E14" s="57"/>
      <c r="F14" s="54"/>
      <c r="G14" s="54"/>
      <c r="H14" s="56"/>
      <c r="I14" s="56"/>
    </row>
    <row r="15" spans="1:9" ht="20.100000000000001" customHeight="1">
      <c r="A15" s="68"/>
      <c r="B15" s="54"/>
      <c r="C15" s="54"/>
      <c r="D15" s="54"/>
      <c r="E15" s="57"/>
      <c r="F15" s="54"/>
      <c r="G15" s="54"/>
      <c r="H15" s="56"/>
      <c r="I15" s="56"/>
    </row>
    <row r="16" spans="1:9" ht="20.100000000000001" customHeight="1">
      <c r="A16" s="68"/>
      <c r="B16" s="54"/>
      <c r="C16" s="54"/>
      <c r="D16" s="54"/>
      <c r="E16" s="69"/>
      <c r="F16" s="54"/>
      <c r="G16" s="54"/>
      <c r="H16" s="56"/>
      <c r="I16" s="56"/>
    </row>
    <row r="17" spans="1:9" ht="20.100000000000001" customHeight="1">
      <c r="A17" s="68"/>
      <c r="B17" s="54"/>
      <c r="C17" s="54"/>
      <c r="D17" s="54"/>
      <c r="E17" s="69"/>
      <c r="F17" s="54"/>
      <c r="G17" s="54"/>
      <c r="H17" s="56"/>
      <c r="I17" s="56"/>
    </row>
    <row r="18" spans="1:9" ht="20.100000000000001" customHeight="1">
      <c r="A18" s="68"/>
      <c r="B18" s="54"/>
      <c r="C18" s="54"/>
      <c r="D18" s="54"/>
      <c r="E18" s="55"/>
      <c r="F18" s="54"/>
      <c r="G18" s="54"/>
      <c r="H18" s="56"/>
      <c r="I18" s="56"/>
    </row>
    <row r="19" spans="1:9" ht="20.100000000000001" customHeight="1">
      <c r="A19" s="68"/>
      <c r="B19" s="54"/>
      <c r="C19" s="54"/>
      <c r="D19" s="54"/>
      <c r="E19" s="57"/>
      <c r="F19" s="54"/>
      <c r="G19" s="54"/>
      <c r="H19" s="56"/>
      <c r="I19" s="56"/>
    </row>
    <row r="20" spans="1:9" ht="20.100000000000001" customHeight="1">
      <c r="A20" s="71"/>
      <c r="B20" s="57"/>
      <c r="C20" s="57"/>
      <c r="D20" s="57"/>
      <c r="E20" s="57"/>
      <c r="F20" s="54"/>
      <c r="G20" s="54"/>
      <c r="H20" s="56"/>
      <c r="I20" s="56"/>
    </row>
    <row r="21" spans="1:9" ht="20.100000000000001" customHeight="1">
      <c r="A21" s="72"/>
      <c r="B21" s="56"/>
      <c r="C21" s="56"/>
      <c r="D21" s="56"/>
      <c r="E21" s="58"/>
      <c r="F21" s="56"/>
      <c r="G21" s="56"/>
      <c r="H21" s="56"/>
      <c r="I21" s="56"/>
    </row>
    <row r="22" spans="1:9" ht="20.100000000000001" customHeight="1">
      <c r="A22" s="72"/>
      <c r="B22" s="56"/>
      <c r="C22" s="56"/>
      <c r="D22" s="56"/>
      <c r="E22" s="58"/>
      <c r="F22" s="56"/>
      <c r="G22" s="56"/>
      <c r="H22" s="56"/>
      <c r="I22" s="56"/>
    </row>
    <row r="23" spans="1:9" ht="20.100000000000001" customHeight="1">
      <c r="A23" s="72"/>
      <c r="B23" s="56"/>
      <c r="C23" s="56"/>
      <c r="D23" s="56"/>
      <c r="E23" s="58"/>
      <c r="F23" s="56"/>
      <c r="G23" s="56"/>
      <c r="H23" s="56"/>
      <c r="I23" s="56"/>
    </row>
    <row r="24" spans="1:9" ht="20.100000000000001" customHeight="1">
      <c r="A24" s="72"/>
      <c r="B24" s="56"/>
      <c r="C24" s="56"/>
      <c r="D24" s="56"/>
      <c r="E24" s="58"/>
      <c r="F24" s="56"/>
      <c r="G24" s="56"/>
      <c r="H24" s="56"/>
      <c r="I24" s="56"/>
    </row>
    <row r="25" spans="1:9" ht="20.100000000000001" customHeight="1">
      <c r="A25" s="72"/>
      <c r="B25" s="56"/>
      <c r="C25" s="56"/>
      <c r="D25" s="56"/>
      <c r="E25" s="58"/>
      <c r="F25" s="56"/>
      <c r="G25" s="56"/>
      <c r="H25" s="56"/>
      <c r="I25" s="56"/>
    </row>
    <row r="26" spans="1:9" ht="20.100000000000001" customHeight="1">
      <c r="A26" s="72"/>
      <c r="B26" s="56"/>
      <c r="C26" s="56"/>
      <c r="D26" s="56"/>
      <c r="E26" s="58"/>
      <c r="F26" s="56"/>
      <c r="G26" s="56"/>
      <c r="H26" s="56"/>
      <c r="I26" s="56"/>
    </row>
    <row r="27" spans="1:9" ht="20.100000000000001" customHeight="1">
      <c r="A27" s="72"/>
      <c r="B27" s="56"/>
      <c r="C27" s="56"/>
      <c r="D27" s="56"/>
      <c r="E27" s="58"/>
      <c r="F27" s="56"/>
      <c r="G27" s="56"/>
      <c r="H27" s="56"/>
      <c r="I27" s="56"/>
    </row>
    <row r="28" spans="1:9" ht="20.100000000000001" customHeight="1">
      <c r="A28" s="72"/>
      <c r="B28" s="56"/>
      <c r="C28" s="56"/>
      <c r="D28" s="56"/>
      <c r="E28" s="58"/>
      <c r="F28" s="56"/>
      <c r="G28" s="56"/>
      <c r="H28" s="56"/>
      <c r="I28" s="56"/>
    </row>
    <row r="29" spans="1:9" ht="20.100000000000001" customHeight="1">
      <c r="A29" s="72"/>
      <c r="B29" s="56"/>
      <c r="C29" s="56"/>
      <c r="D29" s="56"/>
      <c r="E29" s="58"/>
      <c r="F29" s="56"/>
      <c r="G29" s="56"/>
      <c r="H29" s="56"/>
      <c r="I29" s="56"/>
    </row>
    <row r="30" spans="1:9" ht="20.100000000000001" customHeight="1">
      <c r="A30" s="72"/>
      <c r="B30" s="56"/>
      <c r="C30" s="56"/>
      <c r="D30" s="56"/>
      <c r="E30" s="58"/>
      <c r="F30" s="56"/>
      <c r="G30" s="56"/>
      <c r="H30" s="56"/>
      <c r="I30" s="56"/>
    </row>
  </sheetData>
  <sheetProtection formatCells="0" formatColumns="0" formatRows="0" insertColumns="0" insertRow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honeticPr fontId="12" type="noConversion"/>
  <printOptions horizontalCentered="1"/>
  <pageMargins left="0.39305555555555599" right="0.39305555555555599" top="0.78680555555555598" bottom="0.39305555555555599" header="0" footer="0"/>
  <pageSetup paperSize="9" fitToHeight="100" orientation="landscape" errors="blank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48"/>
  <sheetViews>
    <sheetView showGridLines="0" showZeros="0" workbookViewId="0">
      <selection sqref="A1:H16"/>
    </sheetView>
  </sheetViews>
  <sheetFormatPr defaultColWidth="9.1640625" defaultRowHeight="12.75" customHeight="1"/>
  <cols>
    <col min="1" max="3" width="5.6640625" customWidth="1"/>
    <col min="4" max="4" width="17" customWidth="1"/>
    <col min="5" max="5" width="71.33203125" customWidth="1"/>
    <col min="6" max="8" width="18.1640625" customWidth="1"/>
    <col min="9" max="245" width="10.6640625" customWidth="1"/>
  </cols>
  <sheetData>
    <row r="1" spans="1:245" ht="20.100000000000001" customHeight="1">
      <c r="A1" s="15"/>
      <c r="B1" s="16"/>
      <c r="C1" s="16"/>
      <c r="D1" s="16"/>
      <c r="E1" s="16"/>
      <c r="F1" s="16"/>
      <c r="G1" s="16"/>
      <c r="H1" s="17" t="s">
        <v>350</v>
      </c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</row>
    <row r="2" spans="1:245" ht="20.100000000000001" customHeight="1">
      <c r="A2" s="219" t="s">
        <v>351</v>
      </c>
      <c r="B2" s="219"/>
      <c r="C2" s="219"/>
      <c r="D2" s="219"/>
      <c r="E2" s="219"/>
      <c r="F2" s="219"/>
      <c r="G2" s="219"/>
      <c r="H2" s="219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</row>
    <row r="3" spans="1:245" s="41" customFormat="1" ht="20.100000000000001" customHeight="1">
      <c r="A3" s="44" t="s">
        <v>317</v>
      </c>
      <c r="B3" s="18"/>
      <c r="C3" s="18"/>
      <c r="D3" s="18"/>
      <c r="E3" s="18"/>
      <c r="F3" s="18"/>
      <c r="G3" s="18"/>
      <c r="H3" s="46" t="s">
        <v>7</v>
      </c>
    </row>
    <row r="4" spans="1:245" s="41" customFormat="1" ht="20.100000000000001" customHeight="1">
      <c r="A4" s="222" t="s">
        <v>63</v>
      </c>
      <c r="B4" s="223"/>
      <c r="C4" s="223"/>
      <c r="D4" s="223"/>
      <c r="E4" s="224"/>
      <c r="F4" s="298" t="s">
        <v>352</v>
      </c>
      <c r="G4" s="286"/>
      <c r="H4" s="286"/>
    </row>
    <row r="5" spans="1:245" s="41" customFormat="1" ht="20.100000000000001" customHeight="1">
      <c r="A5" s="222" t="s">
        <v>72</v>
      </c>
      <c r="B5" s="223"/>
      <c r="C5" s="224"/>
      <c r="D5" s="299" t="s">
        <v>73</v>
      </c>
      <c r="E5" s="235" t="s">
        <v>113</v>
      </c>
      <c r="F5" s="229" t="s">
        <v>64</v>
      </c>
      <c r="G5" s="229" t="s">
        <v>109</v>
      </c>
      <c r="H5" s="286" t="s">
        <v>110</v>
      </c>
    </row>
    <row r="6" spans="1:245" s="41" customFormat="1" ht="20.100000000000001" customHeight="1">
      <c r="A6" s="21" t="s">
        <v>84</v>
      </c>
      <c r="B6" s="22" t="s">
        <v>85</v>
      </c>
      <c r="C6" s="23" t="s">
        <v>86</v>
      </c>
      <c r="D6" s="300"/>
      <c r="E6" s="234"/>
      <c r="F6" s="236"/>
      <c r="G6" s="236"/>
      <c r="H6" s="287"/>
    </row>
    <row r="7" spans="1:245" s="41" customFormat="1" ht="20.100000000000001" customHeight="1">
      <c r="A7" s="24" t="s">
        <v>24</v>
      </c>
      <c r="B7" s="24" t="s">
        <v>24</v>
      </c>
      <c r="C7" s="24" t="s">
        <v>24</v>
      </c>
      <c r="D7" s="24" t="s">
        <v>24</v>
      </c>
      <c r="E7" s="24" t="s">
        <v>24</v>
      </c>
      <c r="F7" s="60">
        <f t="shared" ref="F7:F16" si="0">SUM(G7,H7)</f>
        <v>0</v>
      </c>
      <c r="G7" s="61" t="s">
        <v>24</v>
      </c>
      <c r="H7" s="62" t="s">
        <v>24</v>
      </c>
    </row>
    <row r="8" spans="1:245" s="41" customFormat="1" ht="20.100000000000001" customHeight="1">
      <c r="A8" s="24" t="s">
        <v>24</v>
      </c>
      <c r="B8" s="24" t="s">
        <v>24</v>
      </c>
      <c r="C8" s="24" t="s">
        <v>24</v>
      </c>
      <c r="D8" s="24" t="s">
        <v>24</v>
      </c>
      <c r="E8" s="24" t="s">
        <v>24</v>
      </c>
      <c r="F8" s="60">
        <f t="shared" si="0"/>
        <v>0</v>
      </c>
      <c r="G8" s="61" t="s">
        <v>24</v>
      </c>
      <c r="H8" s="62" t="s">
        <v>24</v>
      </c>
    </row>
    <row r="9" spans="1:245" s="41" customFormat="1" ht="20.100000000000001" customHeight="1">
      <c r="A9" s="24" t="s">
        <v>24</v>
      </c>
      <c r="B9" s="24" t="s">
        <v>24</v>
      </c>
      <c r="C9" s="24" t="s">
        <v>24</v>
      </c>
      <c r="D9" s="24" t="s">
        <v>24</v>
      </c>
      <c r="E9" s="24" t="s">
        <v>24</v>
      </c>
      <c r="F9" s="60">
        <f t="shared" si="0"/>
        <v>0</v>
      </c>
      <c r="G9" s="61" t="s">
        <v>24</v>
      </c>
      <c r="H9" s="62" t="s">
        <v>24</v>
      </c>
    </row>
    <row r="10" spans="1:245" s="41" customFormat="1" ht="20.100000000000001" customHeight="1">
      <c r="A10" s="24" t="s">
        <v>24</v>
      </c>
      <c r="B10" s="24" t="s">
        <v>24</v>
      </c>
      <c r="C10" s="24" t="s">
        <v>24</v>
      </c>
      <c r="D10" s="24" t="s">
        <v>24</v>
      </c>
      <c r="E10" s="24" t="s">
        <v>24</v>
      </c>
      <c r="F10" s="60">
        <f t="shared" si="0"/>
        <v>0</v>
      </c>
      <c r="G10" s="61" t="s">
        <v>24</v>
      </c>
      <c r="H10" s="62" t="s">
        <v>24</v>
      </c>
    </row>
    <row r="11" spans="1:245" s="41" customFormat="1" ht="20.100000000000001" customHeight="1">
      <c r="A11" s="24" t="s">
        <v>24</v>
      </c>
      <c r="B11" s="24" t="s">
        <v>24</v>
      </c>
      <c r="C11" s="24" t="s">
        <v>24</v>
      </c>
      <c r="D11" s="24" t="s">
        <v>24</v>
      </c>
      <c r="E11" s="24" t="s">
        <v>24</v>
      </c>
      <c r="F11" s="60">
        <f t="shared" si="0"/>
        <v>0</v>
      </c>
      <c r="G11" s="61" t="s">
        <v>24</v>
      </c>
      <c r="H11" s="62" t="s">
        <v>24</v>
      </c>
    </row>
    <row r="12" spans="1:245" s="41" customFormat="1" ht="20.100000000000001" customHeight="1">
      <c r="A12" s="24" t="s">
        <v>24</v>
      </c>
      <c r="B12" s="24" t="s">
        <v>24</v>
      </c>
      <c r="C12" s="24" t="s">
        <v>24</v>
      </c>
      <c r="D12" s="24" t="s">
        <v>24</v>
      </c>
      <c r="E12" s="24" t="s">
        <v>24</v>
      </c>
      <c r="F12" s="60">
        <f t="shared" si="0"/>
        <v>0</v>
      </c>
      <c r="G12" s="61" t="s">
        <v>24</v>
      </c>
      <c r="H12" s="62" t="s">
        <v>24</v>
      </c>
    </row>
    <row r="13" spans="1:245" s="41" customFormat="1" ht="20.100000000000001" customHeight="1">
      <c r="A13" s="24" t="s">
        <v>24</v>
      </c>
      <c r="B13" s="24" t="s">
        <v>24</v>
      </c>
      <c r="C13" s="24" t="s">
        <v>24</v>
      </c>
      <c r="D13" s="24" t="s">
        <v>24</v>
      </c>
      <c r="E13" s="24" t="s">
        <v>24</v>
      </c>
      <c r="F13" s="60">
        <f t="shared" si="0"/>
        <v>0</v>
      </c>
      <c r="G13" s="61" t="s">
        <v>24</v>
      </c>
      <c r="H13" s="62" t="s">
        <v>24</v>
      </c>
    </row>
    <row r="14" spans="1:245" s="41" customFormat="1" ht="20.100000000000001" customHeight="1">
      <c r="A14" s="24" t="s">
        <v>24</v>
      </c>
      <c r="B14" s="24" t="s">
        <v>24</v>
      </c>
      <c r="C14" s="24" t="s">
        <v>24</v>
      </c>
      <c r="D14" s="24" t="s">
        <v>24</v>
      </c>
      <c r="E14" s="24" t="s">
        <v>24</v>
      </c>
      <c r="F14" s="60">
        <f t="shared" si="0"/>
        <v>0</v>
      </c>
      <c r="G14" s="61" t="s">
        <v>24</v>
      </c>
      <c r="H14" s="62" t="s">
        <v>24</v>
      </c>
    </row>
    <row r="15" spans="1:245" s="41" customFormat="1" ht="20.100000000000001" customHeight="1">
      <c r="A15" s="24" t="s">
        <v>24</v>
      </c>
      <c r="B15" s="24" t="s">
        <v>24</v>
      </c>
      <c r="C15" s="24" t="s">
        <v>24</v>
      </c>
      <c r="D15" s="24" t="s">
        <v>24</v>
      </c>
      <c r="E15" s="24" t="s">
        <v>24</v>
      </c>
      <c r="F15" s="60">
        <f t="shared" si="0"/>
        <v>0</v>
      </c>
      <c r="G15" s="61" t="s">
        <v>24</v>
      </c>
      <c r="H15" s="62" t="s">
        <v>24</v>
      </c>
    </row>
    <row r="16" spans="1:245" s="41" customFormat="1" ht="20.100000000000001" customHeight="1">
      <c r="A16" s="24" t="s">
        <v>24</v>
      </c>
      <c r="B16" s="24" t="s">
        <v>24</v>
      </c>
      <c r="C16" s="24" t="s">
        <v>24</v>
      </c>
      <c r="D16" s="24" t="s">
        <v>24</v>
      </c>
      <c r="E16" s="24" t="s">
        <v>24</v>
      </c>
      <c r="F16" s="60">
        <f t="shared" si="0"/>
        <v>0</v>
      </c>
      <c r="G16" s="61" t="s">
        <v>24</v>
      </c>
      <c r="H16" s="62" t="s">
        <v>24</v>
      </c>
    </row>
    <row r="17" spans="1:245" ht="20.100000000000001" customHeight="1">
      <c r="A17" s="32"/>
      <c r="B17" s="32"/>
      <c r="C17" s="30"/>
      <c r="D17" s="31"/>
      <c r="E17" s="31"/>
      <c r="F17" s="31"/>
      <c r="G17" s="31"/>
      <c r="H17" s="31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  <c r="HM17" s="32"/>
      <c r="HN17" s="32"/>
      <c r="HO17" s="32"/>
      <c r="HP17" s="32"/>
      <c r="HQ17" s="32"/>
      <c r="HR17" s="32"/>
      <c r="HS17" s="32"/>
      <c r="HT17" s="32"/>
      <c r="HU17" s="32"/>
      <c r="HV17" s="32"/>
      <c r="HW17" s="32"/>
      <c r="HX17" s="32"/>
      <c r="HY17" s="32"/>
      <c r="HZ17" s="32"/>
      <c r="IA17" s="32"/>
      <c r="IB17" s="32"/>
      <c r="IC17" s="32"/>
      <c r="ID17" s="32"/>
      <c r="IE17" s="32"/>
      <c r="IF17" s="32"/>
      <c r="IG17" s="32"/>
      <c r="IH17" s="32"/>
      <c r="II17" s="32"/>
      <c r="IJ17" s="32"/>
      <c r="IK17" s="32"/>
    </row>
    <row r="18" spans="1:245" ht="20.100000000000001" customHeight="1">
      <c r="A18" s="30"/>
      <c r="B18" s="32"/>
      <c r="C18" s="30"/>
      <c r="D18" s="31"/>
      <c r="E18" s="31"/>
      <c r="F18" s="31"/>
      <c r="G18" s="31"/>
      <c r="H18" s="31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  <c r="FK18" s="32"/>
      <c r="FL18" s="32"/>
      <c r="FM18" s="32"/>
      <c r="FN18" s="32"/>
      <c r="FO18" s="32"/>
      <c r="FP18" s="32"/>
      <c r="FQ18" s="32"/>
      <c r="FR18" s="32"/>
      <c r="FS18" s="32"/>
      <c r="FT18" s="32"/>
      <c r="FU18" s="32"/>
      <c r="FV18" s="32"/>
      <c r="FW18" s="32"/>
      <c r="FX18" s="32"/>
      <c r="FY18" s="32"/>
      <c r="FZ18" s="32"/>
      <c r="GA18" s="32"/>
      <c r="GB18" s="32"/>
      <c r="GC18" s="32"/>
      <c r="GD18" s="32"/>
      <c r="GE18" s="32"/>
      <c r="GF18" s="32"/>
      <c r="GG18" s="32"/>
      <c r="GH18" s="32"/>
      <c r="GI18" s="32"/>
      <c r="GJ18" s="32"/>
      <c r="GK18" s="32"/>
      <c r="GL18" s="32"/>
      <c r="GM18" s="32"/>
      <c r="GN18" s="32"/>
      <c r="GO18" s="32"/>
      <c r="GP18" s="32"/>
      <c r="GQ18" s="32"/>
      <c r="GR18" s="32"/>
      <c r="GS18" s="32"/>
      <c r="GT18" s="32"/>
      <c r="GU18" s="32"/>
      <c r="GV18" s="32"/>
      <c r="GW18" s="32"/>
      <c r="GX18" s="32"/>
      <c r="GY18" s="32"/>
      <c r="GZ18" s="32"/>
      <c r="HA18" s="32"/>
      <c r="HB18" s="32"/>
      <c r="HC18" s="32"/>
      <c r="HD18" s="32"/>
      <c r="HE18" s="32"/>
      <c r="HF18" s="32"/>
      <c r="HG18" s="32"/>
      <c r="HH18" s="32"/>
      <c r="HI18" s="32"/>
      <c r="HJ18" s="32"/>
      <c r="HK18" s="32"/>
      <c r="HL18" s="32"/>
      <c r="HM18" s="32"/>
      <c r="HN18" s="32"/>
      <c r="HO18" s="32"/>
      <c r="HP18" s="32"/>
      <c r="HQ18" s="32"/>
      <c r="HR18" s="32"/>
      <c r="HS18" s="32"/>
      <c r="HT18" s="32"/>
      <c r="HU18" s="32"/>
      <c r="HV18" s="32"/>
      <c r="HW18" s="32"/>
      <c r="HX18" s="32"/>
      <c r="HY18" s="32"/>
      <c r="HZ18" s="32"/>
      <c r="IA18" s="32"/>
      <c r="IB18" s="32"/>
      <c r="IC18" s="32"/>
      <c r="ID18" s="32"/>
      <c r="IE18" s="32"/>
      <c r="IF18" s="32"/>
      <c r="IG18" s="32"/>
      <c r="IH18" s="32"/>
      <c r="II18" s="32"/>
      <c r="IJ18" s="32"/>
      <c r="IK18" s="32"/>
    </row>
    <row r="19" spans="1:245" ht="20.100000000000001" customHeight="1">
      <c r="A19" s="30"/>
      <c r="B19" s="32"/>
      <c r="C19" s="32"/>
      <c r="D19" s="32"/>
      <c r="E19" s="32"/>
      <c r="F19" s="32"/>
      <c r="G19" s="32"/>
      <c r="H19" s="31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  <c r="FH19" s="32"/>
      <c r="FI19" s="32"/>
      <c r="FJ19" s="32"/>
      <c r="FK19" s="32"/>
      <c r="FL19" s="32"/>
      <c r="FM19" s="32"/>
      <c r="FN19" s="32"/>
      <c r="FO19" s="32"/>
      <c r="FP19" s="32"/>
      <c r="FQ19" s="32"/>
      <c r="FR19" s="32"/>
      <c r="FS19" s="32"/>
      <c r="FT19" s="32"/>
      <c r="FU19" s="32"/>
      <c r="FV19" s="32"/>
      <c r="FW19" s="32"/>
      <c r="FX19" s="32"/>
      <c r="FY19" s="32"/>
      <c r="FZ19" s="32"/>
      <c r="GA19" s="32"/>
      <c r="GB19" s="32"/>
      <c r="GC19" s="32"/>
      <c r="GD19" s="32"/>
      <c r="GE19" s="32"/>
      <c r="GF19" s="32"/>
      <c r="GG19" s="32"/>
      <c r="GH19" s="32"/>
      <c r="GI19" s="32"/>
      <c r="GJ19" s="32"/>
      <c r="GK19" s="32"/>
      <c r="GL19" s="32"/>
      <c r="GM19" s="32"/>
      <c r="GN19" s="32"/>
      <c r="GO19" s="32"/>
      <c r="GP19" s="32"/>
      <c r="GQ19" s="32"/>
      <c r="GR19" s="32"/>
      <c r="GS19" s="32"/>
      <c r="GT19" s="32"/>
      <c r="GU19" s="32"/>
      <c r="GV19" s="32"/>
      <c r="GW19" s="32"/>
      <c r="GX19" s="32"/>
      <c r="GY19" s="32"/>
      <c r="GZ19" s="32"/>
      <c r="HA19" s="32"/>
      <c r="HB19" s="32"/>
      <c r="HC19" s="32"/>
      <c r="HD19" s="32"/>
      <c r="HE19" s="32"/>
      <c r="HF19" s="32"/>
      <c r="HG19" s="32"/>
      <c r="HH19" s="32"/>
      <c r="HI19" s="32"/>
      <c r="HJ19" s="32"/>
      <c r="HK19" s="32"/>
      <c r="HL19" s="32"/>
      <c r="HM19" s="32"/>
      <c r="HN19" s="32"/>
      <c r="HO19" s="32"/>
      <c r="HP19" s="32"/>
      <c r="HQ19" s="32"/>
      <c r="HR19" s="32"/>
      <c r="HS19" s="32"/>
      <c r="HT19" s="32"/>
      <c r="HU19" s="32"/>
      <c r="HV19" s="32"/>
      <c r="HW19" s="32"/>
      <c r="HX19" s="32"/>
      <c r="HY19" s="32"/>
      <c r="HZ19" s="32"/>
      <c r="IA19" s="32"/>
      <c r="IB19" s="32"/>
      <c r="IC19" s="32"/>
      <c r="ID19" s="32"/>
      <c r="IE19" s="32"/>
      <c r="IF19" s="32"/>
      <c r="IG19" s="32"/>
      <c r="IH19" s="32"/>
      <c r="II19" s="32"/>
      <c r="IJ19" s="32"/>
      <c r="IK19" s="32"/>
    </row>
    <row r="20" spans="1:245" ht="20.100000000000001" customHeight="1">
      <c r="A20" s="32"/>
      <c r="B20" s="32"/>
      <c r="C20" s="32"/>
      <c r="D20" s="31"/>
      <c r="E20" s="31"/>
      <c r="F20" s="31"/>
      <c r="G20" s="31"/>
      <c r="H20" s="31"/>
      <c r="I20" s="32"/>
      <c r="J20" s="30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32"/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  <c r="ID20" s="32"/>
      <c r="IE20" s="32"/>
      <c r="IF20" s="32"/>
      <c r="IG20" s="32"/>
      <c r="IH20" s="32"/>
      <c r="II20" s="32"/>
      <c r="IJ20" s="32"/>
      <c r="IK20" s="32"/>
    </row>
    <row r="21" spans="1:245" ht="20.100000000000001" customHeight="1">
      <c r="A21" s="32"/>
      <c r="B21" s="32"/>
      <c r="C21" s="32"/>
      <c r="D21" s="31"/>
      <c r="E21" s="31"/>
      <c r="F21" s="31"/>
      <c r="G21" s="31"/>
      <c r="H21" s="31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</row>
    <row r="22" spans="1:245" ht="20.100000000000001" customHeight="1">
      <c r="A22" s="32"/>
      <c r="B22" s="32"/>
      <c r="C22" s="32"/>
      <c r="D22" s="32"/>
      <c r="E22" s="32"/>
      <c r="F22" s="32"/>
      <c r="G22" s="32"/>
      <c r="H22" s="31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</row>
    <row r="23" spans="1:245" ht="20.100000000000001" customHeight="1">
      <c r="A23" s="32"/>
      <c r="B23" s="32"/>
      <c r="C23" s="32"/>
      <c r="D23" s="31"/>
      <c r="E23" s="31"/>
      <c r="F23" s="31"/>
      <c r="G23" s="31"/>
      <c r="H23" s="31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</row>
    <row r="24" spans="1:245" ht="20.100000000000001" customHeight="1">
      <c r="A24" s="32"/>
      <c r="B24" s="32"/>
      <c r="C24" s="32"/>
      <c r="D24" s="31"/>
      <c r="E24" s="31"/>
      <c r="F24" s="31"/>
      <c r="G24" s="31"/>
      <c r="H24" s="31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</row>
    <row r="25" spans="1:245" ht="20.100000000000001" customHeight="1">
      <c r="A25" s="32"/>
      <c r="B25" s="32"/>
      <c r="C25" s="32"/>
      <c r="D25" s="32"/>
      <c r="E25" s="32"/>
      <c r="F25" s="32"/>
      <c r="G25" s="32"/>
      <c r="H25" s="31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  <c r="GC25" s="32"/>
      <c r="GD25" s="32"/>
      <c r="GE25" s="32"/>
      <c r="GF25" s="32"/>
      <c r="GG25" s="32"/>
      <c r="GH25" s="32"/>
      <c r="GI25" s="32"/>
      <c r="GJ25" s="32"/>
      <c r="GK25" s="32"/>
      <c r="GL25" s="32"/>
      <c r="GM25" s="32"/>
      <c r="GN25" s="32"/>
      <c r="GO25" s="32"/>
      <c r="GP25" s="32"/>
      <c r="GQ25" s="32"/>
      <c r="GR25" s="32"/>
      <c r="GS25" s="32"/>
      <c r="GT25" s="32"/>
      <c r="GU25" s="32"/>
      <c r="GV25" s="32"/>
      <c r="GW25" s="32"/>
      <c r="GX25" s="32"/>
      <c r="GY25" s="32"/>
      <c r="GZ25" s="32"/>
      <c r="HA25" s="32"/>
      <c r="HB25" s="32"/>
      <c r="HC25" s="32"/>
      <c r="HD25" s="32"/>
      <c r="HE25" s="32"/>
      <c r="HF25" s="32"/>
      <c r="HG25" s="32"/>
      <c r="HH25" s="32"/>
      <c r="HI25" s="32"/>
      <c r="HJ25" s="32"/>
      <c r="HK25" s="32"/>
      <c r="HL25" s="32"/>
      <c r="HM25" s="32"/>
      <c r="HN25" s="32"/>
      <c r="HO25" s="32"/>
      <c r="HP25" s="32"/>
      <c r="HQ25" s="32"/>
      <c r="HR25" s="32"/>
      <c r="HS25" s="32"/>
      <c r="HT25" s="32"/>
      <c r="HU25" s="32"/>
      <c r="HV25" s="32"/>
      <c r="HW25" s="32"/>
      <c r="HX25" s="32"/>
      <c r="HY25" s="32"/>
      <c r="HZ25" s="32"/>
      <c r="IA25" s="32"/>
      <c r="IB25" s="32"/>
      <c r="IC25" s="32"/>
      <c r="ID25" s="32"/>
      <c r="IE25" s="32"/>
      <c r="IF25" s="32"/>
      <c r="IG25" s="32"/>
      <c r="IH25" s="32"/>
      <c r="II25" s="32"/>
      <c r="IJ25" s="32"/>
      <c r="IK25" s="32"/>
    </row>
    <row r="26" spans="1:245" ht="20.100000000000001" customHeight="1">
      <c r="A26" s="32"/>
      <c r="B26" s="32"/>
      <c r="C26" s="32"/>
      <c r="D26" s="31"/>
      <c r="E26" s="31"/>
      <c r="F26" s="31"/>
      <c r="G26" s="31"/>
      <c r="H26" s="31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2"/>
      <c r="GN26" s="32"/>
      <c r="GO26" s="32"/>
      <c r="GP26" s="32"/>
      <c r="GQ26" s="32"/>
      <c r="GR26" s="32"/>
      <c r="GS26" s="32"/>
      <c r="GT26" s="32"/>
      <c r="GU26" s="32"/>
      <c r="GV26" s="32"/>
      <c r="GW26" s="32"/>
      <c r="GX26" s="32"/>
      <c r="GY26" s="32"/>
      <c r="GZ26" s="32"/>
      <c r="HA26" s="32"/>
      <c r="HB26" s="32"/>
      <c r="HC26" s="32"/>
      <c r="HD26" s="32"/>
      <c r="HE26" s="32"/>
      <c r="HF26" s="32"/>
      <c r="HG26" s="32"/>
      <c r="HH26" s="32"/>
      <c r="HI26" s="32"/>
      <c r="HJ26" s="32"/>
      <c r="HK26" s="32"/>
      <c r="HL26" s="32"/>
      <c r="HM26" s="32"/>
      <c r="HN26" s="32"/>
      <c r="HO26" s="32"/>
      <c r="HP26" s="32"/>
      <c r="HQ26" s="32"/>
      <c r="HR26" s="32"/>
      <c r="HS26" s="32"/>
      <c r="HT26" s="32"/>
      <c r="HU26" s="32"/>
      <c r="HV26" s="32"/>
      <c r="HW26" s="32"/>
      <c r="HX26" s="32"/>
      <c r="HY26" s="32"/>
      <c r="HZ26" s="32"/>
      <c r="IA26" s="32"/>
      <c r="IB26" s="32"/>
      <c r="IC26" s="32"/>
      <c r="ID26" s="32"/>
      <c r="IE26" s="32"/>
      <c r="IF26" s="32"/>
      <c r="IG26" s="32"/>
      <c r="IH26" s="32"/>
      <c r="II26" s="32"/>
      <c r="IJ26" s="32"/>
      <c r="IK26" s="32"/>
    </row>
    <row r="27" spans="1:245" ht="20.100000000000001" customHeight="1">
      <c r="A27" s="32"/>
      <c r="B27" s="32"/>
      <c r="C27" s="32"/>
      <c r="D27" s="31"/>
      <c r="E27" s="31"/>
      <c r="F27" s="31"/>
      <c r="G27" s="31"/>
      <c r="H27" s="31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2"/>
      <c r="FK27" s="32"/>
      <c r="FL27" s="32"/>
      <c r="FM27" s="32"/>
      <c r="FN27" s="32"/>
      <c r="FO27" s="32"/>
      <c r="FP27" s="32"/>
      <c r="FQ27" s="32"/>
      <c r="FR27" s="32"/>
      <c r="FS27" s="32"/>
      <c r="FT27" s="32"/>
      <c r="FU27" s="32"/>
      <c r="FV27" s="32"/>
      <c r="FW27" s="32"/>
      <c r="FX27" s="32"/>
      <c r="FY27" s="32"/>
      <c r="FZ27" s="32"/>
      <c r="GA27" s="32"/>
      <c r="GB27" s="32"/>
      <c r="GC27" s="32"/>
      <c r="GD27" s="32"/>
      <c r="GE27" s="32"/>
      <c r="GF27" s="32"/>
      <c r="GG27" s="32"/>
      <c r="GH27" s="32"/>
      <c r="GI27" s="32"/>
      <c r="GJ27" s="32"/>
      <c r="GK27" s="32"/>
      <c r="GL27" s="32"/>
      <c r="GM27" s="32"/>
      <c r="GN27" s="32"/>
      <c r="GO27" s="32"/>
      <c r="GP27" s="32"/>
      <c r="GQ27" s="32"/>
      <c r="GR27" s="32"/>
      <c r="GS27" s="32"/>
      <c r="GT27" s="32"/>
      <c r="GU27" s="32"/>
      <c r="GV27" s="32"/>
      <c r="GW27" s="32"/>
      <c r="GX27" s="32"/>
      <c r="GY27" s="32"/>
      <c r="GZ27" s="32"/>
      <c r="HA27" s="32"/>
      <c r="HB27" s="32"/>
      <c r="HC27" s="32"/>
      <c r="HD27" s="32"/>
      <c r="HE27" s="32"/>
      <c r="HF27" s="32"/>
      <c r="HG27" s="32"/>
      <c r="HH27" s="32"/>
      <c r="HI27" s="32"/>
      <c r="HJ27" s="32"/>
      <c r="HK27" s="32"/>
      <c r="HL27" s="32"/>
      <c r="HM27" s="32"/>
      <c r="HN27" s="32"/>
      <c r="HO27" s="32"/>
      <c r="HP27" s="32"/>
      <c r="HQ27" s="32"/>
      <c r="HR27" s="32"/>
      <c r="HS27" s="32"/>
      <c r="HT27" s="32"/>
      <c r="HU27" s="32"/>
      <c r="HV27" s="32"/>
      <c r="HW27" s="32"/>
      <c r="HX27" s="32"/>
      <c r="HY27" s="32"/>
      <c r="HZ27" s="32"/>
      <c r="IA27" s="32"/>
      <c r="IB27" s="32"/>
      <c r="IC27" s="32"/>
      <c r="ID27" s="32"/>
      <c r="IE27" s="32"/>
      <c r="IF27" s="32"/>
      <c r="IG27" s="32"/>
      <c r="IH27" s="32"/>
      <c r="II27" s="32"/>
      <c r="IJ27" s="32"/>
      <c r="IK27" s="32"/>
    </row>
    <row r="28" spans="1:245" ht="20.100000000000001" customHeight="1">
      <c r="A28" s="32"/>
      <c r="B28" s="32"/>
      <c r="C28" s="32"/>
      <c r="D28" s="32"/>
      <c r="E28" s="32"/>
      <c r="F28" s="32"/>
      <c r="G28" s="32"/>
      <c r="H28" s="31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  <c r="EO28" s="32"/>
      <c r="EP28" s="32"/>
      <c r="EQ28" s="32"/>
      <c r="ER28" s="32"/>
      <c r="ES28" s="32"/>
      <c r="ET28" s="32"/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  <c r="FH28" s="32"/>
      <c r="FI28" s="32"/>
      <c r="FJ28" s="32"/>
      <c r="FK28" s="32"/>
      <c r="FL28" s="32"/>
      <c r="FM28" s="32"/>
      <c r="FN28" s="32"/>
      <c r="FO28" s="32"/>
      <c r="FP28" s="32"/>
      <c r="FQ28" s="32"/>
      <c r="FR28" s="32"/>
      <c r="FS28" s="32"/>
      <c r="FT28" s="32"/>
      <c r="FU28" s="32"/>
      <c r="FV28" s="32"/>
      <c r="FW28" s="32"/>
      <c r="FX28" s="32"/>
      <c r="FY28" s="32"/>
      <c r="FZ28" s="32"/>
      <c r="GA28" s="32"/>
      <c r="GB28" s="32"/>
      <c r="GC28" s="32"/>
      <c r="GD28" s="32"/>
      <c r="GE28" s="32"/>
      <c r="GF28" s="32"/>
      <c r="GG28" s="32"/>
      <c r="GH28" s="32"/>
      <c r="GI28" s="32"/>
      <c r="GJ28" s="32"/>
      <c r="GK28" s="32"/>
      <c r="GL28" s="32"/>
      <c r="GM28" s="32"/>
      <c r="GN28" s="32"/>
      <c r="GO28" s="32"/>
      <c r="GP28" s="32"/>
      <c r="GQ28" s="32"/>
      <c r="GR28" s="32"/>
      <c r="GS28" s="32"/>
      <c r="GT28" s="32"/>
      <c r="GU28" s="32"/>
      <c r="GV28" s="32"/>
      <c r="GW28" s="32"/>
      <c r="GX28" s="32"/>
      <c r="GY28" s="32"/>
      <c r="GZ28" s="32"/>
      <c r="HA28" s="32"/>
      <c r="HB28" s="32"/>
      <c r="HC28" s="32"/>
      <c r="HD28" s="32"/>
      <c r="HE28" s="32"/>
      <c r="HF28" s="32"/>
      <c r="HG28" s="32"/>
      <c r="HH28" s="32"/>
      <c r="HI28" s="32"/>
      <c r="HJ28" s="32"/>
      <c r="HK28" s="32"/>
      <c r="HL28" s="32"/>
      <c r="HM28" s="32"/>
      <c r="HN28" s="32"/>
      <c r="HO28" s="32"/>
      <c r="HP28" s="32"/>
      <c r="HQ28" s="32"/>
      <c r="HR28" s="32"/>
      <c r="HS28" s="32"/>
      <c r="HT28" s="32"/>
      <c r="HU28" s="32"/>
      <c r="HV28" s="32"/>
      <c r="HW28" s="32"/>
      <c r="HX28" s="32"/>
      <c r="HY28" s="32"/>
      <c r="HZ28" s="32"/>
      <c r="IA28" s="32"/>
      <c r="IB28" s="32"/>
      <c r="IC28" s="32"/>
      <c r="ID28" s="32"/>
      <c r="IE28" s="32"/>
      <c r="IF28" s="32"/>
      <c r="IG28" s="32"/>
      <c r="IH28" s="32"/>
      <c r="II28" s="32"/>
      <c r="IJ28" s="32"/>
      <c r="IK28" s="32"/>
    </row>
    <row r="29" spans="1:245" ht="20.100000000000001" customHeight="1">
      <c r="A29" s="32"/>
      <c r="B29" s="32"/>
      <c r="C29" s="32"/>
      <c r="D29" s="31"/>
      <c r="E29" s="31"/>
      <c r="F29" s="31"/>
      <c r="G29" s="31"/>
      <c r="H29" s="31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2"/>
      <c r="FK29" s="32"/>
      <c r="FL29" s="32"/>
      <c r="FM29" s="32"/>
      <c r="FN29" s="32"/>
      <c r="FO29" s="32"/>
      <c r="FP29" s="32"/>
      <c r="FQ29" s="32"/>
      <c r="FR29" s="32"/>
      <c r="FS29" s="32"/>
      <c r="FT29" s="32"/>
      <c r="FU29" s="32"/>
      <c r="FV29" s="32"/>
      <c r="FW29" s="32"/>
      <c r="FX29" s="32"/>
      <c r="FY29" s="32"/>
      <c r="FZ29" s="32"/>
      <c r="GA29" s="32"/>
      <c r="GB29" s="32"/>
      <c r="GC29" s="32"/>
      <c r="GD29" s="32"/>
      <c r="GE29" s="32"/>
      <c r="GF29" s="32"/>
      <c r="GG29" s="32"/>
      <c r="GH29" s="32"/>
      <c r="GI29" s="32"/>
      <c r="GJ29" s="32"/>
      <c r="GK29" s="32"/>
      <c r="GL29" s="32"/>
      <c r="GM29" s="32"/>
      <c r="GN29" s="32"/>
      <c r="GO29" s="32"/>
      <c r="GP29" s="32"/>
      <c r="GQ29" s="32"/>
      <c r="GR29" s="32"/>
      <c r="GS29" s="32"/>
      <c r="GT29" s="32"/>
      <c r="GU29" s="32"/>
      <c r="GV29" s="32"/>
      <c r="GW29" s="32"/>
      <c r="GX29" s="32"/>
      <c r="GY29" s="32"/>
      <c r="GZ29" s="32"/>
      <c r="HA29" s="32"/>
      <c r="HB29" s="32"/>
      <c r="HC29" s="32"/>
      <c r="HD29" s="32"/>
      <c r="HE29" s="32"/>
      <c r="HF29" s="32"/>
      <c r="HG29" s="32"/>
      <c r="HH29" s="32"/>
      <c r="HI29" s="32"/>
      <c r="HJ29" s="32"/>
      <c r="HK29" s="32"/>
      <c r="HL29" s="32"/>
      <c r="HM29" s="32"/>
      <c r="HN29" s="32"/>
      <c r="HO29" s="32"/>
      <c r="HP29" s="32"/>
      <c r="HQ29" s="32"/>
      <c r="HR29" s="32"/>
      <c r="HS29" s="32"/>
      <c r="HT29" s="32"/>
      <c r="HU29" s="32"/>
      <c r="HV29" s="32"/>
      <c r="HW29" s="32"/>
      <c r="HX29" s="32"/>
      <c r="HY29" s="32"/>
      <c r="HZ29" s="32"/>
      <c r="IA29" s="32"/>
      <c r="IB29" s="32"/>
      <c r="IC29" s="32"/>
      <c r="ID29" s="32"/>
      <c r="IE29" s="32"/>
      <c r="IF29" s="32"/>
      <c r="IG29" s="32"/>
      <c r="IH29" s="32"/>
      <c r="II29" s="32"/>
      <c r="IJ29" s="32"/>
      <c r="IK29" s="32"/>
    </row>
    <row r="30" spans="1:245" ht="20.100000000000001" customHeight="1">
      <c r="A30" s="32"/>
      <c r="B30" s="32"/>
      <c r="C30" s="32"/>
      <c r="D30" s="31"/>
      <c r="E30" s="31"/>
      <c r="F30" s="31"/>
      <c r="G30" s="31"/>
      <c r="H30" s="31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2"/>
      <c r="FK30" s="32"/>
      <c r="FL30" s="32"/>
      <c r="FM30" s="32"/>
      <c r="FN30" s="32"/>
      <c r="FO30" s="32"/>
      <c r="FP30" s="32"/>
      <c r="FQ30" s="32"/>
      <c r="FR30" s="32"/>
      <c r="FS30" s="32"/>
      <c r="FT30" s="32"/>
      <c r="FU30" s="32"/>
      <c r="FV30" s="32"/>
      <c r="FW30" s="32"/>
      <c r="FX30" s="32"/>
      <c r="FY30" s="32"/>
      <c r="FZ30" s="32"/>
      <c r="GA30" s="32"/>
      <c r="GB30" s="32"/>
      <c r="GC30" s="32"/>
      <c r="GD30" s="32"/>
      <c r="GE30" s="32"/>
      <c r="GF30" s="32"/>
      <c r="GG30" s="32"/>
      <c r="GH30" s="32"/>
      <c r="GI30" s="32"/>
      <c r="GJ30" s="32"/>
      <c r="GK30" s="32"/>
      <c r="GL30" s="32"/>
      <c r="GM30" s="32"/>
      <c r="GN30" s="32"/>
      <c r="GO30" s="32"/>
      <c r="GP30" s="32"/>
      <c r="GQ30" s="32"/>
      <c r="GR30" s="32"/>
      <c r="GS30" s="32"/>
      <c r="GT30" s="32"/>
      <c r="GU30" s="32"/>
      <c r="GV30" s="32"/>
      <c r="GW30" s="32"/>
      <c r="GX30" s="32"/>
      <c r="GY30" s="32"/>
      <c r="GZ30" s="32"/>
      <c r="HA30" s="32"/>
      <c r="HB30" s="32"/>
      <c r="HC30" s="32"/>
      <c r="HD30" s="32"/>
      <c r="HE30" s="32"/>
      <c r="HF30" s="32"/>
      <c r="HG30" s="32"/>
      <c r="HH30" s="32"/>
      <c r="HI30" s="32"/>
      <c r="HJ30" s="32"/>
      <c r="HK30" s="32"/>
      <c r="HL30" s="32"/>
      <c r="HM30" s="32"/>
      <c r="HN30" s="32"/>
      <c r="HO30" s="32"/>
      <c r="HP30" s="32"/>
      <c r="HQ30" s="32"/>
      <c r="HR30" s="32"/>
      <c r="HS30" s="32"/>
      <c r="HT30" s="32"/>
      <c r="HU30" s="32"/>
      <c r="HV30" s="32"/>
      <c r="HW30" s="32"/>
      <c r="HX30" s="32"/>
      <c r="HY30" s="32"/>
      <c r="HZ30" s="32"/>
      <c r="IA30" s="32"/>
      <c r="IB30" s="32"/>
      <c r="IC30" s="32"/>
      <c r="ID30" s="32"/>
      <c r="IE30" s="32"/>
      <c r="IF30" s="32"/>
      <c r="IG30" s="32"/>
      <c r="IH30" s="32"/>
      <c r="II30" s="32"/>
      <c r="IJ30" s="32"/>
      <c r="IK30" s="32"/>
    </row>
    <row r="31" spans="1:245" ht="20.100000000000001" customHeight="1">
      <c r="A31" s="32"/>
      <c r="B31" s="32"/>
      <c r="C31" s="32"/>
      <c r="D31" s="32"/>
      <c r="E31" s="32"/>
      <c r="F31" s="32"/>
      <c r="G31" s="32"/>
      <c r="H31" s="31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2"/>
      <c r="FK31" s="32"/>
      <c r="FL31" s="32"/>
      <c r="FM31" s="32"/>
      <c r="FN31" s="32"/>
      <c r="FO31" s="32"/>
      <c r="FP31" s="32"/>
      <c r="FQ31" s="32"/>
      <c r="FR31" s="32"/>
      <c r="FS31" s="32"/>
      <c r="FT31" s="32"/>
      <c r="FU31" s="32"/>
      <c r="FV31" s="32"/>
      <c r="FW31" s="32"/>
      <c r="FX31" s="32"/>
      <c r="FY31" s="32"/>
      <c r="FZ31" s="32"/>
      <c r="GA31" s="32"/>
      <c r="GB31" s="32"/>
      <c r="GC31" s="32"/>
      <c r="GD31" s="32"/>
      <c r="GE31" s="32"/>
      <c r="GF31" s="32"/>
      <c r="GG31" s="32"/>
      <c r="GH31" s="32"/>
      <c r="GI31" s="32"/>
      <c r="GJ31" s="32"/>
      <c r="GK31" s="32"/>
      <c r="GL31" s="32"/>
      <c r="GM31" s="32"/>
      <c r="GN31" s="32"/>
      <c r="GO31" s="32"/>
      <c r="GP31" s="32"/>
      <c r="GQ31" s="32"/>
      <c r="GR31" s="32"/>
      <c r="GS31" s="32"/>
      <c r="GT31" s="32"/>
      <c r="GU31" s="32"/>
      <c r="GV31" s="32"/>
      <c r="GW31" s="32"/>
      <c r="GX31" s="32"/>
      <c r="GY31" s="32"/>
      <c r="GZ31" s="32"/>
      <c r="HA31" s="32"/>
      <c r="HB31" s="32"/>
      <c r="HC31" s="32"/>
      <c r="HD31" s="32"/>
      <c r="HE31" s="32"/>
      <c r="HF31" s="32"/>
      <c r="HG31" s="32"/>
      <c r="HH31" s="32"/>
      <c r="HI31" s="32"/>
      <c r="HJ31" s="32"/>
      <c r="HK31" s="32"/>
      <c r="HL31" s="32"/>
      <c r="HM31" s="32"/>
      <c r="HN31" s="32"/>
      <c r="HO31" s="32"/>
      <c r="HP31" s="32"/>
      <c r="HQ31" s="32"/>
      <c r="HR31" s="32"/>
      <c r="HS31" s="32"/>
      <c r="HT31" s="32"/>
      <c r="HU31" s="32"/>
      <c r="HV31" s="32"/>
      <c r="HW31" s="32"/>
      <c r="HX31" s="32"/>
      <c r="HY31" s="32"/>
      <c r="HZ31" s="32"/>
      <c r="IA31" s="32"/>
      <c r="IB31" s="32"/>
      <c r="IC31" s="32"/>
      <c r="ID31" s="32"/>
      <c r="IE31" s="32"/>
      <c r="IF31" s="32"/>
      <c r="IG31" s="32"/>
      <c r="IH31" s="32"/>
      <c r="II31" s="32"/>
      <c r="IJ31" s="32"/>
      <c r="IK31" s="32"/>
    </row>
    <row r="32" spans="1:245" ht="20.100000000000001" customHeight="1">
      <c r="A32" s="32"/>
      <c r="B32" s="32"/>
      <c r="C32" s="32"/>
      <c r="D32" s="32"/>
      <c r="E32" s="33"/>
      <c r="F32" s="33"/>
      <c r="G32" s="33"/>
      <c r="H32" s="31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32"/>
      <c r="FN32" s="32"/>
      <c r="FO32" s="32"/>
      <c r="FP32" s="32"/>
      <c r="FQ32" s="32"/>
      <c r="FR32" s="32"/>
      <c r="FS32" s="32"/>
      <c r="FT32" s="32"/>
      <c r="FU32" s="32"/>
      <c r="FV32" s="32"/>
      <c r="FW32" s="32"/>
      <c r="FX32" s="32"/>
      <c r="FY32" s="32"/>
      <c r="FZ32" s="32"/>
      <c r="GA32" s="32"/>
      <c r="GB32" s="32"/>
      <c r="GC32" s="32"/>
      <c r="GD32" s="32"/>
      <c r="GE32" s="32"/>
      <c r="GF32" s="32"/>
      <c r="GG32" s="32"/>
      <c r="GH32" s="32"/>
      <c r="GI32" s="32"/>
      <c r="GJ32" s="32"/>
      <c r="GK32" s="32"/>
      <c r="GL32" s="32"/>
      <c r="GM32" s="32"/>
      <c r="GN32" s="32"/>
      <c r="GO32" s="32"/>
      <c r="GP32" s="32"/>
      <c r="GQ32" s="32"/>
      <c r="GR32" s="32"/>
      <c r="GS32" s="32"/>
      <c r="GT32" s="32"/>
      <c r="GU32" s="32"/>
      <c r="GV32" s="32"/>
      <c r="GW32" s="32"/>
      <c r="GX32" s="32"/>
      <c r="GY32" s="32"/>
      <c r="GZ32" s="32"/>
      <c r="HA32" s="32"/>
      <c r="HB32" s="32"/>
      <c r="HC32" s="32"/>
      <c r="HD32" s="32"/>
      <c r="HE32" s="32"/>
      <c r="HF32" s="32"/>
      <c r="HG32" s="32"/>
      <c r="HH32" s="32"/>
      <c r="HI32" s="32"/>
      <c r="HJ32" s="32"/>
      <c r="HK32" s="32"/>
      <c r="HL32" s="32"/>
      <c r="HM32" s="32"/>
      <c r="HN32" s="32"/>
      <c r="HO32" s="32"/>
      <c r="HP32" s="32"/>
      <c r="HQ32" s="32"/>
      <c r="HR32" s="32"/>
      <c r="HS32" s="32"/>
      <c r="HT32" s="32"/>
      <c r="HU32" s="32"/>
      <c r="HV32" s="32"/>
      <c r="HW32" s="32"/>
      <c r="HX32" s="32"/>
      <c r="HY32" s="32"/>
      <c r="HZ32" s="32"/>
      <c r="IA32" s="32"/>
      <c r="IB32" s="32"/>
      <c r="IC32" s="32"/>
      <c r="ID32" s="32"/>
      <c r="IE32" s="32"/>
      <c r="IF32" s="32"/>
      <c r="IG32" s="32"/>
      <c r="IH32" s="32"/>
      <c r="II32" s="32"/>
      <c r="IJ32" s="32"/>
      <c r="IK32" s="32"/>
    </row>
    <row r="33" spans="1:245" ht="20.100000000000001" customHeight="1">
      <c r="A33" s="32"/>
      <c r="B33" s="32"/>
      <c r="C33" s="32"/>
      <c r="D33" s="32"/>
      <c r="E33" s="33"/>
      <c r="F33" s="33"/>
      <c r="G33" s="33"/>
      <c r="H33" s="31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2"/>
      <c r="FK33" s="32"/>
      <c r="FL33" s="32"/>
      <c r="FM33" s="32"/>
      <c r="FN33" s="32"/>
      <c r="FO33" s="32"/>
      <c r="FP33" s="32"/>
      <c r="FQ33" s="32"/>
      <c r="FR33" s="32"/>
      <c r="FS33" s="32"/>
      <c r="FT33" s="32"/>
      <c r="FU33" s="32"/>
      <c r="FV33" s="32"/>
      <c r="FW33" s="32"/>
      <c r="FX33" s="32"/>
      <c r="FY33" s="32"/>
      <c r="FZ33" s="32"/>
      <c r="GA33" s="32"/>
      <c r="GB33" s="32"/>
      <c r="GC33" s="32"/>
      <c r="GD33" s="32"/>
      <c r="GE33" s="32"/>
      <c r="GF33" s="32"/>
      <c r="GG33" s="32"/>
      <c r="GH33" s="32"/>
      <c r="GI33" s="32"/>
      <c r="GJ33" s="32"/>
      <c r="GK33" s="32"/>
      <c r="GL33" s="32"/>
      <c r="GM33" s="32"/>
      <c r="GN33" s="32"/>
      <c r="GO33" s="32"/>
      <c r="GP33" s="32"/>
      <c r="GQ33" s="32"/>
      <c r="GR33" s="32"/>
      <c r="GS33" s="32"/>
      <c r="GT33" s="32"/>
      <c r="GU33" s="32"/>
      <c r="GV33" s="32"/>
      <c r="GW33" s="32"/>
      <c r="GX33" s="32"/>
      <c r="GY33" s="32"/>
      <c r="GZ33" s="32"/>
      <c r="HA33" s="32"/>
      <c r="HB33" s="32"/>
      <c r="HC33" s="32"/>
      <c r="HD33" s="32"/>
      <c r="HE33" s="32"/>
      <c r="HF33" s="32"/>
      <c r="HG33" s="32"/>
      <c r="HH33" s="32"/>
      <c r="HI33" s="32"/>
      <c r="HJ33" s="32"/>
      <c r="HK33" s="32"/>
      <c r="HL33" s="32"/>
      <c r="HM33" s="32"/>
      <c r="HN33" s="32"/>
      <c r="HO33" s="32"/>
      <c r="HP33" s="32"/>
      <c r="HQ33" s="32"/>
      <c r="HR33" s="32"/>
      <c r="HS33" s="32"/>
      <c r="HT33" s="32"/>
      <c r="HU33" s="32"/>
      <c r="HV33" s="32"/>
      <c r="HW33" s="32"/>
      <c r="HX33" s="32"/>
      <c r="HY33" s="32"/>
      <c r="HZ33" s="32"/>
      <c r="IA33" s="32"/>
      <c r="IB33" s="32"/>
      <c r="IC33" s="32"/>
      <c r="ID33" s="32"/>
      <c r="IE33" s="32"/>
      <c r="IF33" s="32"/>
      <c r="IG33" s="32"/>
      <c r="IH33" s="32"/>
      <c r="II33" s="32"/>
      <c r="IJ33" s="32"/>
      <c r="IK33" s="32"/>
    </row>
    <row r="34" spans="1:245" ht="20.100000000000001" customHeight="1">
      <c r="A34" s="32"/>
      <c r="B34" s="32"/>
      <c r="C34" s="32"/>
      <c r="D34" s="32"/>
      <c r="E34" s="32"/>
      <c r="F34" s="32"/>
      <c r="G34" s="32"/>
      <c r="H34" s="31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2"/>
      <c r="FK34" s="32"/>
      <c r="FL34" s="32"/>
      <c r="FM34" s="32"/>
      <c r="FN34" s="32"/>
      <c r="FO34" s="32"/>
      <c r="FP34" s="32"/>
      <c r="FQ34" s="32"/>
      <c r="FR34" s="32"/>
      <c r="FS34" s="32"/>
      <c r="FT34" s="32"/>
      <c r="FU34" s="32"/>
      <c r="FV34" s="32"/>
      <c r="FW34" s="32"/>
      <c r="FX34" s="32"/>
      <c r="FY34" s="32"/>
      <c r="FZ34" s="32"/>
      <c r="GA34" s="32"/>
      <c r="GB34" s="32"/>
      <c r="GC34" s="32"/>
      <c r="GD34" s="32"/>
      <c r="GE34" s="32"/>
      <c r="GF34" s="32"/>
      <c r="GG34" s="32"/>
      <c r="GH34" s="32"/>
      <c r="GI34" s="32"/>
      <c r="GJ34" s="32"/>
      <c r="GK34" s="32"/>
      <c r="GL34" s="32"/>
      <c r="GM34" s="32"/>
      <c r="GN34" s="32"/>
      <c r="GO34" s="32"/>
      <c r="GP34" s="32"/>
      <c r="GQ34" s="32"/>
      <c r="GR34" s="32"/>
      <c r="GS34" s="32"/>
      <c r="GT34" s="32"/>
      <c r="GU34" s="32"/>
      <c r="GV34" s="32"/>
      <c r="GW34" s="32"/>
      <c r="GX34" s="32"/>
      <c r="GY34" s="32"/>
      <c r="GZ34" s="32"/>
      <c r="HA34" s="32"/>
      <c r="HB34" s="32"/>
      <c r="HC34" s="32"/>
      <c r="HD34" s="32"/>
      <c r="HE34" s="32"/>
      <c r="HF34" s="32"/>
      <c r="HG34" s="32"/>
      <c r="HH34" s="32"/>
      <c r="HI34" s="32"/>
      <c r="HJ34" s="32"/>
      <c r="HK34" s="32"/>
      <c r="HL34" s="32"/>
      <c r="HM34" s="32"/>
      <c r="HN34" s="32"/>
      <c r="HO34" s="32"/>
      <c r="HP34" s="32"/>
      <c r="HQ34" s="32"/>
      <c r="HR34" s="32"/>
      <c r="HS34" s="32"/>
      <c r="HT34" s="32"/>
      <c r="HU34" s="32"/>
      <c r="HV34" s="32"/>
      <c r="HW34" s="32"/>
      <c r="HX34" s="32"/>
      <c r="HY34" s="32"/>
      <c r="HZ34" s="32"/>
      <c r="IA34" s="32"/>
      <c r="IB34" s="32"/>
      <c r="IC34" s="32"/>
      <c r="ID34" s="32"/>
      <c r="IE34" s="32"/>
      <c r="IF34" s="32"/>
      <c r="IG34" s="32"/>
      <c r="IH34" s="32"/>
      <c r="II34" s="32"/>
      <c r="IJ34" s="32"/>
      <c r="IK34" s="32"/>
    </row>
    <row r="35" spans="1:245" ht="20.100000000000001" customHeight="1">
      <c r="A35" s="32"/>
      <c r="B35" s="32"/>
      <c r="C35" s="32"/>
      <c r="D35" s="32"/>
      <c r="E35" s="34"/>
      <c r="F35" s="34"/>
      <c r="G35" s="34"/>
      <c r="H35" s="31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32"/>
      <c r="FC35" s="32"/>
      <c r="FD35" s="32"/>
      <c r="FE35" s="32"/>
      <c r="FF35" s="32"/>
      <c r="FG35" s="32"/>
      <c r="FH35" s="32"/>
      <c r="FI35" s="32"/>
      <c r="FJ35" s="32"/>
      <c r="FK35" s="32"/>
      <c r="FL35" s="32"/>
      <c r="FM35" s="32"/>
      <c r="FN35" s="32"/>
      <c r="FO35" s="32"/>
      <c r="FP35" s="32"/>
      <c r="FQ35" s="32"/>
      <c r="FR35" s="32"/>
      <c r="FS35" s="32"/>
      <c r="FT35" s="32"/>
      <c r="FU35" s="32"/>
      <c r="FV35" s="32"/>
      <c r="FW35" s="32"/>
      <c r="FX35" s="32"/>
      <c r="FY35" s="32"/>
      <c r="FZ35" s="32"/>
      <c r="GA35" s="32"/>
      <c r="GB35" s="32"/>
      <c r="GC35" s="32"/>
      <c r="GD35" s="32"/>
      <c r="GE35" s="32"/>
      <c r="GF35" s="32"/>
      <c r="GG35" s="32"/>
      <c r="GH35" s="32"/>
      <c r="GI35" s="32"/>
      <c r="GJ35" s="32"/>
      <c r="GK35" s="32"/>
      <c r="GL35" s="32"/>
      <c r="GM35" s="32"/>
      <c r="GN35" s="32"/>
      <c r="GO35" s="32"/>
      <c r="GP35" s="32"/>
      <c r="GQ35" s="32"/>
      <c r="GR35" s="32"/>
      <c r="GS35" s="32"/>
      <c r="GT35" s="32"/>
      <c r="GU35" s="32"/>
      <c r="GV35" s="32"/>
      <c r="GW35" s="32"/>
      <c r="GX35" s="32"/>
      <c r="GY35" s="32"/>
      <c r="GZ35" s="32"/>
      <c r="HA35" s="32"/>
      <c r="HB35" s="32"/>
      <c r="HC35" s="32"/>
      <c r="HD35" s="32"/>
      <c r="HE35" s="32"/>
      <c r="HF35" s="32"/>
      <c r="HG35" s="32"/>
      <c r="HH35" s="32"/>
      <c r="HI35" s="32"/>
      <c r="HJ35" s="32"/>
      <c r="HK35" s="32"/>
      <c r="HL35" s="32"/>
      <c r="HM35" s="32"/>
      <c r="HN35" s="32"/>
      <c r="HO35" s="32"/>
      <c r="HP35" s="32"/>
      <c r="HQ35" s="32"/>
      <c r="HR35" s="32"/>
      <c r="HS35" s="32"/>
      <c r="HT35" s="32"/>
      <c r="HU35" s="32"/>
      <c r="HV35" s="32"/>
      <c r="HW35" s="32"/>
      <c r="HX35" s="32"/>
      <c r="HY35" s="32"/>
      <c r="HZ35" s="32"/>
      <c r="IA35" s="32"/>
      <c r="IB35" s="32"/>
      <c r="IC35" s="32"/>
      <c r="ID35" s="32"/>
      <c r="IE35" s="32"/>
      <c r="IF35" s="32"/>
      <c r="IG35" s="32"/>
      <c r="IH35" s="32"/>
      <c r="II35" s="32"/>
      <c r="IJ35" s="32"/>
      <c r="IK35" s="32"/>
    </row>
    <row r="36" spans="1:245" ht="20.100000000000001" customHeight="1">
      <c r="A36" s="35"/>
      <c r="B36" s="35"/>
      <c r="C36" s="35"/>
      <c r="D36" s="35"/>
      <c r="E36" s="36"/>
      <c r="F36" s="36"/>
      <c r="G36" s="36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</row>
    <row r="37" spans="1:245" ht="20.100000000000001" customHeight="1">
      <c r="A37" s="37"/>
      <c r="B37" s="37"/>
      <c r="C37" s="37"/>
      <c r="D37" s="37"/>
      <c r="E37" s="37"/>
      <c r="F37" s="37"/>
      <c r="G37" s="37"/>
      <c r="H37" s="38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  <c r="IJ37" s="39"/>
      <c r="IK37" s="39"/>
    </row>
    <row r="38" spans="1:245" ht="20.100000000000001" customHeight="1">
      <c r="A38" s="35"/>
      <c r="B38" s="35"/>
      <c r="C38" s="35"/>
      <c r="D38" s="35"/>
      <c r="E38" s="35"/>
      <c r="F38" s="35"/>
      <c r="G38" s="35"/>
      <c r="H38" s="38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  <c r="GL38" s="39"/>
      <c r="GM38" s="39"/>
      <c r="GN38" s="39"/>
      <c r="GO38" s="39"/>
      <c r="GP38" s="39"/>
      <c r="GQ38" s="39"/>
      <c r="GR38" s="39"/>
      <c r="GS38" s="39"/>
      <c r="GT38" s="39"/>
      <c r="GU38" s="39"/>
      <c r="GV38" s="39"/>
      <c r="GW38" s="39"/>
      <c r="GX38" s="39"/>
      <c r="GY38" s="39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9"/>
      <c r="HK38" s="39"/>
      <c r="HL38" s="39"/>
      <c r="HM38" s="39"/>
      <c r="HN38" s="39"/>
      <c r="HO38" s="39"/>
      <c r="HP38" s="39"/>
      <c r="HQ38" s="39"/>
      <c r="HR38" s="39"/>
      <c r="HS38" s="39"/>
      <c r="HT38" s="39"/>
      <c r="HU38" s="39"/>
      <c r="HV38" s="39"/>
      <c r="HW38" s="39"/>
      <c r="HX38" s="39"/>
      <c r="HY38" s="39"/>
      <c r="HZ38" s="39"/>
      <c r="IA38" s="39"/>
      <c r="IB38" s="39"/>
      <c r="IC38" s="39"/>
      <c r="ID38" s="39"/>
      <c r="IE38" s="39"/>
      <c r="IF38" s="39"/>
      <c r="IG38" s="39"/>
      <c r="IH38" s="39"/>
      <c r="II38" s="39"/>
      <c r="IJ38" s="39"/>
      <c r="IK38" s="39"/>
    </row>
    <row r="39" spans="1:245" ht="20.100000000000001" customHeight="1">
      <c r="A39" s="39"/>
      <c r="B39" s="39"/>
      <c r="C39" s="39"/>
      <c r="D39" s="39"/>
      <c r="E39" s="39"/>
      <c r="F39" s="35"/>
      <c r="G39" s="35"/>
      <c r="H39" s="38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  <c r="GL39" s="39"/>
      <c r="GM39" s="39"/>
      <c r="GN39" s="39"/>
      <c r="GO39" s="39"/>
      <c r="GP39" s="39"/>
      <c r="GQ39" s="39"/>
      <c r="GR39" s="39"/>
      <c r="GS39" s="39"/>
      <c r="GT39" s="39"/>
      <c r="GU39" s="39"/>
      <c r="GV39" s="39"/>
      <c r="GW39" s="39"/>
      <c r="GX39" s="39"/>
      <c r="GY39" s="39"/>
      <c r="GZ39" s="39"/>
      <c r="HA39" s="39"/>
      <c r="HB39" s="39"/>
      <c r="HC39" s="39"/>
      <c r="HD39" s="39"/>
      <c r="HE39" s="39"/>
      <c r="HF39" s="39"/>
      <c r="HG39" s="39"/>
      <c r="HH39" s="39"/>
      <c r="HI39" s="39"/>
      <c r="HJ39" s="39"/>
      <c r="HK39" s="39"/>
      <c r="HL39" s="39"/>
      <c r="HM39" s="39"/>
      <c r="HN39" s="39"/>
      <c r="HO39" s="39"/>
      <c r="HP39" s="39"/>
      <c r="HQ39" s="39"/>
      <c r="HR39" s="39"/>
      <c r="HS39" s="39"/>
      <c r="HT39" s="39"/>
      <c r="HU39" s="39"/>
      <c r="HV39" s="39"/>
      <c r="HW39" s="39"/>
      <c r="HX39" s="39"/>
      <c r="HY39" s="39"/>
      <c r="HZ39" s="39"/>
      <c r="IA39" s="39"/>
      <c r="IB39" s="39"/>
      <c r="IC39" s="39"/>
      <c r="ID39" s="39"/>
      <c r="IE39" s="39"/>
      <c r="IF39" s="39"/>
      <c r="IG39" s="39"/>
      <c r="IH39" s="39"/>
      <c r="II39" s="39"/>
      <c r="IJ39" s="39"/>
      <c r="IK39" s="39"/>
    </row>
    <row r="40" spans="1:245" ht="20.100000000000001" customHeight="1">
      <c r="A40" s="39"/>
      <c r="B40" s="39"/>
      <c r="C40" s="39"/>
      <c r="D40" s="39"/>
      <c r="E40" s="39"/>
      <c r="F40" s="35"/>
      <c r="G40" s="35"/>
      <c r="H40" s="38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39"/>
      <c r="FG40" s="39"/>
      <c r="FH40" s="39"/>
      <c r="FI40" s="39"/>
      <c r="FJ40" s="39"/>
      <c r="FK40" s="39"/>
      <c r="FL40" s="39"/>
      <c r="FM40" s="39"/>
      <c r="FN40" s="39"/>
      <c r="FO40" s="39"/>
      <c r="FP40" s="39"/>
      <c r="FQ40" s="39"/>
      <c r="FR40" s="39"/>
      <c r="FS40" s="39"/>
      <c r="FT40" s="39"/>
      <c r="FU40" s="39"/>
      <c r="FV40" s="39"/>
      <c r="FW40" s="39"/>
      <c r="FX40" s="39"/>
      <c r="FY40" s="39"/>
      <c r="FZ40" s="39"/>
      <c r="GA40" s="39"/>
      <c r="GB40" s="39"/>
      <c r="GC40" s="39"/>
      <c r="GD40" s="39"/>
      <c r="GE40" s="39"/>
      <c r="GF40" s="39"/>
      <c r="GG40" s="39"/>
      <c r="GH40" s="39"/>
      <c r="GI40" s="39"/>
      <c r="GJ40" s="39"/>
      <c r="GK40" s="39"/>
      <c r="GL40" s="39"/>
      <c r="GM40" s="39"/>
      <c r="GN40" s="39"/>
      <c r="GO40" s="39"/>
      <c r="GP40" s="39"/>
      <c r="GQ40" s="39"/>
      <c r="GR40" s="39"/>
      <c r="GS40" s="39"/>
      <c r="GT40" s="39"/>
      <c r="GU40" s="39"/>
      <c r="GV40" s="39"/>
      <c r="GW40" s="39"/>
      <c r="GX40" s="39"/>
      <c r="GY40" s="39"/>
      <c r="GZ40" s="39"/>
      <c r="HA40" s="39"/>
      <c r="HB40" s="39"/>
      <c r="HC40" s="39"/>
      <c r="HD40" s="39"/>
      <c r="HE40" s="39"/>
      <c r="HF40" s="39"/>
      <c r="HG40" s="39"/>
      <c r="HH40" s="39"/>
      <c r="HI40" s="39"/>
      <c r="HJ40" s="39"/>
      <c r="HK40" s="39"/>
      <c r="HL40" s="39"/>
      <c r="HM40" s="39"/>
      <c r="HN40" s="39"/>
      <c r="HO40" s="39"/>
      <c r="HP40" s="39"/>
      <c r="HQ40" s="39"/>
      <c r="HR40" s="39"/>
      <c r="HS40" s="39"/>
      <c r="HT40" s="39"/>
      <c r="HU40" s="39"/>
      <c r="HV40" s="39"/>
      <c r="HW40" s="39"/>
      <c r="HX40" s="39"/>
      <c r="HY40" s="39"/>
      <c r="HZ40" s="39"/>
      <c r="IA40" s="39"/>
      <c r="IB40" s="39"/>
      <c r="IC40" s="39"/>
      <c r="ID40" s="39"/>
      <c r="IE40" s="39"/>
      <c r="IF40" s="39"/>
      <c r="IG40" s="39"/>
      <c r="IH40" s="39"/>
      <c r="II40" s="39"/>
      <c r="IJ40" s="39"/>
      <c r="IK40" s="39"/>
    </row>
    <row r="41" spans="1:245" ht="20.100000000000001" customHeight="1">
      <c r="A41" s="39"/>
      <c r="B41" s="39"/>
      <c r="C41" s="39"/>
      <c r="D41" s="39"/>
      <c r="E41" s="39"/>
      <c r="F41" s="35"/>
      <c r="G41" s="35"/>
      <c r="H41" s="38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  <c r="GK41" s="39"/>
      <c r="GL41" s="39"/>
      <c r="GM41" s="39"/>
      <c r="GN41" s="39"/>
      <c r="GO41" s="39"/>
      <c r="GP41" s="39"/>
      <c r="GQ41" s="39"/>
      <c r="GR41" s="39"/>
      <c r="GS41" s="39"/>
      <c r="GT41" s="39"/>
      <c r="GU41" s="39"/>
      <c r="GV41" s="39"/>
      <c r="GW41" s="39"/>
      <c r="GX41" s="39"/>
      <c r="GY41" s="39"/>
      <c r="GZ41" s="39"/>
      <c r="HA41" s="39"/>
      <c r="HB41" s="39"/>
      <c r="HC41" s="39"/>
      <c r="HD41" s="39"/>
      <c r="HE41" s="39"/>
      <c r="HF41" s="39"/>
      <c r="HG41" s="39"/>
      <c r="HH41" s="39"/>
      <c r="HI41" s="39"/>
      <c r="HJ41" s="39"/>
      <c r="HK41" s="39"/>
      <c r="HL41" s="39"/>
      <c r="HM41" s="39"/>
      <c r="HN41" s="39"/>
      <c r="HO41" s="39"/>
      <c r="HP41" s="39"/>
      <c r="HQ41" s="39"/>
      <c r="HR41" s="39"/>
      <c r="HS41" s="39"/>
      <c r="HT41" s="39"/>
      <c r="HU41" s="39"/>
      <c r="HV41" s="39"/>
      <c r="HW41" s="39"/>
      <c r="HX41" s="39"/>
      <c r="HY41" s="39"/>
      <c r="HZ41" s="39"/>
      <c r="IA41" s="39"/>
      <c r="IB41" s="39"/>
      <c r="IC41" s="39"/>
      <c r="ID41" s="39"/>
      <c r="IE41" s="39"/>
      <c r="IF41" s="39"/>
      <c r="IG41" s="39"/>
      <c r="IH41" s="39"/>
      <c r="II41" s="39"/>
      <c r="IJ41" s="39"/>
      <c r="IK41" s="39"/>
    </row>
    <row r="42" spans="1:245" ht="20.100000000000001" customHeight="1">
      <c r="A42" s="39"/>
      <c r="B42" s="39"/>
      <c r="C42" s="39"/>
      <c r="D42" s="39"/>
      <c r="E42" s="39"/>
      <c r="F42" s="35"/>
      <c r="G42" s="35"/>
      <c r="H42" s="38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39"/>
      <c r="FF42" s="39"/>
      <c r="FG42" s="39"/>
      <c r="FH42" s="39"/>
      <c r="FI42" s="39"/>
      <c r="FJ42" s="39"/>
      <c r="FK42" s="39"/>
      <c r="FL42" s="39"/>
      <c r="FM42" s="39"/>
      <c r="FN42" s="39"/>
      <c r="FO42" s="39"/>
      <c r="FP42" s="39"/>
      <c r="FQ42" s="39"/>
      <c r="FR42" s="39"/>
      <c r="FS42" s="39"/>
      <c r="FT42" s="39"/>
      <c r="FU42" s="39"/>
      <c r="FV42" s="39"/>
      <c r="FW42" s="39"/>
      <c r="FX42" s="39"/>
      <c r="FY42" s="39"/>
      <c r="FZ42" s="39"/>
      <c r="GA42" s="39"/>
      <c r="GB42" s="39"/>
      <c r="GC42" s="39"/>
      <c r="GD42" s="39"/>
      <c r="GE42" s="39"/>
      <c r="GF42" s="39"/>
      <c r="GG42" s="39"/>
      <c r="GH42" s="39"/>
      <c r="GI42" s="39"/>
      <c r="GJ42" s="39"/>
      <c r="GK42" s="39"/>
      <c r="GL42" s="39"/>
      <c r="GM42" s="39"/>
      <c r="GN42" s="39"/>
      <c r="GO42" s="39"/>
      <c r="GP42" s="39"/>
      <c r="GQ42" s="39"/>
      <c r="GR42" s="39"/>
      <c r="GS42" s="39"/>
      <c r="GT42" s="39"/>
      <c r="GU42" s="39"/>
      <c r="GV42" s="39"/>
      <c r="GW42" s="39"/>
      <c r="GX42" s="39"/>
      <c r="GY42" s="39"/>
      <c r="GZ42" s="39"/>
      <c r="HA42" s="39"/>
      <c r="HB42" s="39"/>
      <c r="HC42" s="39"/>
      <c r="HD42" s="39"/>
      <c r="HE42" s="39"/>
      <c r="HF42" s="39"/>
      <c r="HG42" s="39"/>
      <c r="HH42" s="39"/>
      <c r="HI42" s="39"/>
      <c r="HJ42" s="39"/>
      <c r="HK42" s="39"/>
      <c r="HL42" s="39"/>
      <c r="HM42" s="39"/>
      <c r="HN42" s="39"/>
      <c r="HO42" s="39"/>
      <c r="HP42" s="39"/>
      <c r="HQ42" s="39"/>
      <c r="HR42" s="39"/>
      <c r="HS42" s="39"/>
      <c r="HT42" s="39"/>
      <c r="HU42" s="39"/>
      <c r="HV42" s="39"/>
      <c r="HW42" s="39"/>
      <c r="HX42" s="39"/>
      <c r="HY42" s="39"/>
      <c r="HZ42" s="39"/>
      <c r="IA42" s="39"/>
      <c r="IB42" s="39"/>
      <c r="IC42" s="39"/>
      <c r="ID42" s="39"/>
      <c r="IE42" s="39"/>
      <c r="IF42" s="39"/>
      <c r="IG42" s="39"/>
      <c r="IH42" s="39"/>
      <c r="II42" s="39"/>
      <c r="IJ42" s="39"/>
      <c r="IK42" s="39"/>
    </row>
    <row r="43" spans="1:245" ht="20.100000000000001" customHeight="1">
      <c r="A43" s="39"/>
      <c r="B43" s="39"/>
      <c r="C43" s="39"/>
      <c r="D43" s="39"/>
      <c r="E43" s="39"/>
      <c r="F43" s="35"/>
      <c r="G43" s="35"/>
      <c r="H43" s="38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9"/>
      <c r="FG43" s="39"/>
      <c r="FH43" s="39"/>
      <c r="FI43" s="39"/>
      <c r="FJ43" s="39"/>
      <c r="FK43" s="39"/>
      <c r="FL43" s="39"/>
      <c r="FM43" s="39"/>
      <c r="FN43" s="39"/>
      <c r="FO43" s="39"/>
      <c r="FP43" s="39"/>
      <c r="FQ43" s="39"/>
      <c r="FR43" s="39"/>
      <c r="FS43" s="39"/>
      <c r="FT43" s="39"/>
      <c r="FU43" s="39"/>
      <c r="FV43" s="39"/>
      <c r="FW43" s="39"/>
      <c r="FX43" s="39"/>
      <c r="FY43" s="39"/>
      <c r="FZ43" s="39"/>
      <c r="GA43" s="39"/>
      <c r="GB43" s="39"/>
      <c r="GC43" s="39"/>
      <c r="GD43" s="39"/>
      <c r="GE43" s="39"/>
      <c r="GF43" s="39"/>
      <c r="GG43" s="39"/>
      <c r="GH43" s="39"/>
      <c r="GI43" s="39"/>
      <c r="GJ43" s="39"/>
      <c r="GK43" s="39"/>
      <c r="GL43" s="39"/>
      <c r="GM43" s="39"/>
      <c r="GN43" s="39"/>
      <c r="GO43" s="39"/>
      <c r="GP43" s="39"/>
      <c r="GQ43" s="39"/>
      <c r="GR43" s="39"/>
      <c r="GS43" s="39"/>
      <c r="GT43" s="39"/>
      <c r="GU43" s="39"/>
      <c r="GV43" s="39"/>
      <c r="GW43" s="39"/>
      <c r="GX43" s="39"/>
      <c r="GY43" s="39"/>
      <c r="GZ43" s="39"/>
      <c r="HA43" s="39"/>
      <c r="HB43" s="39"/>
      <c r="HC43" s="39"/>
      <c r="HD43" s="39"/>
      <c r="HE43" s="39"/>
      <c r="HF43" s="39"/>
      <c r="HG43" s="39"/>
      <c r="HH43" s="39"/>
      <c r="HI43" s="39"/>
      <c r="HJ43" s="39"/>
      <c r="HK43" s="39"/>
      <c r="HL43" s="39"/>
      <c r="HM43" s="39"/>
      <c r="HN43" s="39"/>
      <c r="HO43" s="39"/>
      <c r="HP43" s="39"/>
      <c r="HQ43" s="39"/>
      <c r="HR43" s="39"/>
      <c r="HS43" s="39"/>
      <c r="HT43" s="39"/>
      <c r="HU43" s="39"/>
      <c r="HV43" s="39"/>
      <c r="HW43" s="39"/>
      <c r="HX43" s="39"/>
      <c r="HY43" s="39"/>
      <c r="HZ43" s="39"/>
      <c r="IA43" s="39"/>
      <c r="IB43" s="39"/>
      <c r="IC43" s="39"/>
      <c r="ID43" s="39"/>
      <c r="IE43" s="39"/>
      <c r="IF43" s="39"/>
      <c r="IG43" s="39"/>
      <c r="IH43" s="39"/>
      <c r="II43" s="39"/>
      <c r="IJ43" s="39"/>
      <c r="IK43" s="39"/>
    </row>
    <row r="44" spans="1:245" ht="20.100000000000001" customHeight="1">
      <c r="A44" s="39"/>
      <c r="B44" s="39"/>
      <c r="C44" s="39"/>
      <c r="D44" s="39"/>
      <c r="E44" s="39"/>
      <c r="F44" s="35"/>
      <c r="G44" s="35"/>
      <c r="H44" s="38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  <c r="DU44" s="39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39"/>
      <c r="ER44" s="39"/>
      <c r="ES44" s="39"/>
      <c r="ET44" s="39"/>
      <c r="EU44" s="39"/>
      <c r="EV44" s="39"/>
      <c r="EW44" s="39"/>
      <c r="EX44" s="39"/>
      <c r="EY44" s="39"/>
      <c r="EZ44" s="39"/>
      <c r="FA44" s="39"/>
      <c r="FB44" s="39"/>
      <c r="FC44" s="39"/>
      <c r="FD44" s="39"/>
      <c r="FE44" s="39"/>
      <c r="FF44" s="39"/>
      <c r="FG44" s="39"/>
      <c r="FH44" s="39"/>
      <c r="FI44" s="39"/>
      <c r="FJ44" s="39"/>
      <c r="FK44" s="39"/>
      <c r="FL44" s="39"/>
      <c r="FM44" s="39"/>
      <c r="FN44" s="39"/>
      <c r="FO44" s="39"/>
      <c r="FP44" s="39"/>
      <c r="FQ44" s="39"/>
      <c r="FR44" s="39"/>
      <c r="FS44" s="39"/>
      <c r="FT44" s="39"/>
      <c r="FU44" s="39"/>
      <c r="FV44" s="39"/>
      <c r="FW44" s="39"/>
      <c r="FX44" s="39"/>
      <c r="FY44" s="39"/>
      <c r="FZ44" s="39"/>
      <c r="GA44" s="39"/>
      <c r="GB44" s="39"/>
      <c r="GC44" s="39"/>
      <c r="GD44" s="39"/>
      <c r="GE44" s="39"/>
      <c r="GF44" s="39"/>
      <c r="GG44" s="39"/>
      <c r="GH44" s="39"/>
      <c r="GI44" s="39"/>
      <c r="GJ44" s="39"/>
      <c r="GK44" s="39"/>
      <c r="GL44" s="39"/>
      <c r="GM44" s="39"/>
      <c r="GN44" s="39"/>
      <c r="GO44" s="39"/>
      <c r="GP44" s="39"/>
      <c r="GQ44" s="39"/>
      <c r="GR44" s="39"/>
      <c r="GS44" s="39"/>
      <c r="GT44" s="39"/>
      <c r="GU44" s="39"/>
      <c r="GV44" s="39"/>
      <c r="GW44" s="39"/>
      <c r="GX44" s="39"/>
      <c r="GY44" s="39"/>
      <c r="GZ44" s="39"/>
      <c r="HA44" s="39"/>
      <c r="HB44" s="39"/>
      <c r="HC44" s="39"/>
      <c r="HD44" s="39"/>
      <c r="HE44" s="39"/>
      <c r="HF44" s="39"/>
      <c r="HG44" s="39"/>
      <c r="HH44" s="39"/>
      <c r="HI44" s="39"/>
      <c r="HJ44" s="39"/>
      <c r="HK44" s="39"/>
      <c r="HL44" s="39"/>
      <c r="HM44" s="39"/>
      <c r="HN44" s="39"/>
      <c r="HO44" s="39"/>
      <c r="HP44" s="39"/>
      <c r="HQ44" s="39"/>
      <c r="HR44" s="39"/>
      <c r="HS44" s="39"/>
      <c r="HT44" s="39"/>
      <c r="HU44" s="39"/>
      <c r="HV44" s="39"/>
      <c r="HW44" s="39"/>
      <c r="HX44" s="39"/>
      <c r="HY44" s="39"/>
      <c r="HZ44" s="39"/>
      <c r="IA44" s="39"/>
      <c r="IB44" s="39"/>
      <c r="IC44" s="39"/>
      <c r="ID44" s="39"/>
      <c r="IE44" s="39"/>
      <c r="IF44" s="39"/>
      <c r="IG44" s="39"/>
      <c r="IH44" s="39"/>
      <c r="II44" s="39"/>
      <c r="IJ44" s="39"/>
      <c r="IK44" s="39"/>
    </row>
    <row r="45" spans="1:245" ht="20.100000000000001" customHeight="1">
      <c r="A45" s="39"/>
      <c r="B45" s="39"/>
      <c r="C45" s="39"/>
      <c r="D45" s="39"/>
      <c r="E45" s="39"/>
      <c r="F45" s="35"/>
      <c r="G45" s="35"/>
      <c r="H45" s="38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  <c r="FL45" s="39"/>
      <c r="FM45" s="39"/>
      <c r="FN45" s="39"/>
      <c r="FO45" s="39"/>
      <c r="FP45" s="39"/>
      <c r="FQ45" s="39"/>
      <c r="FR45" s="39"/>
      <c r="FS45" s="39"/>
      <c r="FT45" s="39"/>
      <c r="FU45" s="39"/>
      <c r="FV45" s="39"/>
      <c r="FW45" s="39"/>
      <c r="FX45" s="39"/>
      <c r="FY45" s="39"/>
      <c r="FZ45" s="39"/>
      <c r="GA45" s="39"/>
      <c r="GB45" s="39"/>
      <c r="GC45" s="39"/>
      <c r="GD45" s="39"/>
      <c r="GE45" s="39"/>
      <c r="GF45" s="39"/>
      <c r="GG45" s="39"/>
      <c r="GH45" s="39"/>
      <c r="GI45" s="39"/>
      <c r="GJ45" s="39"/>
      <c r="GK45" s="39"/>
      <c r="GL45" s="39"/>
      <c r="GM45" s="39"/>
      <c r="GN45" s="39"/>
      <c r="GO45" s="39"/>
      <c r="GP45" s="39"/>
      <c r="GQ45" s="39"/>
      <c r="GR45" s="39"/>
      <c r="GS45" s="39"/>
      <c r="GT45" s="39"/>
      <c r="GU45" s="39"/>
      <c r="GV45" s="39"/>
      <c r="GW45" s="39"/>
      <c r="GX45" s="39"/>
      <c r="GY45" s="39"/>
      <c r="GZ45" s="39"/>
      <c r="HA45" s="39"/>
      <c r="HB45" s="39"/>
      <c r="HC45" s="39"/>
      <c r="HD45" s="39"/>
      <c r="HE45" s="39"/>
      <c r="HF45" s="39"/>
      <c r="HG45" s="39"/>
      <c r="HH45" s="39"/>
      <c r="HI45" s="39"/>
      <c r="HJ45" s="39"/>
      <c r="HK45" s="39"/>
      <c r="HL45" s="39"/>
      <c r="HM45" s="39"/>
      <c r="HN45" s="39"/>
      <c r="HO45" s="39"/>
      <c r="HP45" s="39"/>
      <c r="HQ45" s="39"/>
      <c r="HR45" s="39"/>
      <c r="HS45" s="39"/>
      <c r="HT45" s="39"/>
      <c r="HU45" s="39"/>
      <c r="HV45" s="39"/>
      <c r="HW45" s="39"/>
      <c r="HX45" s="39"/>
      <c r="HY45" s="39"/>
      <c r="HZ45" s="39"/>
      <c r="IA45" s="39"/>
      <c r="IB45" s="39"/>
      <c r="IC45" s="39"/>
      <c r="ID45" s="39"/>
      <c r="IE45" s="39"/>
      <c r="IF45" s="39"/>
      <c r="IG45" s="39"/>
      <c r="IH45" s="39"/>
      <c r="II45" s="39"/>
      <c r="IJ45" s="39"/>
      <c r="IK45" s="39"/>
    </row>
    <row r="46" spans="1:245" ht="20.100000000000001" customHeight="1">
      <c r="A46" s="39"/>
      <c r="B46" s="39"/>
      <c r="C46" s="39"/>
      <c r="D46" s="39"/>
      <c r="E46" s="39"/>
      <c r="F46" s="35"/>
      <c r="G46" s="35"/>
      <c r="H46" s="38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39"/>
      <c r="EC46" s="39"/>
      <c r="ED46" s="39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39"/>
      <c r="ER46" s="39"/>
      <c r="ES46" s="39"/>
      <c r="ET46" s="39"/>
      <c r="EU46" s="39"/>
      <c r="EV46" s="39"/>
      <c r="EW46" s="39"/>
      <c r="EX46" s="39"/>
      <c r="EY46" s="39"/>
      <c r="EZ46" s="39"/>
      <c r="FA46" s="39"/>
      <c r="FB46" s="39"/>
      <c r="FC46" s="39"/>
      <c r="FD46" s="39"/>
      <c r="FE46" s="39"/>
      <c r="FF46" s="39"/>
      <c r="FG46" s="39"/>
      <c r="FH46" s="39"/>
      <c r="FI46" s="39"/>
      <c r="FJ46" s="39"/>
      <c r="FK46" s="39"/>
      <c r="FL46" s="39"/>
      <c r="FM46" s="39"/>
      <c r="FN46" s="39"/>
      <c r="FO46" s="39"/>
      <c r="FP46" s="39"/>
      <c r="FQ46" s="39"/>
      <c r="FR46" s="39"/>
      <c r="FS46" s="39"/>
      <c r="FT46" s="39"/>
      <c r="FU46" s="39"/>
      <c r="FV46" s="39"/>
      <c r="FW46" s="39"/>
      <c r="FX46" s="39"/>
      <c r="FY46" s="39"/>
      <c r="FZ46" s="39"/>
      <c r="GA46" s="39"/>
      <c r="GB46" s="39"/>
      <c r="GC46" s="39"/>
      <c r="GD46" s="39"/>
      <c r="GE46" s="39"/>
      <c r="GF46" s="39"/>
      <c r="GG46" s="39"/>
      <c r="GH46" s="39"/>
      <c r="GI46" s="39"/>
      <c r="GJ46" s="39"/>
      <c r="GK46" s="39"/>
      <c r="GL46" s="39"/>
      <c r="GM46" s="39"/>
      <c r="GN46" s="39"/>
      <c r="GO46" s="39"/>
      <c r="GP46" s="39"/>
      <c r="GQ46" s="39"/>
      <c r="GR46" s="39"/>
      <c r="GS46" s="39"/>
      <c r="GT46" s="39"/>
      <c r="GU46" s="39"/>
      <c r="GV46" s="39"/>
      <c r="GW46" s="39"/>
      <c r="GX46" s="39"/>
      <c r="GY46" s="39"/>
      <c r="GZ46" s="39"/>
      <c r="HA46" s="39"/>
      <c r="HB46" s="39"/>
      <c r="HC46" s="39"/>
      <c r="HD46" s="39"/>
      <c r="HE46" s="39"/>
      <c r="HF46" s="39"/>
      <c r="HG46" s="39"/>
      <c r="HH46" s="39"/>
      <c r="HI46" s="39"/>
      <c r="HJ46" s="39"/>
      <c r="HK46" s="39"/>
      <c r="HL46" s="39"/>
      <c r="HM46" s="39"/>
      <c r="HN46" s="39"/>
      <c r="HO46" s="39"/>
      <c r="HP46" s="39"/>
      <c r="HQ46" s="39"/>
      <c r="HR46" s="39"/>
      <c r="HS46" s="39"/>
      <c r="HT46" s="39"/>
      <c r="HU46" s="39"/>
      <c r="HV46" s="39"/>
      <c r="HW46" s="39"/>
      <c r="HX46" s="39"/>
      <c r="HY46" s="39"/>
      <c r="HZ46" s="39"/>
      <c r="IA46" s="39"/>
      <c r="IB46" s="39"/>
      <c r="IC46" s="39"/>
      <c r="ID46" s="39"/>
      <c r="IE46" s="39"/>
      <c r="IF46" s="39"/>
      <c r="IG46" s="39"/>
      <c r="IH46" s="39"/>
      <c r="II46" s="39"/>
      <c r="IJ46" s="39"/>
      <c r="IK46" s="39"/>
    </row>
    <row r="47" spans="1:245" ht="20.100000000000001" customHeight="1">
      <c r="A47" s="39"/>
      <c r="B47" s="39"/>
      <c r="C47" s="39"/>
      <c r="D47" s="39"/>
      <c r="E47" s="39"/>
      <c r="F47" s="35"/>
      <c r="G47" s="35"/>
      <c r="H47" s="38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39"/>
      <c r="EC47" s="39"/>
      <c r="ED47" s="39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9"/>
      <c r="EX47" s="39"/>
      <c r="EY47" s="39"/>
      <c r="EZ47" s="39"/>
      <c r="FA47" s="39"/>
      <c r="FB47" s="39"/>
      <c r="FC47" s="39"/>
      <c r="FD47" s="39"/>
      <c r="FE47" s="39"/>
      <c r="FF47" s="39"/>
      <c r="FG47" s="39"/>
      <c r="FH47" s="39"/>
      <c r="FI47" s="39"/>
      <c r="FJ47" s="39"/>
      <c r="FK47" s="39"/>
      <c r="FL47" s="39"/>
      <c r="FM47" s="39"/>
      <c r="FN47" s="39"/>
      <c r="FO47" s="39"/>
      <c r="FP47" s="39"/>
      <c r="FQ47" s="39"/>
      <c r="FR47" s="39"/>
      <c r="FS47" s="39"/>
      <c r="FT47" s="39"/>
      <c r="FU47" s="39"/>
      <c r="FV47" s="39"/>
      <c r="FW47" s="39"/>
      <c r="FX47" s="39"/>
      <c r="FY47" s="39"/>
      <c r="FZ47" s="39"/>
      <c r="GA47" s="39"/>
      <c r="GB47" s="39"/>
      <c r="GC47" s="39"/>
      <c r="GD47" s="39"/>
      <c r="GE47" s="39"/>
      <c r="GF47" s="39"/>
      <c r="GG47" s="39"/>
      <c r="GH47" s="39"/>
      <c r="GI47" s="39"/>
      <c r="GJ47" s="39"/>
      <c r="GK47" s="39"/>
      <c r="GL47" s="39"/>
      <c r="GM47" s="39"/>
      <c r="GN47" s="39"/>
      <c r="GO47" s="39"/>
      <c r="GP47" s="39"/>
      <c r="GQ47" s="39"/>
      <c r="GR47" s="39"/>
      <c r="GS47" s="39"/>
      <c r="GT47" s="39"/>
      <c r="GU47" s="39"/>
      <c r="GV47" s="39"/>
      <c r="GW47" s="39"/>
      <c r="GX47" s="39"/>
      <c r="GY47" s="39"/>
      <c r="GZ47" s="39"/>
      <c r="HA47" s="39"/>
      <c r="HB47" s="39"/>
      <c r="HC47" s="39"/>
      <c r="HD47" s="39"/>
      <c r="HE47" s="39"/>
      <c r="HF47" s="39"/>
      <c r="HG47" s="39"/>
      <c r="HH47" s="39"/>
      <c r="HI47" s="39"/>
      <c r="HJ47" s="39"/>
      <c r="HK47" s="39"/>
      <c r="HL47" s="39"/>
      <c r="HM47" s="39"/>
      <c r="HN47" s="39"/>
      <c r="HO47" s="39"/>
      <c r="HP47" s="39"/>
      <c r="HQ47" s="39"/>
      <c r="HR47" s="39"/>
      <c r="HS47" s="39"/>
      <c r="HT47" s="39"/>
      <c r="HU47" s="39"/>
      <c r="HV47" s="39"/>
      <c r="HW47" s="39"/>
      <c r="HX47" s="39"/>
      <c r="HY47" s="39"/>
      <c r="HZ47" s="39"/>
      <c r="IA47" s="39"/>
      <c r="IB47" s="39"/>
      <c r="IC47" s="39"/>
      <c r="ID47" s="39"/>
      <c r="IE47" s="39"/>
      <c r="IF47" s="39"/>
      <c r="IG47" s="39"/>
      <c r="IH47" s="39"/>
      <c r="II47" s="39"/>
      <c r="IJ47" s="39"/>
      <c r="IK47" s="39"/>
    </row>
    <row r="48" spans="1:245" ht="20.100000000000001" customHeight="1">
      <c r="A48" s="39"/>
      <c r="B48" s="39"/>
      <c r="C48" s="39"/>
      <c r="D48" s="39"/>
      <c r="E48" s="39"/>
      <c r="F48" s="35"/>
      <c r="G48" s="35"/>
      <c r="H48" s="38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39"/>
      <c r="ER48" s="39"/>
      <c r="ES48" s="39"/>
      <c r="ET48" s="39"/>
      <c r="EU48" s="39"/>
      <c r="EV48" s="39"/>
      <c r="EW48" s="39"/>
      <c r="EX48" s="39"/>
      <c r="EY48" s="39"/>
      <c r="EZ48" s="39"/>
      <c r="FA48" s="39"/>
      <c r="FB48" s="39"/>
      <c r="FC48" s="39"/>
      <c r="FD48" s="39"/>
      <c r="FE48" s="39"/>
      <c r="FF48" s="39"/>
      <c r="FG48" s="39"/>
      <c r="FH48" s="39"/>
      <c r="FI48" s="39"/>
      <c r="FJ48" s="39"/>
      <c r="FK48" s="39"/>
      <c r="FL48" s="39"/>
      <c r="FM48" s="39"/>
      <c r="FN48" s="39"/>
      <c r="FO48" s="39"/>
      <c r="FP48" s="39"/>
      <c r="FQ48" s="39"/>
      <c r="FR48" s="39"/>
      <c r="FS48" s="39"/>
      <c r="FT48" s="39"/>
      <c r="FU48" s="39"/>
      <c r="FV48" s="39"/>
      <c r="FW48" s="39"/>
      <c r="FX48" s="39"/>
      <c r="FY48" s="39"/>
      <c r="FZ48" s="39"/>
      <c r="GA48" s="39"/>
      <c r="GB48" s="39"/>
      <c r="GC48" s="39"/>
      <c r="GD48" s="39"/>
      <c r="GE48" s="39"/>
      <c r="GF48" s="39"/>
      <c r="GG48" s="39"/>
      <c r="GH48" s="39"/>
      <c r="GI48" s="39"/>
      <c r="GJ48" s="39"/>
      <c r="GK48" s="39"/>
      <c r="GL48" s="39"/>
      <c r="GM48" s="39"/>
      <c r="GN48" s="39"/>
      <c r="GO48" s="39"/>
      <c r="GP48" s="39"/>
      <c r="GQ48" s="39"/>
      <c r="GR48" s="39"/>
      <c r="GS48" s="39"/>
      <c r="GT48" s="39"/>
      <c r="GU48" s="39"/>
      <c r="GV48" s="39"/>
      <c r="GW48" s="39"/>
      <c r="GX48" s="39"/>
      <c r="GY48" s="39"/>
      <c r="GZ48" s="39"/>
      <c r="HA48" s="39"/>
      <c r="HB48" s="39"/>
      <c r="HC48" s="39"/>
      <c r="HD48" s="39"/>
      <c r="HE48" s="39"/>
      <c r="HF48" s="39"/>
      <c r="HG48" s="39"/>
      <c r="HH48" s="39"/>
      <c r="HI48" s="39"/>
      <c r="HJ48" s="39"/>
      <c r="HK48" s="39"/>
      <c r="HL48" s="39"/>
      <c r="HM48" s="39"/>
      <c r="HN48" s="39"/>
      <c r="HO48" s="39"/>
      <c r="HP48" s="39"/>
      <c r="HQ48" s="39"/>
      <c r="HR48" s="39"/>
      <c r="HS48" s="39"/>
      <c r="HT48" s="39"/>
      <c r="HU48" s="39"/>
      <c r="HV48" s="39"/>
      <c r="HW48" s="39"/>
      <c r="HX48" s="39"/>
      <c r="HY48" s="39"/>
      <c r="HZ48" s="39"/>
      <c r="IA48" s="39"/>
      <c r="IB48" s="39"/>
      <c r="IC48" s="39"/>
      <c r="ID48" s="39"/>
      <c r="IE48" s="39"/>
      <c r="IF48" s="39"/>
      <c r="IG48" s="39"/>
      <c r="IH48" s="39"/>
      <c r="II48" s="39"/>
      <c r="IJ48" s="39"/>
      <c r="IK48" s="39"/>
    </row>
  </sheetData>
  <sheetProtection formatCells="0" formatColumns="0" formatRows="0" insertColumns="0" insertRow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honeticPr fontId="12" type="noConversion"/>
  <printOptions horizontalCentered="1"/>
  <pageMargins left="0.39305555555555599" right="0.39305555555555599" top="0.78680555555555598" bottom="0.39305555555555599" header="0" footer="0"/>
  <pageSetup paperSize="9" orientation="landscape" errors="blank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showZeros="0" workbookViewId="0">
      <selection activeCell="C18" sqref="C18"/>
    </sheetView>
  </sheetViews>
  <sheetFormatPr defaultColWidth="9.1640625" defaultRowHeight="12.75" customHeight="1"/>
  <cols>
    <col min="1" max="1" width="15.5" customWidth="1"/>
    <col min="2" max="2" width="38.83203125" customWidth="1"/>
    <col min="3" max="8" width="18" customWidth="1"/>
    <col min="9" max="9" width="8.6640625" customWidth="1"/>
  </cols>
  <sheetData>
    <row r="1" spans="1:9" ht="20.100000000000001" customHeight="1">
      <c r="A1" s="42"/>
      <c r="B1" s="42"/>
      <c r="C1" s="42"/>
      <c r="D1" s="42"/>
      <c r="E1" s="43"/>
      <c r="F1" s="42"/>
      <c r="G1" s="42"/>
      <c r="H1" s="20" t="s">
        <v>353</v>
      </c>
      <c r="I1" s="59"/>
    </row>
    <row r="2" spans="1:9" ht="25.5" customHeight="1">
      <c r="A2" s="219" t="s">
        <v>354</v>
      </c>
      <c r="B2" s="219"/>
      <c r="C2" s="219"/>
      <c r="D2" s="219"/>
      <c r="E2" s="219"/>
      <c r="F2" s="219"/>
      <c r="G2" s="219"/>
      <c r="H2" s="219"/>
      <c r="I2" s="59"/>
    </row>
    <row r="3" spans="1:9" s="41" customFormat="1" ht="20.100000000000001" customHeight="1">
      <c r="A3" s="44" t="s">
        <v>317</v>
      </c>
      <c r="B3" s="45"/>
      <c r="C3" s="45"/>
      <c r="D3" s="45"/>
      <c r="E3" s="45"/>
      <c r="F3" s="45"/>
      <c r="G3" s="45"/>
      <c r="H3" s="46" t="s">
        <v>7</v>
      </c>
    </row>
    <row r="4" spans="1:9" s="41" customFormat="1" ht="20.100000000000001" customHeight="1">
      <c r="A4" s="237" t="s">
        <v>345</v>
      </c>
      <c r="B4" s="237" t="s">
        <v>62</v>
      </c>
      <c r="C4" s="286" t="s">
        <v>346</v>
      </c>
      <c r="D4" s="286"/>
      <c r="E4" s="287"/>
      <c r="F4" s="287"/>
      <c r="G4" s="287"/>
      <c r="H4" s="286"/>
    </row>
    <row r="5" spans="1:9" s="41" customFormat="1" ht="20.100000000000001" customHeight="1">
      <c r="A5" s="237"/>
      <c r="B5" s="237"/>
      <c r="C5" s="294" t="s">
        <v>64</v>
      </c>
      <c r="D5" s="235" t="s">
        <v>240</v>
      </c>
      <c r="E5" s="289" t="s">
        <v>347</v>
      </c>
      <c r="F5" s="290"/>
      <c r="G5" s="291"/>
      <c r="H5" s="296" t="s">
        <v>245</v>
      </c>
    </row>
    <row r="6" spans="1:9" s="41" customFormat="1" ht="33.75" customHeight="1">
      <c r="A6" s="234"/>
      <c r="B6" s="234"/>
      <c r="C6" s="295"/>
      <c r="D6" s="236"/>
      <c r="E6" s="47" t="s">
        <v>79</v>
      </c>
      <c r="F6" s="48" t="s">
        <v>348</v>
      </c>
      <c r="G6" s="49" t="s">
        <v>349</v>
      </c>
      <c r="H6" s="297"/>
    </row>
    <row r="7" spans="1:9" s="41" customFormat="1" ht="20.100000000000001" customHeight="1">
      <c r="A7" s="24" t="s">
        <v>24</v>
      </c>
      <c r="B7" s="24" t="s">
        <v>420</v>
      </c>
      <c r="C7" s="50">
        <f t="shared" ref="C7:C16" si="0">SUM(D7,E7,H7)</f>
        <v>0</v>
      </c>
      <c r="D7" s="51" t="s">
        <v>24</v>
      </c>
      <c r="E7" s="51">
        <f t="shared" ref="E7:E16" si="1">SUM(F7,G7)</f>
        <v>0</v>
      </c>
      <c r="F7" s="51" t="s">
        <v>24</v>
      </c>
      <c r="G7" s="52" t="s">
        <v>24</v>
      </c>
      <c r="H7" s="53" t="s">
        <v>24</v>
      </c>
    </row>
    <row r="8" spans="1:9" s="41" customFormat="1" ht="20.100000000000001" customHeight="1">
      <c r="A8" s="24" t="s">
        <v>24</v>
      </c>
      <c r="B8" s="24" t="s">
        <v>24</v>
      </c>
      <c r="C8" s="50">
        <f t="shared" si="0"/>
        <v>0</v>
      </c>
      <c r="D8" s="51" t="s">
        <v>24</v>
      </c>
      <c r="E8" s="51">
        <f t="shared" si="1"/>
        <v>0</v>
      </c>
      <c r="F8" s="51" t="s">
        <v>24</v>
      </c>
      <c r="G8" s="52" t="s">
        <v>24</v>
      </c>
      <c r="H8" s="53" t="s">
        <v>24</v>
      </c>
    </row>
    <row r="9" spans="1:9" s="41" customFormat="1" ht="20.100000000000001" customHeight="1">
      <c r="A9" s="24" t="s">
        <v>24</v>
      </c>
      <c r="B9" s="24" t="s">
        <v>24</v>
      </c>
      <c r="C9" s="50">
        <f t="shared" si="0"/>
        <v>0</v>
      </c>
      <c r="D9" s="51" t="s">
        <v>24</v>
      </c>
      <c r="E9" s="51">
        <f t="shared" si="1"/>
        <v>0</v>
      </c>
      <c r="F9" s="51" t="s">
        <v>24</v>
      </c>
      <c r="G9" s="52" t="s">
        <v>24</v>
      </c>
      <c r="H9" s="53" t="s">
        <v>24</v>
      </c>
    </row>
    <row r="10" spans="1:9" s="41" customFormat="1" ht="20.100000000000001" customHeight="1">
      <c r="A10" s="24" t="s">
        <v>24</v>
      </c>
      <c r="B10" s="24" t="s">
        <v>24</v>
      </c>
      <c r="C10" s="50">
        <f t="shared" si="0"/>
        <v>0</v>
      </c>
      <c r="D10" s="51" t="s">
        <v>24</v>
      </c>
      <c r="E10" s="51">
        <f t="shared" si="1"/>
        <v>0</v>
      </c>
      <c r="F10" s="51" t="s">
        <v>24</v>
      </c>
      <c r="G10" s="52" t="s">
        <v>24</v>
      </c>
      <c r="H10" s="53" t="s">
        <v>24</v>
      </c>
    </row>
    <row r="11" spans="1:9" s="41" customFormat="1" ht="20.100000000000001" customHeight="1">
      <c r="A11" s="24" t="s">
        <v>24</v>
      </c>
      <c r="B11" s="24" t="s">
        <v>24</v>
      </c>
      <c r="C11" s="50">
        <f t="shared" si="0"/>
        <v>0</v>
      </c>
      <c r="D11" s="51" t="s">
        <v>24</v>
      </c>
      <c r="E11" s="51">
        <f t="shared" si="1"/>
        <v>0</v>
      </c>
      <c r="F11" s="51" t="s">
        <v>24</v>
      </c>
      <c r="G11" s="52" t="s">
        <v>24</v>
      </c>
      <c r="H11" s="53" t="s">
        <v>24</v>
      </c>
    </row>
    <row r="12" spans="1:9" s="41" customFormat="1" ht="20.100000000000001" customHeight="1">
      <c r="A12" s="24" t="s">
        <v>24</v>
      </c>
      <c r="B12" s="24" t="s">
        <v>24</v>
      </c>
      <c r="C12" s="50">
        <f t="shared" si="0"/>
        <v>0</v>
      </c>
      <c r="D12" s="51" t="s">
        <v>24</v>
      </c>
      <c r="E12" s="51">
        <f t="shared" si="1"/>
        <v>0</v>
      </c>
      <c r="F12" s="51" t="s">
        <v>24</v>
      </c>
      <c r="G12" s="52" t="s">
        <v>24</v>
      </c>
      <c r="H12" s="53" t="s">
        <v>24</v>
      </c>
    </row>
    <row r="13" spans="1:9" s="41" customFormat="1" ht="20.100000000000001" customHeight="1">
      <c r="A13" s="24" t="s">
        <v>24</v>
      </c>
      <c r="B13" s="24" t="s">
        <v>24</v>
      </c>
      <c r="C13" s="50">
        <f t="shared" si="0"/>
        <v>0</v>
      </c>
      <c r="D13" s="51" t="s">
        <v>24</v>
      </c>
      <c r="E13" s="51">
        <f t="shared" si="1"/>
        <v>0</v>
      </c>
      <c r="F13" s="51" t="s">
        <v>24</v>
      </c>
      <c r="G13" s="52" t="s">
        <v>24</v>
      </c>
      <c r="H13" s="53" t="s">
        <v>24</v>
      </c>
    </row>
    <row r="14" spans="1:9" s="41" customFormat="1" ht="20.100000000000001" customHeight="1">
      <c r="A14" s="24" t="s">
        <v>24</v>
      </c>
      <c r="B14" s="24" t="s">
        <v>24</v>
      </c>
      <c r="C14" s="50">
        <f t="shared" si="0"/>
        <v>0</v>
      </c>
      <c r="D14" s="51" t="s">
        <v>24</v>
      </c>
      <c r="E14" s="51">
        <f t="shared" si="1"/>
        <v>0</v>
      </c>
      <c r="F14" s="51" t="s">
        <v>24</v>
      </c>
      <c r="G14" s="52" t="s">
        <v>24</v>
      </c>
      <c r="H14" s="53" t="s">
        <v>24</v>
      </c>
    </row>
    <row r="15" spans="1:9" s="41" customFormat="1" ht="20.100000000000001" customHeight="1">
      <c r="A15" s="24" t="s">
        <v>24</v>
      </c>
      <c r="B15" s="24" t="s">
        <v>24</v>
      </c>
      <c r="C15" s="50">
        <f t="shared" si="0"/>
        <v>0</v>
      </c>
      <c r="D15" s="51" t="s">
        <v>24</v>
      </c>
      <c r="E15" s="51">
        <f t="shared" si="1"/>
        <v>0</v>
      </c>
      <c r="F15" s="51" t="s">
        <v>24</v>
      </c>
      <c r="G15" s="52" t="s">
        <v>24</v>
      </c>
      <c r="H15" s="53" t="s">
        <v>24</v>
      </c>
    </row>
    <row r="16" spans="1:9" s="41" customFormat="1" ht="20.100000000000001" customHeight="1">
      <c r="A16" s="24" t="s">
        <v>24</v>
      </c>
      <c r="B16" s="24" t="s">
        <v>24</v>
      </c>
      <c r="C16" s="50">
        <f t="shared" si="0"/>
        <v>0</v>
      </c>
      <c r="D16" s="51" t="s">
        <v>24</v>
      </c>
      <c r="E16" s="51">
        <f t="shared" si="1"/>
        <v>0</v>
      </c>
      <c r="F16" s="51" t="s">
        <v>24</v>
      </c>
      <c r="G16" s="52" t="s">
        <v>24</v>
      </c>
      <c r="H16" s="53" t="s">
        <v>24</v>
      </c>
    </row>
    <row r="17" spans="1:9" s="41" customFormat="1" ht="11.25"/>
    <row r="18" spans="1:9" ht="20.100000000000001" customHeight="1">
      <c r="A18" s="54"/>
      <c r="B18" s="54"/>
      <c r="C18" s="54"/>
      <c r="D18" s="54"/>
      <c r="E18" s="55"/>
      <c r="F18" s="54"/>
      <c r="G18" s="54"/>
      <c r="H18" s="56"/>
      <c r="I18" s="56"/>
    </row>
    <row r="19" spans="1:9" ht="20.100000000000001" customHeight="1">
      <c r="A19" s="54"/>
      <c r="B19" s="54"/>
      <c r="C19" s="54"/>
      <c r="D19" s="54"/>
      <c r="E19" s="57"/>
      <c r="F19" s="54"/>
      <c r="G19" s="54"/>
      <c r="H19" s="56"/>
      <c r="I19" s="56"/>
    </row>
    <row r="20" spans="1:9" ht="20.100000000000001" customHeight="1">
      <c r="A20" s="57"/>
      <c r="B20" s="57"/>
      <c r="C20" s="57"/>
      <c r="D20" s="57"/>
      <c r="E20" s="57"/>
      <c r="F20" s="54"/>
      <c r="G20" s="54"/>
      <c r="H20" s="56"/>
      <c r="I20" s="56"/>
    </row>
    <row r="21" spans="1:9" ht="20.100000000000001" customHeight="1">
      <c r="A21" s="56"/>
      <c r="B21" s="56"/>
      <c r="C21" s="56"/>
      <c r="D21" s="56"/>
      <c r="E21" s="58"/>
      <c r="F21" s="56"/>
      <c r="G21" s="56"/>
      <c r="H21" s="56"/>
      <c r="I21" s="56"/>
    </row>
    <row r="22" spans="1:9" ht="20.100000000000001" customHeight="1">
      <c r="A22" s="56"/>
      <c r="B22" s="56"/>
      <c r="C22" s="56"/>
      <c r="D22" s="56"/>
      <c r="E22" s="58"/>
      <c r="F22" s="56"/>
      <c r="G22" s="56"/>
      <c r="H22" s="56"/>
      <c r="I22" s="56"/>
    </row>
    <row r="23" spans="1:9" ht="20.100000000000001" customHeight="1">
      <c r="A23" s="56"/>
      <c r="B23" s="56"/>
      <c r="C23" s="56"/>
      <c r="D23" s="56"/>
      <c r="E23" s="58"/>
      <c r="F23" s="56"/>
      <c r="G23" s="56"/>
      <c r="H23" s="56"/>
      <c r="I23" s="56"/>
    </row>
    <row r="24" spans="1:9" ht="20.100000000000001" customHeight="1">
      <c r="A24" s="56"/>
      <c r="B24" s="56"/>
      <c r="C24" s="56"/>
      <c r="D24" s="56"/>
      <c r="E24" s="58"/>
      <c r="F24" s="56"/>
      <c r="G24" s="56"/>
      <c r="H24" s="56"/>
      <c r="I24" s="56"/>
    </row>
    <row r="25" spans="1:9" ht="20.100000000000001" customHeight="1">
      <c r="A25" s="56"/>
      <c r="B25" s="56"/>
      <c r="C25" s="56"/>
      <c r="D25" s="56"/>
      <c r="E25" s="58"/>
      <c r="F25" s="56"/>
      <c r="G25" s="56"/>
      <c r="H25" s="56"/>
      <c r="I25" s="56"/>
    </row>
    <row r="26" spans="1:9" ht="20.100000000000001" customHeight="1">
      <c r="A26" s="56"/>
      <c r="B26" s="56"/>
      <c r="C26" s="56"/>
      <c r="D26" s="56"/>
      <c r="E26" s="58"/>
      <c r="F26" s="56"/>
      <c r="G26" s="56"/>
      <c r="H26" s="56"/>
      <c r="I26" s="56"/>
    </row>
    <row r="27" spans="1:9" ht="20.100000000000001" customHeight="1">
      <c r="A27" s="56"/>
      <c r="B27" s="56"/>
      <c r="C27" s="56"/>
      <c r="D27" s="56"/>
      <c r="E27" s="58"/>
      <c r="F27" s="56"/>
      <c r="G27" s="56"/>
      <c r="H27" s="56"/>
      <c r="I27" s="56"/>
    </row>
    <row r="28" spans="1:9" ht="20.100000000000001" customHeight="1">
      <c r="A28" s="56"/>
      <c r="B28" s="56"/>
      <c r="C28" s="56"/>
      <c r="D28" s="56"/>
      <c r="E28" s="58"/>
      <c r="F28" s="56"/>
      <c r="G28" s="56"/>
      <c r="H28" s="56"/>
      <c r="I28" s="56"/>
    </row>
    <row r="29" spans="1:9" ht="20.100000000000001" customHeight="1">
      <c r="A29" s="56"/>
      <c r="B29" s="56"/>
      <c r="C29" s="56"/>
      <c r="D29" s="56"/>
      <c r="E29" s="58"/>
      <c r="F29" s="56"/>
      <c r="G29" s="56"/>
      <c r="H29" s="56"/>
      <c r="I29" s="56"/>
    </row>
    <row r="30" spans="1:9" ht="20.100000000000001" customHeight="1">
      <c r="A30" s="56"/>
      <c r="B30" s="56"/>
      <c r="C30" s="56"/>
      <c r="D30" s="56"/>
      <c r="E30" s="58"/>
      <c r="F30" s="56"/>
      <c r="G30" s="56"/>
      <c r="H30" s="56"/>
      <c r="I30" s="56"/>
    </row>
  </sheetData>
  <sheetProtection formatCells="0" formatColumns="0" formatRows="0" insertColumns="0" insertRow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honeticPr fontId="12" type="noConversion"/>
  <printOptions horizontalCentered="1"/>
  <pageMargins left="0.39305555555555599" right="0.39305555555555599" top="0.78680555555555598" bottom="0.39305555555555599" header="0" footer="0"/>
  <pageSetup paperSize="9" orientation="landscape" errors="blank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48"/>
  <sheetViews>
    <sheetView showGridLines="0" showZeros="0" workbookViewId="0">
      <selection activeCell="E7" sqref="E7"/>
    </sheetView>
  </sheetViews>
  <sheetFormatPr defaultColWidth="9.1640625" defaultRowHeight="12.75" customHeight="1"/>
  <cols>
    <col min="1" max="3" width="5.6640625" customWidth="1"/>
    <col min="4" max="4" width="17" customWidth="1"/>
    <col min="5" max="5" width="76.6640625" customWidth="1"/>
    <col min="6" max="6" width="23" customWidth="1"/>
    <col min="7" max="8" width="20.83203125" customWidth="1"/>
    <col min="9" max="245" width="10.6640625" customWidth="1"/>
  </cols>
  <sheetData>
    <row r="1" spans="1:245" ht="20.100000000000001" customHeight="1">
      <c r="A1" s="15"/>
      <c r="B1" s="16"/>
      <c r="C1" s="16"/>
      <c r="D1" s="16"/>
      <c r="E1" s="16"/>
      <c r="F1" s="16"/>
      <c r="G1" s="16"/>
      <c r="H1" s="17" t="s">
        <v>355</v>
      </c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</row>
    <row r="2" spans="1:245" ht="20.100000000000001" customHeight="1">
      <c r="A2" s="219" t="s">
        <v>356</v>
      </c>
      <c r="B2" s="219"/>
      <c r="C2" s="219"/>
      <c r="D2" s="219"/>
      <c r="E2" s="219"/>
      <c r="F2" s="219"/>
      <c r="G2" s="219"/>
      <c r="H2" s="219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</row>
    <row r="3" spans="1:245" ht="20.100000000000001" customHeight="1">
      <c r="A3" s="18" t="s">
        <v>24</v>
      </c>
      <c r="B3" s="18"/>
      <c r="C3" s="18"/>
      <c r="D3" s="18"/>
      <c r="E3" s="18"/>
      <c r="F3" s="19"/>
      <c r="G3" s="19"/>
      <c r="H3" s="20" t="s">
        <v>7</v>
      </c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</row>
    <row r="4" spans="1:245" ht="20.100000000000001" customHeight="1">
      <c r="A4" s="222" t="s">
        <v>63</v>
      </c>
      <c r="B4" s="223"/>
      <c r="C4" s="223"/>
      <c r="D4" s="223"/>
      <c r="E4" s="224"/>
      <c r="F4" s="298" t="s">
        <v>357</v>
      </c>
      <c r="G4" s="286"/>
      <c r="H4" s="286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</row>
    <row r="5" spans="1:245" ht="20.100000000000001" customHeight="1">
      <c r="A5" s="222" t="s">
        <v>72</v>
      </c>
      <c r="B5" s="223"/>
      <c r="C5" s="224"/>
      <c r="D5" s="299" t="s">
        <v>73</v>
      </c>
      <c r="E5" s="235" t="s">
        <v>113</v>
      </c>
      <c r="F5" s="229" t="s">
        <v>64</v>
      </c>
      <c r="G5" s="229" t="s">
        <v>109</v>
      </c>
      <c r="H5" s="286" t="s">
        <v>110</v>
      </c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</row>
    <row r="6" spans="1:245" ht="20.100000000000001" customHeight="1">
      <c r="A6" s="21" t="s">
        <v>84</v>
      </c>
      <c r="B6" s="22" t="s">
        <v>85</v>
      </c>
      <c r="C6" s="23" t="s">
        <v>86</v>
      </c>
      <c r="D6" s="300"/>
      <c r="E6" s="234"/>
      <c r="F6" s="236"/>
      <c r="G6" s="236"/>
      <c r="H6" s="287"/>
      <c r="I6" s="40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</row>
    <row r="7" spans="1:245" ht="20.100000000000001" customHeight="1">
      <c r="A7" s="24" t="s">
        <v>24</v>
      </c>
      <c r="B7" s="24" t="s">
        <v>24</v>
      </c>
      <c r="C7" s="24" t="s">
        <v>24</v>
      </c>
      <c r="D7" s="24" t="s">
        <v>24</v>
      </c>
      <c r="E7" s="24" t="s">
        <v>420</v>
      </c>
      <c r="F7" s="25" t="s">
        <v>24</v>
      </c>
      <c r="G7" s="26" t="s">
        <v>24</v>
      </c>
      <c r="H7" s="27" t="s">
        <v>24</v>
      </c>
      <c r="I7" s="40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</row>
    <row r="8" spans="1:245" ht="20.100000000000001" customHeight="1">
      <c r="A8" s="28"/>
      <c r="B8" s="28"/>
      <c r="C8" s="28"/>
      <c r="D8" s="29"/>
      <c r="E8" s="29"/>
      <c r="F8" s="29"/>
      <c r="G8" s="29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</row>
    <row r="9" spans="1:245" ht="20.100000000000001" customHeight="1">
      <c r="A9" s="30"/>
      <c r="B9" s="30"/>
      <c r="C9" s="30"/>
      <c r="D9" s="31"/>
      <c r="E9" s="31"/>
      <c r="F9" s="31"/>
      <c r="G9" s="31"/>
      <c r="H9" s="31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</row>
    <row r="10" spans="1:245" ht="20.100000000000001" customHeight="1">
      <c r="A10" s="30"/>
      <c r="B10" s="30"/>
      <c r="C10" s="30"/>
      <c r="D10" s="30"/>
      <c r="E10" s="30"/>
      <c r="F10" s="30"/>
      <c r="G10" s="30"/>
      <c r="H10" s="31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</row>
    <row r="11" spans="1:245" ht="20.100000000000001" customHeight="1">
      <c r="A11" s="30"/>
      <c r="B11" s="30"/>
      <c r="C11" s="30"/>
      <c r="D11" s="31"/>
      <c r="E11" s="31"/>
      <c r="F11" s="31"/>
      <c r="G11" s="31"/>
      <c r="H11" s="31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</row>
    <row r="12" spans="1:245" ht="20.100000000000001" customHeight="1">
      <c r="A12" s="30"/>
      <c r="B12" s="30"/>
      <c r="C12" s="30"/>
      <c r="D12" s="31"/>
      <c r="E12" s="31"/>
      <c r="F12" s="31"/>
      <c r="G12" s="31"/>
      <c r="H12" s="31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</row>
    <row r="13" spans="1:245" ht="20.100000000000001" customHeight="1">
      <c r="A13" s="30"/>
      <c r="B13" s="30"/>
      <c r="C13" s="30"/>
      <c r="D13" s="30"/>
      <c r="E13" s="30"/>
      <c r="F13" s="30"/>
      <c r="G13" s="30"/>
      <c r="H13" s="31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  <c r="FF13" s="32"/>
      <c r="FG13" s="32"/>
      <c r="FH13" s="32"/>
      <c r="FI13" s="32"/>
      <c r="FJ13" s="32"/>
      <c r="FK13" s="32"/>
      <c r="FL13" s="32"/>
      <c r="FM13" s="32"/>
      <c r="FN13" s="32"/>
      <c r="FO13" s="32"/>
      <c r="FP13" s="32"/>
      <c r="FQ13" s="32"/>
      <c r="FR13" s="32"/>
      <c r="FS13" s="32"/>
      <c r="FT13" s="32"/>
      <c r="FU13" s="32"/>
      <c r="FV13" s="32"/>
      <c r="FW13" s="32"/>
      <c r="FX13" s="32"/>
      <c r="FY13" s="32"/>
      <c r="FZ13" s="32"/>
      <c r="GA13" s="32"/>
      <c r="GB13" s="32"/>
      <c r="GC13" s="32"/>
      <c r="GD13" s="32"/>
      <c r="GE13" s="32"/>
      <c r="GF13" s="32"/>
      <c r="GG13" s="32"/>
      <c r="GH13" s="32"/>
      <c r="GI13" s="32"/>
      <c r="GJ13" s="32"/>
      <c r="GK13" s="32"/>
      <c r="GL13" s="32"/>
      <c r="GM13" s="32"/>
      <c r="GN13" s="32"/>
      <c r="GO13" s="32"/>
      <c r="GP13" s="32"/>
      <c r="GQ13" s="32"/>
      <c r="GR13" s="32"/>
      <c r="GS13" s="32"/>
      <c r="GT13" s="32"/>
      <c r="GU13" s="32"/>
      <c r="GV13" s="32"/>
      <c r="GW13" s="32"/>
      <c r="GX13" s="32"/>
      <c r="GY13" s="32"/>
      <c r="GZ13" s="32"/>
      <c r="HA13" s="32"/>
      <c r="HB13" s="32"/>
      <c r="HC13" s="32"/>
      <c r="HD13" s="32"/>
      <c r="HE13" s="32"/>
      <c r="HF13" s="32"/>
      <c r="HG13" s="32"/>
      <c r="HH13" s="32"/>
      <c r="HI13" s="32"/>
      <c r="HJ13" s="32"/>
      <c r="HK13" s="32"/>
      <c r="HL13" s="32"/>
      <c r="HM13" s="32"/>
      <c r="HN13" s="32"/>
      <c r="HO13" s="32"/>
      <c r="HP13" s="32"/>
      <c r="HQ13" s="32"/>
      <c r="HR13" s="32"/>
      <c r="HS13" s="32"/>
      <c r="HT13" s="32"/>
      <c r="HU13" s="32"/>
      <c r="HV13" s="32"/>
      <c r="HW13" s="32"/>
      <c r="HX13" s="32"/>
      <c r="HY13" s="32"/>
      <c r="HZ13" s="32"/>
      <c r="IA13" s="32"/>
      <c r="IB13" s="32"/>
      <c r="IC13" s="32"/>
      <c r="ID13" s="32"/>
      <c r="IE13" s="32"/>
      <c r="IF13" s="32"/>
      <c r="IG13" s="32"/>
      <c r="IH13" s="32"/>
      <c r="II13" s="32"/>
      <c r="IJ13" s="32"/>
      <c r="IK13" s="32"/>
    </row>
    <row r="14" spans="1:245" ht="20.100000000000001" customHeight="1">
      <c r="A14" s="30"/>
      <c r="B14" s="30"/>
      <c r="C14" s="30"/>
      <c r="D14" s="31"/>
      <c r="E14" s="31"/>
      <c r="F14" s="31"/>
      <c r="G14" s="31"/>
      <c r="H14" s="31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  <c r="IA14" s="32"/>
      <c r="IB14" s="32"/>
      <c r="IC14" s="32"/>
      <c r="ID14" s="32"/>
      <c r="IE14" s="32"/>
      <c r="IF14" s="32"/>
      <c r="IG14" s="32"/>
      <c r="IH14" s="32"/>
      <c r="II14" s="32"/>
      <c r="IJ14" s="32"/>
      <c r="IK14" s="32"/>
    </row>
    <row r="15" spans="1:245" ht="20.100000000000001" customHeight="1">
      <c r="A15" s="32"/>
      <c r="B15" s="30"/>
      <c r="C15" s="30"/>
      <c r="D15" s="31"/>
      <c r="E15" s="31"/>
      <c r="F15" s="31"/>
      <c r="G15" s="31"/>
      <c r="H15" s="31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  <c r="FE15" s="32"/>
      <c r="FF15" s="32"/>
      <c r="FG15" s="32"/>
      <c r="FH15" s="32"/>
      <c r="FI15" s="32"/>
      <c r="FJ15" s="32"/>
      <c r="FK15" s="32"/>
      <c r="FL15" s="32"/>
      <c r="FM15" s="32"/>
      <c r="FN15" s="32"/>
      <c r="FO15" s="32"/>
      <c r="FP15" s="32"/>
      <c r="FQ15" s="32"/>
      <c r="FR15" s="32"/>
      <c r="FS15" s="32"/>
      <c r="FT15" s="32"/>
      <c r="FU15" s="32"/>
      <c r="FV15" s="32"/>
      <c r="FW15" s="32"/>
      <c r="FX15" s="32"/>
      <c r="FY15" s="32"/>
      <c r="FZ15" s="32"/>
      <c r="GA15" s="32"/>
      <c r="GB15" s="32"/>
      <c r="GC15" s="32"/>
      <c r="GD15" s="32"/>
      <c r="GE15" s="32"/>
      <c r="GF15" s="32"/>
      <c r="GG15" s="32"/>
      <c r="GH15" s="32"/>
      <c r="GI15" s="32"/>
      <c r="GJ15" s="32"/>
      <c r="GK15" s="32"/>
      <c r="GL15" s="32"/>
      <c r="GM15" s="32"/>
      <c r="GN15" s="32"/>
      <c r="GO15" s="32"/>
      <c r="GP15" s="32"/>
      <c r="GQ15" s="32"/>
      <c r="GR15" s="32"/>
      <c r="GS15" s="32"/>
      <c r="GT15" s="32"/>
      <c r="GU15" s="32"/>
      <c r="GV15" s="32"/>
      <c r="GW15" s="32"/>
      <c r="GX15" s="32"/>
      <c r="GY15" s="32"/>
      <c r="GZ15" s="32"/>
      <c r="HA15" s="32"/>
      <c r="HB15" s="32"/>
      <c r="HC15" s="32"/>
      <c r="HD15" s="32"/>
      <c r="HE15" s="32"/>
      <c r="HF15" s="32"/>
      <c r="HG15" s="32"/>
      <c r="HH15" s="32"/>
      <c r="HI15" s="32"/>
      <c r="HJ15" s="32"/>
      <c r="HK15" s="32"/>
      <c r="HL15" s="32"/>
      <c r="HM15" s="32"/>
      <c r="HN15" s="32"/>
      <c r="HO15" s="32"/>
      <c r="HP15" s="32"/>
      <c r="HQ15" s="32"/>
      <c r="HR15" s="32"/>
      <c r="HS15" s="32"/>
      <c r="HT15" s="32"/>
      <c r="HU15" s="32"/>
      <c r="HV15" s="32"/>
      <c r="HW15" s="32"/>
      <c r="HX15" s="32"/>
      <c r="HY15" s="32"/>
      <c r="HZ15" s="32"/>
      <c r="IA15" s="32"/>
      <c r="IB15" s="32"/>
      <c r="IC15" s="32"/>
      <c r="ID15" s="32"/>
      <c r="IE15" s="32"/>
      <c r="IF15" s="32"/>
      <c r="IG15" s="32"/>
      <c r="IH15" s="32"/>
      <c r="II15" s="32"/>
      <c r="IJ15" s="32"/>
      <c r="IK15" s="32"/>
    </row>
    <row r="16" spans="1:245" ht="20.100000000000001" customHeight="1">
      <c r="A16" s="32"/>
      <c r="B16" s="32"/>
      <c r="C16" s="30"/>
      <c r="D16" s="30"/>
      <c r="E16" s="32"/>
      <c r="F16" s="32"/>
      <c r="G16" s="32"/>
      <c r="H16" s="31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  <c r="GP16" s="32"/>
      <c r="GQ16" s="32"/>
      <c r="GR16" s="32"/>
      <c r="GS16" s="32"/>
      <c r="GT16" s="32"/>
      <c r="GU16" s="32"/>
      <c r="GV16" s="32"/>
      <c r="GW16" s="32"/>
      <c r="GX16" s="32"/>
      <c r="GY16" s="32"/>
      <c r="GZ16" s="32"/>
      <c r="HA16" s="32"/>
      <c r="HB16" s="32"/>
      <c r="HC16" s="32"/>
      <c r="HD16" s="32"/>
      <c r="HE16" s="32"/>
      <c r="HF16" s="32"/>
      <c r="HG16" s="32"/>
      <c r="HH16" s="32"/>
      <c r="HI16" s="32"/>
      <c r="HJ16" s="32"/>
      <c r="HK16" s="32"/>
      <c r="HL16" s="32"/>
      <c r="HM16" s="32"/>
      <c r="HN16" s="32"/>
      <c r="HO16" s="32"/>
      <c r="HP16" s="32"/>
      <c r="HQ16" s="32"/>
      <c r="HR16" s="32"/>
      <c r="HS16" s="32"/>
      <c r="HT16" s="32"/>
      <c r="HU16" s="32"/>
      <c r="HV16" s="32"/>
      <c r="HW16" s="32"/>
      <c r="HX16" s="32"/>
      <c r="HY16" s="32"/>
      <c r="HZ16" s="32"/>
      <c r="IA16" s="32"/>
      <c r="IB16" s="32"/>
      <c r="IC16" s="32"/>
      <c r="ID16" s="32"/>
      <c r="IE16" s="32"/>
      <c r="IF16" s="32"/>
      <c r="IG16" s="32"/>
      <c r="IH16" s="32"/>
      <c r="II16" s="32"/>
      <c r="IJ16" s="32"/>
      <c r="IK16" s="32"/>
    </row>
    <row r="17" spans="1:245" ht="20.100000000000001" customHeight="1">
      <c r="A17" s="32"/>
      <c r="B17" s="32"/>
      <c r="C17" s="30"/>
      <c r="D17" s="31"/>
      <c r="E17" s="31"/>
      <c r="F17" s="31"/>
      <c r="G17" s="31"/>
      <c r="H17" s="31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  <c r="HM17" s="32"/>
      <c r="HN17" s="32"/>
      <c r="HO17" s="32"/>
      <c r="HP17" s="32"/>
      <c r="HQ17" s="32"/>
      <c r="HR17" s="32"/>
      <c r="HS17" s="32"/>
      <c r="HT17" s="32"/>
      <c r="HU17" s="32"/>
      <c r="HV17" s="32"/>
      <c r="HW17" s="32"/>
      <c r="HX17" s="32"/>
      <c r="HY17" s="32"/>
      <c r="HZ17" s="32"/>
      <c r="IA17" s="32"/>
      <c r="IB17" s="32"/>
      <c r="IC17" s="32"/>
      <c r="ID17" s="32"/>
      <c r="IE17" s="32"/>
      <c r="IF17" s="32"/>
      <c r="IG17" s="32"/>
      <c r="IH17" s="32"/>
      <c r="II17" s="32"/>
      <c r="IJ17" s="32"/>
      <c r="IK17" s="32"/>
    </row>
    <row r="18" spans="1:245" ht="20.100000000000001" customHeight="1">
      <c r="A18" s="30"/>
      <c r="B18" s="32"/>
      <c r="C18" s="30"/>
      <c r="D18" s="31"/>
      <c r="E18" s="31"/>
      <c r="F18" s="31"/>
      <c r="G18" s="31"/>
      <c r="H18" s="31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  <c r="FK18" s="32"/>
      <c r="FL18" s="32"/>
      <c r="FM18" s="32"/>
      <c r="FN18" s="32"/>
      <c r="FO18" s="32"/>
      <c r="FP18" s="32"/>
      <c r="FQ18" s="32"/>
      <c r="FR18" s="32"/>
      <c r="FS18" s="32"/>
      <c r="FT18" s="32"/>
      <c r="FU18" s="32"/>
      <c r="FV18" s="32"/>
      <c r="FW18" s="32"/>
      <c r="FX18" s="32"/>
      <c r="FY18" s="32"/>
      <c r="FZ18" s="32"/>
      <c r="GA18" s="32"/>
      <c r="GB18" s="32"/>
      <c r="GC18" s="32"/>
      <c r="GD18" s="32"/>
      <c r="GE18" s="32"/>
      <c r="GF18" s="32"/>
      <c r="GG18" s="32"/>
      <c r="GH18" s="32"/>
      <c r="GI18" s="32"/>
      <c r="GJ18" s="32"/>
      <c r="GK18" s="32"/>
      <c r="GL18" s="32"/>
      <c r="GM18" s="32"/>
      <c r="GN18" s="32"/>
      <c r="GO18" s="32"/>
      <c r="GP18" s="32"/>
      <c r="GQ18" s="32"/>
      <c r="GR18" s="32"/>
      <c r="GS18" s="32"/>
      <c r="GT18" s="32"/>
      <c r="GU18" s="32"/>
      <c r="GV18" s="32"/>
      <c r="GW18" s="32"/>
      <c r="GX18" s="32"/>
      <c r="GY18" s="32"/>
      <c r="GZ18" s="32"/>
      <c r="HA18" s="32"/>
      <c r="HB18" s="32"/>
      <c r="HC18" s="32"/>
      <c r="HD18" s="32"/>
      <c r="HE18" s="32"/>
      <c r="HF18" s="32"/>
      <c r="HG18" s="32"/>
      <c r="HH18" s="32"/>
      <c r="HI18" s="32"/>
      <c r="HJ18" s="32"/>
      <c r="HK18" s="32"/>
      <c r="HL18" s="32"/>
      <c r="HM18" s="32"/>
      <c r="HN18" s="32"/>
      <c r="HO18" s="32"/>
      <c r="HP18" s="32"/>
      <c r="HQ18" s="32"/>
      <c r="HR18" s="32"/>
      <c r="HS18" s="32"/>
      <c r="HT18" s="32"/>
      <c r="HU18" s="32"/>
      <c r="HV18" s="32"/>
      <c r="HW18" s="32"/>
      <c r="HX18" s="32"/>
      <c r="HY18" s="32"/>
      <c r="HZ18" s="32"/>
      <c r="IA18" s="32"/>
      <c r="IB18" s="32"/>
      <c r="IC18" s="32"/>
      <c r="ID18" s="32"/>
      <c r="IE18" s="32"/>
      <c r="IF18" s="32"/>
      <c r="IG18" s="32"/>
      <c r="IH18" s="32"/>
      <c r="II18" s="32"/>
      <c r="IJ18" s="32"/>
      <c r="IK18" s="32"/>
    </row>
    <row r="19" spans="1:245" ht="20.100000000000001" customHeight="1">
      <c r="A19" s="30"/>
      <c r="B19" s="32"/>
      <c r="C19" s="32"/>
      <c r="D19" s="32"/>
      <c r="E19" s="32"/>
      <c r="F19" s="32"/>
      <c r="G19" s="32"/>
      <c r="H19" s="31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  <c r="FH19" s="32"/>
      <c r="FI19" s="32"/>
      <c r="FJ19" s="32"/>
      <c r="FK19" s="32"/>
      <c r="FL19" s="32"/>
      <c r="FM19" s="32"/>
      <c r="FN19" s="32"/>
      <c r="FO19" s="32"/>
      <c r="FP19" s="32"/>
      <c r="FQ19" s="32"/>
      <c r="FR19" s="32"/>
      <c r="FS19" s="32"/>
      <c r="FT19" s="32"/>
      <c r="FU19" s="32"/>
      <c r="FV19" s="32"/>
      <c r="FW19" s="32"/>
      <c r="FX19" s="32"/>
      <c r="FY19" s="32"/>
      <c r="FZ19" s="32"/>
      <c r="GA19" s="32"/>
      <c r="GB19" s="32"/>
      <c r="GC19" s="32"/>
      <c r="GD19" s="32"/>
      <c r="GE19" s="32"/>
      <c r="GF19" s="32"/>
      <c r="GG19" s="32"/>
      <c r="GH19" s="32"/>
      <c r="GI19" s="32"/>
      <c r="GJ19" s="32"/>
      <c r="GK19" s="32"/>
      <c r="GL19" s="32"/>
      <c r="GM19" s="32"/>
      <c r="GN19" s="32"/>
      <c r="GO19" s="32"/>
      <c r="GP19" s="32"/>
      <c r="GQ19" s="32"/>
      <c r="GR19" s="32"/>
      <c r="GS19" s="32"/>
      <c r="GT19" s="32"/>
      <c r="GU19" s="32"/>
      <c r="GV19" s="32"/>
      <c r="GW19" s="32"/>
      <c r="GX19" s="32"/>
      <c r="GY19" s="32"/>
      <c r="GZ19" s="32"/>
      <c r="HA19" s="32"/>
      <c r="HB19" s="32"/>
      <c r="HC19" s="32"/>
      <c r="HD19" s="32"/>
      <c r="HE19" s="32"/>
      <c r="HF19" s="32"/>
      <c r="HG19" s="32"/>
      <c r="HH19" s="32"/>
      <c r="HI19" s="32"/>
      <c r="HJ19" s="32"/>
      <c r="HK19" s="32"/>
      <c r="HL19" s="32"/>
      <c r="HM19" s="32"/>
      <c r="HN19" s="32"/>
      <c r="HO19" s="32"/>
      <c r="HP19" s="32"/>
      <c r="HQ19" s="32"/>
      <c r="HR19" s="32"/>
      <c r="HS19" s="32"/>
      <c r="HT19" s="32"/>
      <c r="HU19" s="32"/>
      <c r="HV19" s="32"/>
      <c r="HW19" s="32"/>
      <c r="HX19" s="32"/>
      <c r="HY19" s="32"/>
      <c r="HZ19" s="32"/>
      <c r="IA19" s="32"/>
      <c r="IB19" s="32"/>
      <c r="IC19" s="32"/>
      <c r="ID19" s="32"/>
      <c r="IE19" s="32"/>
      <c r="IF19" s="32"/>
      <c r="IG19" s="32"/>
      <c r="IH19" s="32"/>
      <c r="II19" s="32"/>
      <c r="IJ19" s="32"/>
      <c r="IK19" s="32"/>
    </row>
    <row r="20" spans="1:245" ht="20.100000000000001" customHeight="1">
      <c r="A20" s="32"/>
      <c r="B20" s="32"/>
      <c r="C20" s="32"/>
      <c r="D20" s="31"/>
      <c r="E20" s="31"/>
      <c r="F20" s="31"/>
      <c r="G20" s="31"/>
      <c r="H20" s="31"/>
      <c r="I20" s="32"/>
      <c r="J20" s="30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32"/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  <c r="ID20" s="32"/>
      <c r="IE20" s="32"/>
      <c r="IF20" s="32"/>
      <c r="IG20" s="32"/>
      <c r="IH20" s="32"/>
      <c r="II20" s="32"/>
      <c r="IJ20" s="32"/>
      <c r="IK20" s="32"/>
    </row>
    <row r="21" spans="1:245" ht="20.100000000000001" customHeight="1">
      <c r="A21" s="32"/>
      <c r="B21" s="32"/>
      <c r="C21" s="32"/>
      <c r="D21" s="31"/>
      <c r="E21" s="31"/>
      <c r="F21" s="31"/>
      <c r="G21" s="31"/>
      <c r="H21" s="31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</row>
    <row r="22" spans="1:245" ht="20.100000000000001" customHeight="1">
      <c r="A22" s="32"/>
      <c r="B22" s="32"/>
      <c r="C22" s="32"/>
      <c r="D22" s="32"/>
      <c r="E22" s="32"/>
      <c r="F22" s="32"/>
      <c r="G22" s="32"/>
      <c r="H22" s="31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</row>
    <row r="23" spans="1:245" ht="20.100000000000001" customHeight="1">
      <c r="A23" s="32"/>
      <c r="B23" s="32"/>
      <c r="C23" s="32"/>
      <c r="D23" s="31"/>
      <c r="E23" s="31"/>
      <c r="F23" s="31"/>
      <c r="G23" s="31"/>
      <c r="H23" s="31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</row>
    <row r="24" spans="1:245" ht="20.100000000000001" customHeight="1">
      <c r="A24" s="32"/>
      <c r="B24" s="32"/>
      <c r="C24" s="32"/>
      <c r="D24" s="31"/>
      <c r="E24" s="31"/>
      <c r="F24" s="31"/>
      <c r="G24" s="31"/>
      <c r="H24" s="31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</row>
    <row r="25" spans="1:245" ht="20.100000000000001" customHeight="1">
      <c r="A25" s="32"/>
      <c r="B25" s="32"/>
      <c r="C25" s="32"/>
      <c r="D25" s="32"/>
      <c r="E25" s="32"/>
      <c r="F25" s="32"/>
      <c r="G25" s="32"/>
      <c r="H25" s="31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  <c r="GC25" s="32"/>
      <c r="GD25" s="32"/>
      <c r="GE25" s="32"/>
      <c r="GF25" s="32"/>
      <c r="GG25" s="32"/>
      <c r="GH25" s="32"/>
      <c r="GI25" s="32"/>
      <c r="GJ25" s="32"/>
      <c r="GK25" s="32"/>
      <c r="GL25" s="32"/>
      <c r="GM25" s="32"/>
      <c r="GN25" s="32"/>
      <c r="GO25" s="32"/>
      <c r="GP25" s="32"/>
      <c r="GQ25" s="32"/>
      <c r="GR25" s="32"/>
      <c r="GS25" s="32"/>
      <c r="GT25" s="32"/>
      <c r="GU25" s="32"/>
      <c r="GV25" s="32"/>
      <c r="GW25" s="32"/>
      <c r="GX25" s="32"/>
      <c r="GY25" s="32"/>
      <c r="GZ25" s="32"/>
      <c r="HA25" s="32"/>
      <c r="HB25" s="32"/>
      <c r="HC25" s="32"/>
      <c r="HD25" s="32"/>
      <c r="HE25" s="32"/>
      <c r="HF25" s="32"/>
      <c r="HG25" s="32"/>
      <c r="HH25" s="32"/>
      <c r="HI25" s="32"/>
      <c r="HJ25" s="32"/>
      <c r="HK25" s="32"/>
      <c r="HL25" s="32"/>
      <c r="HM25" s="32"/>
      <c r="HN25" s="32"/>
      <c r="HO25" s="32"/>
      <c r="HP25" s="32"/>
      <c r="HQ25" s="32"/>
      <c r="HR25" s="32"/>
      <c r="HS25" s="32"/>
      <c r="HT25" s="32"/>
      <c r="HU25" s="32"/>
      <c r="HV25" s="32"/>
      <c r="HW25" s="32"/>
      <c r="HX25" s="32"/>
      <c r="HY25" s="32"/>
      <c r="HZ25" s="32"/>
      <c r="IA25" s="32"/>
      <c r="IB25" s="32"/>
      <c r="IC25" s="32"/>
      <c r="ID25" s="32"/>
      <c r="IE25" s="32"/>
      <c r="IF25" s="32"/>
      <c r="IG25" s="32"/>
      <c r="IH25" s="32"/>
      <c r="II25" s="32"/>
      <c r="IJ25" s="32"/>
      <c r="IK25" s="32"/>
    </row>
    <row r="26" spans="1:245" ht="20.100000000000001" customHeight="1">
      <c r="A26" s="32"/>
      <c r="B26" s="32"/>
      <c r="C26" s="32"/>
      <c r="D26" s="31"/>
      <c r="E26" s="31"/>
      <c r="F26" s="31"/>
      <c r="G26" s="31"/>
      <c r="H26" s="31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2"/>
      <c r="GN26" s="32"/>
      <c r="GO26" s="32"/>
      <c r="GP26" s="32"/>
      <c r="GQ26" s="32"/>
      <c r="GR26" s="32"/>
      <c r="GS26" s="32"/>
      <c r="GT26" s="32"/>
      <c r="GU26" s="32"/>
      <c r="GV26" s="32"/>
      <c r="GW26" s="32"/>
      <c r="GX26" s="32"/>
      <c r="GY26" s="32"/>
      <c r="GZ26" s="32"/>
      <c r="HA26" s="32"/>
      <c r="HB26" s="32"/>
      <c r="HC26" s="32"/>
      <c r="HD26" s="32"/>
      <c r="HE26" s="32"/>
      <c r="HF26" s="32"/>
      <c r="HG26" s="32"/>
      <c r="HH26" s="32"/>
      <c r="HI26" s="32"/>
      <c r="HJ26" s="32"/>
      <c r="HK26" s="32"/>
      <c r="HL26" s="32"/>
      <c r="HM26" s="32"/>
      <c r="HN26" s="32"/>
      <c r="HO26" s="32"/>
      <c r="HP26" s="32"/>
      <c r="HQ26" s="32"/>
      <c r="HR26" s="32"/>
      <c r="HS26" s="32"/>
      <c r="HT26" s="32"/>
      <c r="HU26" s="32"/>
      <c r="HV26" s="32"/>
      <c r="HW26" s="32"/>
      <c r="HX26" s="32"/>
      <c r="HY26" s="32"/>
      <c r="HZ26" s="32"/>
      <c r="IA26" s="32"/>
      <c r="IB26" s="32"/>
      <c r="IC26" s="32"/>
      <c r="ID26" s="32"/>
      <c r="IE26" s="32"/>
      <c r="IF26" s="32"/>
      <c r="IG26" s="32"/>
      <c r="IH26" s="32"/>
      <c r="II26" s="32"/>
      <c r="IJ26" s="32"/>
      <c r="IK26" s="32"/>
    </row>
    <row r="27" spans="1:245" ht="20.100000000000001" customHeight="1">
      <c r="A27" s="32"/>
      <c r="B27" s="32"/>
      <c r="C27" s="32"/>
      <c r="D27" s="31"/>
      <c r="E27" s="31"/>
      <c r="F27" s="31"/>
      <c r="G27" s="31"/>
      <c r="H27" s="31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2"/>
      <c r="FK27" s="32"/>
      <c r="FL27" s="32"/>
      <c r="FM27" s="32"/>
      <c r="FN27" s="32"/>
      <c r="FO27" s="32"/>
      <c r="FP27" s="32"/>
      <c r="FQ27" s="32"/>
      <c r="FR27" s="32"/>
      <c r="FS27" s="32"/>
      <c r="FT27" s="32"/>
      <c r="FU27" s="32"/>
      <c r="FV27" s="32"/>
      <c r="FW27" s="32"/>
      <c r="FX27" s="32"/>
      <c r="FY27" s="32"/>
      <c r="FZ27" s="32"/>
      <c r="GA27" s="32"/>
      <c r="GB27" s="32"/>
      <c r="GC27" s="32"/>
      <c r="GD27" s="32"/>
      <c r="GE27" s="32"/>
      <c r="GF27" s="32"/>
      <c r="GG27" s="32"/>
      <c r="GH27" s="32"/>
      <c r="GI27" s="32"/>
      <c r="GJ27" s="32"/>
      <c r="GK27" s="32"/>
      <c r="GL27" s="32"/>
      <c r="GM27" s="32"/>
      <c r="GN27" s="32"/>
      <c r="GO27" s="32"/>
      <c r="GP27" s="32"/>
      <c r="GQ27" s="32"/>
      <c r="GR27" s="32"/>
      <c r="GS27" s="32"/>
      <c r="GT27" s="32"/>
      <c r="GU27" s="32"/>
      <c r="GV27" s="32"/>
      <c r="GW27" s="32"/>
      <c r="GX27" s="32"/>
      <c r="GY27" s="32"/>
      <c r="GZ27" s="32"/>
      <c r="HA27" s="32"/>
      <c r="HB27" s="32"/>
      <c r="HC27" s="32"/>
      <c r="HD27" s="32"/>
      <c r="HE27" s="32"/>
      <c r="HF27" s="32"/>
      <c r="HG27" s="32"/>
      <c r="HH27" s="32"/>
      <c r="HI27" s="32"/>
      <c r="HJ27" s="32"/>
      <c r="HK27" s="32"/>
      <c r="HL27" s="32"/>
      <c r="HM27" s="32"/>
      <c r="HN27" s="32"/>
      <c r="HO27" s="32"/>
      <c r="HP27" s="32"/>
      <c r="HQ27" s="32"/>
      <c r="HR27" s="32"/>
      <c r="HS27" s="32"/>
      <c r="HT27" s="32"/>
      <c r="HU27" s="32"/>
      <c r="HV27" s="32"/>
      <c r="HW27" s="32"/>
      <c r="HX27" s="32"/>
      <c r="HY27" s="32"/>
      <c r="HZ27" s="32"/>
      <c r="IA27" s="32"/>
      <c r="IB27" s="32"/>
      <c r="IC27" s="32"/>
      <c r="ID27" s="32"/>
      <c r="IE27" s="32"/>
      <c r="IF27" s="32"/>
      <c r="IG27" s="32"/>
      <c r="IH27" s="32"/>
      <c r="II27" s="32"/>
      <c r="IJ27" s="32"/>
      <c r="IK27" s="32"/>
    </row>
    <row r="28" spans="1:245" ht="20.100000000000001" customHeight="1">
      <c r="A28" s="32"/>
      <c r="B28" s="32"/>
      <c r="C28" s="32"/>
      <c r="D28" s="32"/>
      <c r="E28" s="32"/>
      <c r="F28" s="32"/>
      <c r="G28" s="32"/>
      <c r="H28" s="31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  <c r="EO28" s="32"/>
      <c r="EP28" s="32"/>
      <c r="EQ28" s="32"/>
      <c r="ER28" s="32"/>
      <c r="ES28" s="32"/>
      <c r="ET28" s="32"/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  <c r="FH28" s="32"/>
      <c r="FI28" s="32"/>
      <c r="FJ28" s="32"/>
      <c r="FK28" s="32"/>
      <c r="FL28" s="32"/>
      <c r="FM28" s="32"/>
      <c r="FN28" s="32"/>
      <c r="FO28" s="32"/>
      <c r="FP28" s="32"/>
      <c r="FQ28" s="32"/>
      <c r="FR28" s="32"/>
      <c r="FS28" s="32"/>
      <c r="FT28" s="32"/>
      <c r="FU28" s="32"/>
      <c r="FV28" s="32"/>
      <c r="FW28" s="32"/>
      <c r="FX28" s="32"/>
      <c r="FY28" s="32"/>
      <c r="FZ28" s="32"/>
      <c r="GA28" s="32"/>
      <c r="GB28" s="32"/>
      <c r="GC28" s="32"/>
      <c r="GD28" s="32"/>
      <c r="GE28" s="32"/>
      <c r="GF28" s="32"/>
      <c r="GG28" s="32"/>
      <c r="GH28" s="32"/>
      <c r="GI28" s="32"/>
      <c r="GJ28" s="32"/>
      <c r="GK28" s="32"/>
      <c r="GL28" s="32"/>
      <c r="GM28" s="32"/>
      <c r="GN28" s="32"/>
      <c r="GO28" s="32"/>
      <c r="GP28" s="32"/>
      <c r="GQ28" s="32"/>
      <c r="GR28" s="32"/>
      <c r="GS28" s="32"/>
      <c r="GT28" s="32"/>
      <c r="GU28" s="32"/>
      <c r="GV28" s="32"/>
      <c r="GW28" s="32"/>
      <c r="GX28" s="32"/>
      <c r="GY28" s="32"/>
      <c r="GZ28" s="32"/>
      <c r="HA28" s="32"/>
      <c r="HB28" s="32"/>
      <c r="HC28" s="32"/>
      <c r="HD28" s="32"/>
      <c r="HE28" s="32"/>
      <c r="HF28" s="32"/>
      <c r="HG28" s="32"/>
      <c r="HH28" s="32"/>
      <c r="HI28" s="32"/>
      <c r="HJ28" s="32"/>
      <c r="HK28" s="32"/>
      <c r="HL28" s="32"/>
      <c r="HM28" s="32"/>
      <c r="HN28" s="32"/>
      <c r="HO28" s="32"/>
      <c r="HP28" s="32"/>
      <c r="HQ28" s="32"/>
      <c r="HR28" s="32"/>
      <c r="HS28" s="32"/>
      <c r="HT28" s="32"/>
      <c r="HU28" s="32"/>
      <c r="HV28" s="32"/>
      <c r="HW28" s="32"/>
      <c r="HX28" s="32"/>
      <c r="HY28" s="32"/>
      <c r="HZ28" s="32"/>
      <c r="IA28" s="32"/>
      <c r="IB28" s="32"/>
      <c r="IC28" s="32"/>
      <c r="ID28" s="32"/>
      <c r="IE28" s="32"/>
      <c r="IF28" s="32"/>
      <c r="IG28" s="32"/>
      <c r="IH28" s="32"/>
      <c r="II28" s="32"/>
      <c r="IJ28" s="32"/>
      <c r="IK28" s="32"/>
    </row>
    <row r="29" spans="1:245" ht="20.100000000000001" customHeight="1">
      <c r="A29" s="32"/>
      <c r="B29" s="32"/>
      <c r="C29" s="32"/>
      <c r="D29" s="31"/>
      <c r="E29" s="31"/>
      <c r="F29" s="31"/>
      <c r="G29" s="31"/>
      <c r="H29" s="31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2"/>
      <c r="FK29" s="32"/>
      <c r="FL29" s="32"/>
      <c r="FM29" s="32"/>
      <c r="FN29" s="32"/>
      <c r="FO29" s="32"/>
      <c r="FP29" s="32"/>
      <c r="FQ29" s="32"/>
      <c r="FR29" s="32"/>
      <c r="FS29" s="32"/>
      <c r="FT29" s="32"/>
      <c r="FU29" s="32"/>
      <c r="FV29" s="32"/>
      <c r="FW29" s="32"/>
      <c r="FX29" s="32"/>
      <c r="FY29" s="32"/>
      <c r="FZ29" s="32"/>
      <c r="GA29" s="32"/>
      <c r="GB29" s="32"/>
      <c r="GC29" s="32"/>
      <c r="GD29" s="32"/>
      <c r="GE29" s="32"/>
      <c r="GF29" s="32"/>
      <c r="GG29" s="32"/>
      <c r="GH29" s="32"/>
      <c r="GI29" s="32"/>
      <c r="GJ29" s="32"/>
      <c r="GK29" s="32"/>
      <c r="GL29" s="32"/>
      <c r="GM29" s="32"/>
      <c r="GN29" s="32"/>
      <c r="GO29" s="32"/>
      <c r="GP29" s="32"/>
      <c r="GQ29" s="32"/>
      <c r="GR29" s="32"/>
      <c r="GS29" s="32"/>
      <c r="GT29" s="32"/>
      <c r="GU29" s="32"/>
      <c r="GV29" s="32"/>
      <c r="GW29" s="32"/>
      <c r="GX29" s="32"/>
      <c r="GY29" s="32"/>
      <c r="GZ29" s="32"/>
      <c r="HA29" s="32"/>
      <c r="HB29" s="32"/>
      <c r="HC29" s="32"/>
      <c r="HD29" s="32"/>
      <c r="HE29" s="32"/>
      <c r="HF29" s="32"/>
      <c r="HG29" s="32"/>
      <c r="HH29" s="32"/>
      <c r="HI29" s="32"/>
      <c r="HJ29" s="32"/>
      <c r="HK29" s="32"/>
      <c r="HL29" s="32"/>
      <c r="HM29" s="32"/>
      <c r="HN29" s="32"/>
      <c r="HO29" s="32"/>
      <c r="HP29" s="32"/>
      <c r="HQ29" s="32"/>
      <c r="HR29" s="32"/>
      <c r="HS29" s="32"/>
      <c r="HT29" s="32"/>
      <c r="HU29" s="32"/>
      <c r="HV29" s="32"/>
      <c r="HW29" s="32"/>
      <c r="HX29" s="32"/>
      <c r="HY29" s="32"/>
      <c r="HZ29" s="32"/>
      <c r="IA29" s="32"/>
      <c r="IB29" s="32"/>
      <c r="IC29" s="32"/>
      <c r="ID29" s="32"/>
      <c r="IE29" s="32"/>
      <c r="IF29" s="32"/>
      <c r="IG29" s="32"/>
      <c r="IH29" s="32"/>
      <c r="II29" s="32"/>
      <c r="IJ29" s="32"/>
      <c r="IK29" s="32"/>
    </row>
    <row r="30" spans="1:245" ht="20.100000000000001" customHeight="1">
      <c r="A30" s="32"/>
      <c r="B30" s="32"/>
      <c r="C30" s="32"/>
      <c r="D30" s="31"/>
      <c r="E30" s="31"/>
      <c r="F30" s="31"/>
      <c r="G30" s="31"/>
      <c r="H30" s="31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2"/>
      <c r="FK30" s="32"/>
      <c r="FL30" s="32"/>
      <c r="FM30" s="32"/>
      <c r="FN30" s="32"/>
      <c r="FO30" s="32"/>
      <c r="FP30" s="32"/>
      <c r="FQ30" s="32"/>
      <c r="FR30" s="32"/>
      <c r="FS30" s="32"/>
      <c r="FT30" s="32"/>
      <c r="FU30" s="32"/>
      <c r="FV30" s="32"/>
      <c r="FW30" s="32"/>
      <c r="FX30" s="32"/>
      <c r="FY30" s="32"/>
      <c r="FZ30" s="32"/>
      <c r="GA30" s="32"/>
      <c r="GB30" s="32"/>
      <c r="GC30" s="32"/>
      <c r="GD30" s="32"/>
      <c r="GE30" s="32"/>
      <c r="GF30" s="32"/>
      <c r="GG30" s="32"/>
      <c r="GH30" s="32"/>
      <c r="GI30" s="32"/>
      <c r="GJ30" s="32"/>
      <c r="GK30" s="32"/>
      <c r="GL30" s="32"/>
      <c r="GM30" s="32"/>
      <c r="GN30" s="32"/>
      <c r="GO30" s="32"/>
      <c r="GP30" s="32"/>
      <c r="GQ30" s="32"/>
      <c r="GR30" s="32"/>
      <c r="GS30" s="32"/>
      <c r="GT30" s="32"/>
      <c r="GU30" s="32"/>
      <c r="GV30" s="32"/>
      <c r="GW30" s="32"/>
      <c r="GX30" s="32"/>
      <c r="GY30" s="32"/>
      <c r="GZ30" s="32"/>
      <c r="HA30" s="32"/>
      <c r="HB30" s="32"/>
      <c r="HC30" s="32"/>
      <c r="HD30" s="32"/>
      <c r="HE30" s="32"/>
      <c r="HF30" s="32"/>
      <c r="HG30" s="32"/>
      <c r="HH30" s="32"/>
      <c r="HI30" s="32"/>
      <c r="HJ30" s="32"/>
      <c r="HK30" s="32"/>
      <c r="HL30" s="32"/>
      <c r="HM30" s="32"/>
      <c r="HN30" s="32"/>
      <c r="HO30" s="32"/>
      <c r="HP30" s="32"/>
      <c r="HQ30" s="32"/>
      <c r="HR30" s="32"/>
      <c r="HS30" s="32"/>
      <c r="HT30" s="32"/>
      <c r="HU30" s="32"/>
      <c r="HV30" s="32"/>
      <c r="HW30" s="32"/>
      <c r="HX30" s="32"/>
      <c r="HY30" s="32"/>
      <c r="HZ30" s="32"/>
      <c r="IA30" s="32"/>
      <c r="IB30" s="32"/>
      <c r="IC30" s="32"/>
      <c r="ID30" s="32"/>
      <c r="IE30" s="32"/>
      <c r="IF30" s="32"/>
      <c r="IG30" s="32"/>
      <c r="IH30" s="32"/>
      <c r="II30" s="32"/>
      <c r="IJ30" s="32"/>
      <c r="IK30" s="32"/>
    </row>
    <row r="31" spans="1:245" ht="20.100000000000001" customHeight="1">
      <c r="A31" s="32"/>
      <c r="B31" s="32"/>
      <c r="C31" s="32"/>
      <c r="D31" s="32"/>
      <c r="E31" s="32"/>
      <c r="F31" s="32"/>
      <c r="G31" s="32"/>
      <c r="H31" s="31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2"/>
      <c r="FK31" s="32"/>
      <c r="FL31" s="32"/>
      <c r="FM31" s="32"/>
      <c r="FN31" s="32"/>
      <c r="FO31" s="32"/>
      <c r="FP31" s="32"/>
      <c r="FQ31" s="32"/>
      <c r="FR31" s="32"/>
      <c r="FS31" s="32"/>
      <c r="FT31" s="32"/>
      <c r="FU31" s="32"/>
      <c r="FV31" s="32"/>
      <c r="FW31" s="32"/>
      <c r="FX31" s="32"/>
      <c r="FY31" s="32"/>
      <c r="FZ31" s="32"/>
      <c r="GA31" s="32"/>
      <c r="GB31" s="32"/>
      <c r="GC31" s="32"/>
      <c r="GD31" s="32"/>
      <c r="GE31" s="32"/>
      <c r="GF31" s="32"/>
      <c r="GG31" s="32"/>
      <c r="GH31" s="32"/>
      <c r="GI31" s="32"/>
      <c r="GJ31" s="32"/>
      <c r="GK31" s="32"/>
      <c r="GL31" s="32"/>
      <c r="GM31" s="32"/>
      <c r="GN31" s="32"/>
      <c r="GO31" s="32"/>
      <c r="GP31" s="32"/>
      <c r="GQ31" s="32"/>
      <c r="GR31" s="32"/>
      <c r="GS31" s="32"/>
      <c r="GT31" s="32"/>
      <c r="GU31" s="32"/>
      <c r="GV31" s="32"/>
      <c r="GW31" s="32"/>
      <c r="GX31" s="32"/>
      <c r="GY31" s="32"/>
      <c r="GZ31" s="32"/>
      <c r="HA31" s="32"/>
      <c r="HB31" s="32"/>
      <c r="HC31" s="32"/>
      <c r="HD31" s="32"/>
      <c r="HE31" s="32"/>
      <c r="HF31" s="32"/>
      <c r="HG31" s="32"/>
      <c r="HH31" s="32"/>
      <c r="HI31" s="32"/>
      <c r="HJ31" s="32"/>
      <c r="HK31" s="32"/>
      <c r="HL31" s="32"/>
      <c r="HM31" s="32"/>
      <c r="HN31" s="32"/>
      <c r="HO31" s="32"/>
      <c r="HP31" s="32"/>
      <c r="HQ31" s="32"/>
      <c r="HR31" s="32"/>
      <c r="HS31" s="32"/>
      <c r="HT31" s="32"/>
      <c r="HU31" s="32"/>
      <c r="HV31" s="32"/>
      <c r="HW31" s="32"/>
      <c r="HX31" s="32"/>
      <c r="HY31" s="32"/>
      <c r="HZ31" s="32"/>
      <c r="IA31" s="32"/>
      <c r="IB31" s="32"/>
      <c r="IC31" s="32"/>
      <c r="ID31" s="32"/>
      <c r="IE31" s="32"/>
      <c r="IF31" s="32"/>
      <c r="IG31" s="32"/>
      <c r="IH31" s="32"/>
      <c r="II31" s="32"/>
      <c r="IJ31" s="32"/>
      <c r="IK31" s="32"/>
    </row>
    <row r="32" spans="1:245" ht="20.100000000000001" customHeight="1">
      <c r="A32" s="32"/>
      <c r="B32" s="32"/>
      <c r="C32" s="32"/>
      <c r="D32" s="32"/>
      <c r="E32" s="33"/>
      <c r="F32" s="33"/>
      <c r="G32" s="33"/>
      <c r="H32" s="31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32"/>
      <c r="FN32" s="32"/>
      <c r="FO32" s="32"/>
      <c r="FP32" s="32"/>
      <c r="FQ32" s="32"/>
      <c r="FR32" s="32"/>
      <c r="FS32" s="32"/>
      <c r="FT32" s="32"/>
      <c r="FU32" s="32"/>
      <c r="FV32" s="32"/>
      <c r="FW32" s="32"/>
      <c r="FX32" s="32"/>
      <c r="FY32" s="32"/>
      <c r="FZ32" s="32"/>
      <c r="GA32" s="32"/>
      <c r="GB32" s="32"/>
      <c r="GC32" s="32"/>
      <c r="GD32" s="32"/>
      <c r="GE32" s="32"/>
      <c r="GF32" s="32"/>
      <c r="GG32" s="32"/>
      <c r="GH32" s="32"/>
      <c r="GI32" s="32"/>
      <c r="GJ32" s="32"/>
      <c r="GK32" s="32"/>
      <c r="GL32" s="32"/>
      <c r="GM32" s="32"/>
      <c r="GN32" s="32"/>
      <c r="GO32" s="32"/>
      <c r="GP32" s="32"/>
      <c r="GQ32" s="32"/>
      <c r="GR32" s="32"/>
      <c r="GS32" s="32"/>
      <c r="GT32" s="32"/>
      <c r="GU32" s="32"/>
      <c r="GV32" s="32"/>
      <c r="GW32" s="32"/>
      <c r="GX32" s="32"/>
      <c r="GY32" s="32"/>
      <c r="GZ32" s="32"/>
      <c r="HA32" s="32"/>
      <c r="HB32" s="32"/>
      <c r="HC32" s="32"/>
      <c r="HD32" s="32"/>
      <c r="HE32" s="32"/>
      <c r="HF32" s="32"/>
      <c r="HG32" s="32"/>
      <c r="HH32" s="32"/>
      <c r="HI32" s="32"/>
      <c r="HJ32" s="32"/>
      <c r="HK32" s="32"/>
      <c r="HL32" s="32"/>
      <c r="HM32" s="32"/>
      <c r="HN32" s="32"/>
      <c r="HO32" s="32"/>
      <c r="HP32" s="32"/>
      <c r="HQ32" s="32"/>
      <c r="HR32" s="32"/>
      <c r="HS32" s="32"/>
      <c r="HT32" s="32"/>
      <c r="HU32" s="32"/>
      <c r="HV32" s="32"/>
      <c r="HW32" s="32"/>
      <c r="HX32" s="32"/>
      <c r="HY32" s="32"/>
      <c r="HZ32" s="32"/>
      <c r="IA32" s="32"/>
      <c r="IB32" s="32"/>
      <c r="IC32" s="32"/>
      <c r="ID32" s="32"/>
      <c r="IE32" s="32"/>
      <c r="IF32" s="32"/>
      <c r="IG32" s="32"/>
      <c r="IH32" s="32"/>
      <c r="II32" s="32"/>
      <c r="IJ32" s="32"/>
      <c r="IK32" s="32"/>
    </row>
    <row r="33" spans="1:245" ht="20.100000000000001" customHeight="1">
      <c r="A33" s="32"/>
      <c r="B33" s="32"/>
      <c r="C33" s="32"/>
      <c r="D33" s="32"/>
      <c r="E33" s="33"/>
      <c r="F33" s="33"/>
      <c r="G33" s="33"/>
      <c r="H33" s="31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2"/>
      <c r="FK33" s="32"/>
      <c r="FL33" s="32"/>
      <c r="FM33" s="32"/>
      <c r="FN33" s="32"/>
      <c r="FO33" s="32"/>
      <c r="FP33" s="32"/>
      <c r="FQ33" s="32"/>
      <c r="FR33" s="32"/>
      <c r="FS33" s="32"/>
      <c r="FT33" s="32"/>
      <c r="FU33" s="32"/>
      <c r="FV33" s="32"/>
      <c r="FW33" s="32"/>
      <c r="FX33" s="32"/>
      <c r="FY33" s="32"/>
      <c r="FZ33" s="32"/>
      <c r="GA33" s="32"/>
      <c r="GB33" s="32"/>
      <c r="GC33" s="32"/>
      <c r="GD33" s="32"/>
      <c r="GE33" s="32"/>
      <c r="GF33" s="32"/>
      <c r="GG33" s="32"/>
      <c r="GH33" s="32"/>
      <c r="GI33" s="32"/>
      <c r="GJ33" s="32"/>
      <c r="GK33" s="32"/>
      <c r="GL33" s="32"/>
      <c r="GM33" s="32"/>
      <c r="GN33" s="32"/>
      <c r="GO33" s="32"/>
      <c r="GP33" s="32"/>
      <c r="GQ33" s="32"/>
      <c r="GR33" s="32"/>
      <c r="GS33" s="32"/>
      <c r="GT33" s="32"/>
      <c r="GU33" s="32"/>
      <c r="GV33" s="32"/>
      <c r="GW33" s="32"/>
      <c r="GX33" s="32"/>
      <c r="GY33" s="32"/>
      <c r="GZ33" s="32"/>
      <c r="HA33" s="32"/>
      <c r="HB33" s="32"/>
      <c r="HC33" s="32"/>
      <c r="HD33" s="32"/>
      <c r="HE33" s="32"/>
      <c r="HF33" s="32"/>
      <c r="HG33" s="32"/>
      <c r="HH33" s="32"/>
      <c r="HI33" s="32"/>
      <c r="HJ33" s="32"/>
      <c r="HK33" s="32"/>
      <c r="HL33" s="32"/>
      <c r="HM33" s="32"/>
      <c r="HN33" s="32"/>
      <c r="HO33" s="32"/>
      <c r="HP33" s="32"/>
      <c r="HQ33" s="32"/>
      <c r="HR33" s="32"/>
      <c r="HS33" s="32"/>
      <c r="HT33" s="32"/>
      <c r="HU33" s="32"/>
      <c r="HV33" s="32"/>
      <c r="HW33" s="32"/>
      <c r="HX33" s="32"/>
      <c r="HY33" s="32"/>
      <c r="HZ33" s="32"/>
      <c r="IA33" s="32"/>
      <c r="IB33" s="32"/>
      <c r="IC33" s="32"/>
      <c r="ID33" s="32"/>
      <c r="IE33" s="32"/>
      <c r="IF33" s="32"/>
      <c r="IG33" s="32"/>
      <c r="IH33" s="32"/>
      <c r="II33" s="32"/>
      <c r="IJ33" s="32"/>
      <c r="IK33" s="32"/>
    </row>
    <row r="34" spans="1:245" ht="20.100000000000001" customHeight="1">
      <c r="A34" s="32"/>
      <c r="B34" s="32"/>
      <c r="C34" s="32"/>
      <c r="D34" s="32"/>
      <c r="E34" s="32"/>
      <c r="F34" s="32"/>
      <c r="G34" s="32"/>
      <c r="H34" s="31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2"/>
      <c r="FK34" s="32"/>
      <c r="FL34" s="32"/>
      <c r="FM34" s="32"/>
      <c r="FN34" s="32"/>
      <c r="FO34" s="32"/>
      <c r="FP34" s="32"/>
      <c r="FQ34" s="32"/>
      <c r="FR34" s="32"/>
      <c r="FS34" s="32"/>
      <c r="FT34" s="32"/>
      <c r="FU34" s="32"/>
      <c r="FV34" s="32"/>
      <c r="FW34" s="32"/>
      <c r="FX34" s="32"/>
      <c r="FY34" s="32"/>
      <c r="FZ34" s="32"/>
      <c r="GA34" s="32"/>
      <c r="GB34" s="32"/>
      <c r="GC34" s="32"/>
      <c r="GD34" s="32"/>
      <c r="GE34" s="32"/>
      <c r="GF34" s="32"/>
      <c r="GG34" s="32"/>
      <c r="GH34" s="32"/>
      <c r="GI34" s="32"/>
      <c r="GJ34" s="32"/>
      <c r="GK34" s="32"/>
      <c r="GL34" s="32"/>
      <c r="GM34" s="32"/>
      <c r="GN34" s="32"/>
      <c r="GO34" s="32"/>
      <c r="GP34" s="32"/>
      <c r="GQ34" s="32"/>
      <c r="GR34" s="32"/>
      <c r="GS34" s="32"/>
      <c r="GT34" s="32"/>
      <c r="GU34" s="32"/>
      <c r="GV34" s="32"/>
      <c r="GW34" s="32"/>
      <c r="GX34" s="32"/>
      <c r="GY34" s="32"/>
      <c r="GZ34" s="32"/>
      <c r="HA34" s="32"/>
      <c r="HB34" s="32"/>
      <c r="HC34" s="32"/>
      <c r="HD34" s="32"/>
      <c r="HE34" s="32"/>
      <c r="HF34" s="32"/>
      <c r="HG34" s="32"/>
      <c r="HH34" s="32"/>
      <c r="HI34" s="32"/>
      <c r="HJ34" s="32"/>
      <c r="HK34" s="32"/>
      <c r="HL34" s="32"/>
      <c r="HM34" s="32"/>
      <c r="HN34" s="32"/>
      <c r="HO34" s="32"/>
      <c r="HP34" s="32"/>
      <c r="HQ34" s="32"/>
      <c r="HR34" s="32"/>
      <c r="HS34" s="32"/>
      <c r="HT34" s="32"/>
      <c r="HU34" s="32"/>
      <c r="HV34" s="32"/>
      <c r="HW34" s="32"/>
      <c r="HX34" s="32"/>
      <c r="HY34" s="32"/>
      <c r="HZ34" s="32"/>
      <c r="IA34" s="32"/>
      <c r="IB34" s="32"/>
      <c r="IC34" s="32"/>
      <c r="ID34" s="32"/>
      <c r="IE34" s="32"/>
      <c r="IF34" s="32"/>
      <c r="IG34" s="32"/>
      <c r="IH34" s="32"/>
      <c r="II34" s="32"/>
      <c r="IJ34" s="32"/>
      <c r="IK34" s="32"/>
    </row>
    <row r="35" spans="1:245" ht="20.100000000000001" customHeight="1">
      <c r="A35" s="32"/>
      <c r="B35" s="32"/>
      <c r="C35" s="32"/>
      <c r="D35" s="32"/>
      <c r="E35" s="34"/>
      <c r="F35" s="34"/>
      <c r="G35" s="34"/>
      <c r="H35" s="31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32"/>
      <c r="FC35" s="32"/>
      <c r="FD35" s="32"/>
      <c r="FE35" s="32"/>
      <c r="FF35" s="32"/>
      <c r="FG35" s="32"/>
      <c r="FH35" s="32"/>
      <c r="FI35" s="32"/>
      <c r="FJ35" s="32"/>
      <c r="FK35" s="32"/>
      <c r="FL35" s="32"/>
      <c r="FM35" s="32"/>
      <c r="FN35" s="32"/>
      <c r="FO35" s="32"/>
      <c r="FP35" s="32"/>
      <c r="FQ35" s="32"/>
      <c r="FR35" s="32"/>
      <c r="FS35" s="32"/>
      <c r="FT35" s="32"/>
      <c r="FU35" s="32"/>
      <c r="FV35" s="32"/>
      <c r="FW35" s="32"/>
      <c r="FX35" s="32"/>
      <c r="FY35" s="32"/>
      <c r="FZ35" s="32"/>
      <c r="GA35" s="32"/>
      <c r="GB35" s="32"/>
      <c r="GC35" s="32"/>
      <c r="GD35" s="32"/>
      <c r="GE35" s="32"/>
      <c r="GF35" s="32"/>
      <c r="GG35" s="32"/>
      <c r="GH35" s="32"/>
      <c r="GI35" s="32"/>
      <c r="GJ35" s="32"/>
      <c r="GK35" s="32"/>
      <c r="GL35" s="32"/>
      <c r="GM35" s="32"/>
      <c r="GN35" s="32"/>
      <c r="GO35" s="32"/>
      <c r="GP35" s="32"/>
      <c r="GQ35" s="32"/>
      <c r="GR35" s="32"/>
      <c r="GS35" s="32"/>
      <c r="GT35" s="32"/>
      <c r="GU35" s="32"/>
      <c r="GV35" s="32"/>
      <c r="GW35" s="32"/>
      <c r="GX35" s="32"/>
      <c r="GY35" s="32"/>
      <c r="GZ35" s="32"/>
      <c r="HA35" s="32"/>
      <c r="HB35" s="32"/>
      <c r="HC35" s="32"/>
      <c r="HD35" s="32"/>
      <c r="HE35" s="32"/>
      <c r="HF35" s="32"/>
      <c r="HG35" s="32"/>
      <c r="HH35" s="32"/>
      <c r="HI35" s="32"/>
      <c r="HJ35" s="32"/>
      <c r="HK35" s="32"/>
      <c r="HL35" s="32"/>
      <c r="HM35" s="32"/>
      <c r="HN35" s="32"/>
      <c r="HO35" s="32"/>
      <c r="HP35" s="32"/>
      <c r="HQ35" s="32"/>
      <c r="HR35" s="32"/>
      <c r="HS35" s="32"/>
      <c r="HT35" s="32"/>
      <c r="HU35" s="32"/>
      <c r="HV35" s="32"/>
      <c r="HW35" s="32"/>
      <c r="HX35" s="32"/>
      <c r="HY35" s="32"/>
      <c r="HZ35" s="32"/>
      <c r="IA35" s="32"/>
      <c r="IB35" s="32"/>
      <c r="IC35" s="32"/>
      <c r="ID35" s="32"/>
      <c r="IE35" s="32"/>
      <c r="IF35" s="32"/>
      <c r="IG35" s="32"/>
      <c r="IH35" s="32"/>
      <c r="II35" s="32"/>
      <c r="IJ35" s="32"/>
      <c r="IK35" s="32"/>
    </row>
    <row r="36" spans="1:245" ht="20.100000000000001" customHeight="1">
      <c r="A36" s="35"/>
      <c r="B36" s="35"/>
      <c r="C36" s="35"/>
      <c r="D36" s="35"/>
      <c r="E36" s="36"/>
      <c r="F36" s="36"/>
      <c r="G36" s="36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</row>
    <row r="37" spans="1:245" ht="20.100000000000001" customHeight="1">
      <c r="A37" s="37"/>
      <c r="B37" s="37"/>
      <c r="C37" s="37"/>
      <c r="D37" s="37"/>
      <c r="E37" s="37"/>
      <c r="F37" s="37"/>
      <c r="G37" s="37"/>
      <c r="H37" s="38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  <c r="IJ37" s="39"/>
      <c r="IK37" s="39"/>
    </row>
    <row r="38" spans="1:245" ht="20.100000000000001" customHeight="1">
      <c r="A38" s="35"/>
      <c r="B38" s="35"/>
      <c r="C38" s="35"/>
      <c r="D38" s="35"/>
      <c r="E38" s="35"/>
      <c r="F38" s="35"/>
      <c r="G38" s="35"/>
      <c r="H38" s="38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  <c r="GL38" s="39"/>
      <c r="GM38" s="39"/>
      <c r="GN38" s="39"/>
      <c r="GO38" s="39"/>
      <c r="GP38" s="39"/>
      <c r="GQ38" s="39"/>
      <c r="GR38" s="39"/>
      <c r="GS38" s="39"/>
      <c r="GT38" s="39"/>
      <c r="GU38" s="39"/>
      <c r="GV38" s="39"/>
      <c r="GW38" s="39"/>
      <c r="GX38" s="39"/>
      <c r="GY38" s="39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9"/>
      <c r="HK38" s="39"/>
      <c r="HL38" s="39"/>
      <c r="HM38" s="39"/>
      <c r="HN38" s="39"/>
      <c r="HO38" s="39"/>
      <c r="HP38" s="39"/>
      <c r="HQ38" s="39"/>
      <c r="HR38" s="39"/>
      <c r="HS38" s="39"/>
      <c r="HT38" s="39"/>
      <c r="HU38" s="39"/>
      <c r="HV38" s="39"/>
      <c r="HW38" s="39"/>
      <c r="HX38" s="39"/>
      <c r="HY38" s="39"/>
      <c r="HZ38" s="39"/>
      <c r="IA38" s="39"/>
      <c r="IB38" s="39"/>
      <c r="IC38" s="39"/>
      <c r="ID38" s="39"/>
      <c r="IE38" s="39"/>
      <c r="IF38" s="39"/>
      <c r="IG38" s="39"/>
      <c r="IH38" s="39"/>
      <c r="II38" s="39"/>
      <c r="IJ38" s="39"/>
      <c r="IK38" s="39"/>
    </row>
    <row r="39" spans="1:245" ht="20.100000000000001" customHeight="1">
      <c r="A39" s="39"/>
      <c r="B39" s="39"/>
      <c r="C39" s="39"/>
      <c r="D39" s="39"/>
      <c r="E39" s="39"/>
      <c r="F39" s="35"/>
      <c r="G39" s="35"/>
      <c r="H39" s="38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  <c r="GL39" s="39"/>
      <c r="GM39" s="39"/>
      <c r="GN39" s="39"/>
      <c r="GO39" s="39"/>
      <c r="GP39" s="39"/>
      <c r="GQ39" s="39"/>
      <c r="GR39" s="39"/>
      <c r="GS39" s="39"/>
      <c r="GT39" s="39"/>
      <c r="GU39" s="39"/>
      <c r="GV39" s="39"/>
      <c r="GW39" s="39"/>
      <c r="GX39" s="39"/>
      <c r="GY39" s="39"/>
      <c r="GZ39" s="39"/>
      <c r="HA39" s="39"/>
      <c r="HB39" s="39"/>
      <c r="HC39" s="39"/>
      <c r="HD39" s="39"/>
      <c r="HE39" s="39"/>
      <c r="HF39" s="39"/>
      <c r="HG39" s="39"/>
      <c r="HH39" s="39"/>
      <c r="HI39" s="39"/>
      <c r="HJ39" s="39"/>
      <c r="HK39" s="39"/>
      <c r="HL39" s="39"/>
      <c r="HM39" s="39"/>
      <c r="HN39" s="39"/>
      <c r="HO39" s="39"/>
      <c r="HP39" s="39"/>
      <c r="HQ39" s="39"/>
      <c r="HR39" s="39"/>
      <c r="HS39" s="39"/>
      <c r="HT39" s="39"/>
      <c r="HU39" s="39"/>
      <c r="HV39" s="39"/>
      <c r="HW39" s="39"/>
      <c r="HX39" s="39"/>
      <c r="HY39" s="39"/>
      <c r="HZ39" s="39"/>
      <c r="IA39" s="39"/>
      <c r="IB39" s="39"/>
      <c r="IC39" s="39"/>
      <c r="ID39" s="39"/>
      <c r="IE39" s="39"/>
      <c r="IF39" s="39"/>
      <c r="IG39" s="39"/>
      <c r="IH39" s="39"/>
      <c r="II39" s="39"/>
      <c r="IJ39" s="39"/>
      <c r="IK39" s="39"/>
    </row>
    <row r="40" spans="1:245" ht="20.100000000000001" customHeight="1">
      <c r="A40" s="39"/>
      <c r="B40" s="39"/>
      <c r="C40" s="39"/>
      <c r="D40" s="39"/>
      <c r="E40" s="39"/>
      <c r="F40" s="35"/>
      <c r="G40" s="35"/>
      <c r="H40" s="38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39"/>
      <c r="FG40" s="39"/>
      <c r="FH40" s="39"/>
      <c r="FI40" s="39"/>
      <c r="FJ40" s="39"/>
      <c r="FK40" s="39"/>
      <c r="FL40" s="39"/>
      <c r="FM40" s="39"/>
      <c r="FN40" s="39"/>
      <c r="FO40" s="39"/>
      <c r="FP40" s="39"/>
      <c r="FQ40" s="39"/>
      <c r="FR40" s="39"/>
      <c r="FS40" s="39"/>
      <c r="FT40" s="39"/>
      <c r="FU40" s="39"/>
      <c r="FV40" s="39"/>
      <c r="FW40" s="39"/>
      <c r="FX40" s="39"/>
      <c r="FY40" s="39"/>
      <c r="FZ40" s="39"/>
      <c r="GA40" s="39"/>
      <c r="GB40" s="39"/>
      <c r="GC40" s="39"/>
      <c r="GD40" s="39"/>
      <c r="GE40" s="39"/>
      <c r="GF40" s="39"/>
      <c r="GG40" s="39"/>
      <c r="GH40" s="39"/>
      <c r="GI40" s="39"/>
      <c r="GJ40" s="39"/>
      <c r="GK40" s="39"/>
      <c r="GL40" s="39"/>
      <c r="GM40" s="39"/>
      <c r="GN40" s="39"/>
      <c r="GO40" s="39"/>
      <c r="GP40" s="39"/>
      <c r="GQ40" s="39"/>
      <c r="GR40" s="39"/>
      <c r="GS40" s="39"/>
      <c r="GT40" s="39"/>
      <c r="GU40" s="39"/>
      <c r="GV40" s="39"/>
      <c r="GW40" s="39"/>
      <c r="GX40" s="39"/>
      <c r="GY40" s="39"/>
      <c r="GZ40" s="39"/>
      <c r="HA40" s="39"/>
      <c r="HB40" s="39"/>
      <c r="HC40" s="39"/>
      <c r="HD40" s="39"/>
      <c r="HE40" s="39"/>
      <c r="HF40" s="39"/>
      <c r="HG40" s="39"/>
      <c r="HH40" s="39"/>
      <c r="HI40" s="39"/>
      <c r="HJ40" s="39"/>
      <c r="HK40" s="39"/>
      <c r="HL40" s="39"/>
      <c r="HM40" s="39"/>
      <c r="HN40" s="39"/>
      <c r="HO40" s="39"/>
      <c r="HP40" s="39"/>
      <c r="HQ40" s="39"/>
      <c r="HR40" s="39"/>
      <c r="HS40" s="39"/>
      <c r="HT40" s="39"/>
      <c r="HU40" s="39"/>
      <c r="HV40" s="39"/>
      <c r="HW40" s="39"/>
      <c r="HX40" s="39"/>
      <c r="HY40" s="39"/>
      <c r="HZ40" s="39"/>
      <c r="IA40" s="39"/>
      <c r="IB40" s="39"/>
      <c r="IC40" s="39"/>
      <c r="ID40" s="39"/>
      <c r="IE40" s="39"/>
      <c r="IF40" s="39"/>
      <c r="IG40" s="39"/>
      <c r="IH40" s="39"/>
      <c r="II40" s="39"/>
      <c r="IJ40" s="39"/>
      <c r="IK40" s="39"/>
    </row>
    <row r="41" spans="1:245" ht="20.100000000000001" customHeight="1">
      <c r="A41" s="39"/>
      <c r="B41" s="39"/>
      <c r="C41" s="39"/>
      <c r="D41" s="39"/>
      <c r="E41" s="39"/>
      <c r="F41" s="35"/>
      <c r="G41" s="35"/>
      <c r="H41" s="38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  <c r="GK41" s="39"/>
      <c r="GL41" s="39"/>
      <c r="GM41" s="39"/>
      <c r="GN41" s="39"/>
      <c r="GO41" s="39"/>
      <c r="GP41" s="39"/>
      <c r="GQ41" s="39"/>
      <c r="GR41" s="39"/>
      <c r="GS41" s="39"/>
      <c r="GT41" s="39"/>
      <c r="GU41" s="39"/>
      <c r="GV41" s="39"/>
      <c r="GW41" s="39"/>
      <c r="GX41" s="39"/>
      <c r="GY41" s="39"/>
      <c r="GZ41" s="39"/>
      <c r="HA41" s="39"/>
      <c r="HB41" s="39"/>
      <c r="HC41" s="39"/>
      <c r="HD41" s="39"/>
      <c r="HE41" s="39"/>
      <c r="HF41" s="39"/>
      <c r="HG41" s="39"/>
      <c r="HH41" s="39"/>
      <c r="HI41" s="39"/>
      <c r="HJ41" s="39"/>
      <c r="HK41" s="39"/>
      <c r="HL41" s="39"/>
      <c r="HM41" s="39"/>
      <c r="HN41" s="39"/>
      <c r="HO41" s="39"/>
      <c r="HP41" s="39"/>
      <c r="HQ41" s="39"/>
      <c r="HR41" s="39"/>
      <c r="HS41" s="39"/>
      <c r="HT41" s="39"/>
      <c r="HU41" s="39"/>
      <c r="HV41" s="39"/>
      <c r="HW41" s="39"/>
      <c r="HX41" s="39"/>
      <c r="HY41" s="39"/>
      <c r="HZ41" s="39"/>
      <c r="IA41" s="39"/>
      <c r="IB41" s="39"/>
      <c r="IC41" s="39"/>
      <c r="ID41" s="39"/>
      <c r="IE41" s="39"/>
      <c r="IF41" s="39"/>
      <c r="IG41" s="39"/>
      <c r="IH41" s="39"/>
      <c r="II41" s="39"/>
      <c r="IJ41" s="39"/>
      <c r="IK41" s="39"/>
    </row>
    <row r="42" spans="1:245" ht="20.100000000000001" customHeight="1">
      <c r="A42" s="39"/>
      <c r="B42" s="39"/>
      <c r="C42" s="39"/>
      <c r="D42" s="39"/>
      <c r="E42" s="39"/>
      <c r="F42" s="35"/>
      <c r="G42" s="35"/>
      <c r="H42" s="38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39"/>
      <c r="FF42" s="39"/>
      <c r="FG42" s="39"/>
      <c r="FH42" s="39"/>
      <c r="FI42" s="39"/>
      <c r="FJ42" s="39"/>
      <c r="FK42" s="39"/>
      <c r="FL42" s="39"/>
      <c r="FM42" s="39"/>
      <c r="FN42" s="39"/>
      <c r="FO42" s="39"/>
      <c r="FP42" s="39"/>
      <c r="FQ42" s="39"/>
      <c r="FR42" s="39"/>
      <c r="FS42" s="39"/>
      <c r="FT42" s="39"/>
      <c r="FU42" s="39"/>
      <c r="FV42" s="39"/>
      <c r="FW42" s="39"/>
      <c r="FX42" s="39"/>
      <c r="FY42" s="39"/>
      <c r="FZ42" s="39"/>
      <c r="GA42" s="39"/>
      <c r="GB42" s="39"/>
      <c r="GC42" s="39"/>
      <c r="GD42" s="39"/>
      <c r="GE42" s="39"/>
      <c r="GF42" s="39"/>
      <c r="GG42" s="39"/>
      <c r="GH42" s="39"/>
      <c r="GI42" s="39"/>
      <c r="GJ42" s="39"/>
      <c r="GK42" s="39"/>
      <c r="GL42" s="39"/>
      <c r="GM42" s="39"/>
      <c r="GN42" s="39"/>
      <c r="GO42" s="39"/>
      <c r="GP42" s="39"/>
      <c r="GQ42" s="39"/>
      <c r="GR42" s="39"/>
      <c r="GS42" s="39"/>
      <c r="GT42" s="39"/>
      <c r="GU42" s="39"/>
      <c r="GV42" s="39"/>
      <c r="GW42" s="39"/>
      <c r="GX42" s="39"/>
      <c r="GY42" s="39"/>
      <c r="GZ42" s="39"/>
      <c r="HA42" s="39"/>
      <c r="HB42" s="39"/>
      <c r="HC42" s="39"/>
      <c r="HD42" s="39"/>
      <c r="HE42" s="39"/>
      <c r="HF42" s="39"/>
      <c r="HG42" s="39"/>
      <c r="HH42" s="39"/>
      <c r="HI42" s="39"/>
      <c r="HJ42" s="39"/>
      <c r="HK42" s="39"/>
      <c r="HL42" s="39"/>
      <c r="HM42" s="39"/>
      <c r="HN42" s="39"/>
      <c r="HO42" s="39"/>
      <c r="HP42" s="39"/>
      <c r="HQ42" s="39"/>
      <c r="HR42" s="39"/>
      <c r="HS42" s="39"/>
      <c r="HT42" s="39"/>
      <c r="HU42" s="39"/>
      <c r="HV42" s="39"/>
      <c r="HW42" s="39"/>
      <c r="HX42" s="39"/>
      <c r="HY42" s="39"/>
      <c r="HZ42" s="39"/>
      <c r="IA42" s="39"/>
      <c r="IB42" s="39"/>
      <c r="IC42" s="39"/>
      <c r="ID42" s="39"/>
      <c r="IE42" s="39"/>
      <c r="IF42" s="39"/>
      <c r="IG42" s="39"/>
      <c r="IH42" s="39"/>
      <c r="II42" s="39"/>
      <c r="IJ42" s="39"/>
      <c r="IK42" s="39"/>
    </row>
    <row r="43" spans="1:245" ht="20.100000000000001" customHeight="1">
      <c r="A43" s="39"/>
      <c r="B43" s="39"/>
      <c r="C43" s="39"/>
      <c r="D43" s="39"/>
      <c r="E43" s="39"/>
      <c r="F43" s="35"/>
      <c r="G43" s="35"/>
      <c r="H43" s="38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9"/>
      <c r="FG43" s="39"/>
      <c r="FH43" s="39"/>
      <c r="FI43" s="39"/>
      <c r="FJ43" s="39"/>
      <c r="FK43" s="39"/>
      <c r="FL43" s="39"/>
      <c r="FM43" s="39"/>
      <c r="FN43" s="39"/>
      <c r="FO43" s="39"/>
      <c r="FP43" s="39"/>
      <c r="FQ43" s="39"/>
      <c r="FR43" s="39"/>
      <c r="FS43" s="39"/>
      <c r="FT43" s="39"/>
      <c r="FU43" s="39"/>
      <c r="FV43" s="39"/>
      <c r="FW43" s="39"/>
      <c r="FX43" s="39"/>
      <c r="FY43" s="39"/>
      <c r="FZ43" s="39"/>
      <c r="GA43" s="39"/>
      <c r="GB43" s="39"/>
      <c r="GC43" s="39"/>
      <c r="GD43" s="39"/>
      <c r="GE43" s="39"/>
      <c r="GF43" s="39"/>
      <c r="GG43" s="39"/>
      <c r="GH43" s="39"/>
      <c r="GI43" s="39"/>
      <c r="GJ43" s="39"/>
      <c r="GK43" s="39"/>
      <c r="GL43" s="39"/>
      <c r="GM43" s="39"/>
      <c r="GN43" s="39"/>
      <c r="GO43" s="39"/>
      <c r="GP43" s="39"/>
      <c r="GQ43" s="39"/>
      <c r="GR43" s="39"/>
      <c r="GS43" s="39"/>
      <c r="GT43" s="39"/>
      <c r="GU43" s="39"/>
      <c r="GV43" s="39"/>
      <c r="GW43" s="39"/>
      <c r="GX43" s="39"/>
      <c r="GY43" s="39"/>
      <c r="GZ43" s="39"/>
      <c r="HA43" s="39"/>
      <c r="HB43" s="39"/>
      <c r="HC43" s="39"/>
      <c r="HD43" s="39"/>
      <c r="HE43" s="39"/>
      <c r="HF43" s="39"/>
      <c r="HG43" s="39"/>
      <c r="HH43" s="39"/>
      <c r="HI43" s="39"/>
      <c r="HJ43" s="39"/>
      <c r="HK43" s="39"/>
      <c r="HL43" s="39"/>
      <c r="HM43" s="39"/>
      <c r="HN43" s="39"/>
      <c r="HO43" s="39"/>
      <c r="HP43" s="39"/>
      <c r="HQ43" s="39"/>
      <c r="HR43" s="39"/>
      <c r="HS43" s="39"/>
      <c r="HT43" s="39"/>
      <c r="HU43" s="39"/>
      <c r="HV43" s="39"/>
      <c r="HW43" s="39"/>
      <c r="HX43" s="39"/>
      <c r="HY43" s="39"/>
      <c r="HZ43" s="39"/>
      <c r="IA43" s="39"/>
      <c r="IB43" s="39"/>
      <c r="IC43" s="39"/>
      <c r="ID43" s="39"/>
      <c r="IE43" s="39"/>
      <c r="IF43" s="39"/>
      <c r="IG43" s="39"/>
      <c r="IH43" s="39"/>
      <c r="II43" s="39"/>
      <c r="IJ43" s="39"/>
      <c r="IK43" s="39"/>
    </row>
    <row r="44" spans="1:245" ht="20.100000000000001" customHeight="1">
      <c r="A44" s="39"/>
      <c r="B44" s="39"/>
      <c r="C44" s="39"/>
      <c r="D44" s="39"/>
      <c r="E44" s="39"/>
      <c r="F44" s="35"/>
      <c r="G44" s="35"/>
      <c r="H44" s="38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  <c r="DU44" s="39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39"/>
      <c r="ER44" s="39"/>
      <c r="ES44" s="39"/>
      <c r="ET44" s="39"/>
      <c r="EU44" s="39"/>
      <c r="EV44" s="39"/>
      <c r="EW44" s="39"/>
      <c r="EX44" s="39"/>
      <c r="EY44" s="39"/>
      <c r="EZ44" s="39"/>
      <c r="FA44" s="39"/>
      <c r="FB44" s="39"/>
      <c r="FC44" s="39"/>
      <c r="FD44" s="39"/>
      <c r="FE44" s="39"/>
      <c r="FF44" s="39"/>
      <c r="FG44" s="39"/>
      <c r="FH44" s="39"/>
      <c r="FI44" s="39"/>
      <c r="FJ44" s="39"/>
      <c r="FK44" s="39"/>
      <c r="FL44" s="39"/>
      <c r="FM44" s="39"/>
      <c r="FN44" s="39"/>
      <c r="FO44" s="39"/>
      <c r="FP44" s="39"/>
      <c r="FQ44" s="39"/>
      <c r="FR44" s="39"/>
      <c r="FS44" s="39"/>
      <c r="FT44" s="39"/>
      <c r="FU44" s="39"/>
      <c r="FV44" s="39"/>
      <c r="FW44" s="39"/>
      <c r="FX44" s="39"/>
      <c r="FY44" s="39"/>
      <c r="FZ44" s="39"/>
      <c r="GA44" s="39"/>
      <c r="GB44" s="39"/>
      <c r="GC44" s="39"/>
      <c r="GD44" s="39"/>
      <c r="GE44" s="39"/>
      <c r="GF44" s="39"/>
      <c r="GG44" s="39"/>
      <c r="GH44" s="39"/>
      <c r="GI44" s="39"/>
      <c r="GJ44" s="39"/>
      <c r="GK44" s="39"/>
      <c r="GL44" s="39"/>
      <c r="GM44" s="39"/>
      <c r="GN44" s="39"/>
      <c r="GO44" s="39"/>
      <c r="GP44" s="39"/>
      <c r="GQ44" s="39"/>
      <c r="GR44" s="39"/>
      <c r="GS44" s="39"/>
      <c r="GT44" s="39"/>
      <c r="GU44" s="39"/>
      <c r="GV44" s="39"/>
      <c r="GW44" s="39"/>
      <c r="GX44" s="39"/>
      <c r="GY44" s="39"/>
      <c r="GZ44" s="39"/>
      <c r="HA44" s="39"/>
      <c r="HB44" s="39"/>
      <c r="HC44" s="39"/>
      <c r="HD44" s="39"/>
      <c r="HE44" s="39"/>
      <c r="HF44" s="39"/>
      <c r="HG44" s="39"/>
      <c r="HH44" s="39"/>
      <c r="HI44" s="39"/>
      <c r="HJ44" s="39"/>
      <c r="HK44" s="39"/>
      <c r="HL44" s="39"/>
      <c r="HM44" s="39"/>
      <c r="HN44" s="39"/>
      <c r="HO44" s="39"/>
      <c r="HP44" s="39"/>
      <c r="HQ44" s="39"/>
      <c r="HR44" s="39"/>
      <c r="HS44" s="39"/>
      <c r="HT44" s="39"/>
      <c r="HU44" s="39"/>
      <c r="HV44" s="39"/>
      <c r="HW44" s="39"/>
      <c r="HX44" s="39"/>
      <c r="HY44" s="39"/>
      <c r="HZ44" s="39"/>
      <c r="IA44" s="39"/>
      <c r="IB44" s="39"/>
      <c r="IC44" s="39"/>
      <c r="ID44" s="39"/>
      <c r="IE44" s="39"/>
      <c r="IF44" s="39"/>
      <c r="IG44" s="39"/>
      <c r="IH44" s="39"/>
      <c r="II44" s="39"/>
      <c r="IJ44" s="39"/>
      <c r="IK44" s="39"/>
    </row>
    <row r="45" spans="1:245" ht="20.100000000000001" customHeight="1">
      <c r="A45" s="39"/>
      <c r="B45" s="39"/>
      <c r="C45" s="39"/>
      <c r="D45" s="39"/>
      <c r="E45" s="39"/>
      <c r="F45" s="35"/>
      <c r="G45" s="35"/>
      <c r="H45" s="38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  <c r="FL45" s="39"/>
      <c r="FM45" s="39"/>
      <c r="FN45" s="39"/>
      <c r="FO45" s="39"/>
      <c r="FP45" s="39"/>
      <c r="FQ45" s="39"/>
      <c r="FR45" s="39"/>
      <c r="FS45" s="39"/>
      <c r="FT45" s="39"/>
      <c r="FU45" s="39"/>
      <c r="FV45" s="39"/>
      <c r="FW45" s="39"/>
      <c r="FX45" s="39"/>
      <c r="FY45" s="39"/>
      <c r="FZ45" s="39"/>
      <c r="GA45" s="39"/>
      <c r="GB45" s="39"/>
      <c r="GC45" s="39"/>
      <c r="GD45" s="39"/>
      <c r="GE45" s="39"/>
      <c r="GF45" s="39"/>
      <c r="GG45" s="39"/>
      <c r="GH45" s="39"/>
      <c r="GI45" s="39"/>
      <c r="GJ45" s="39"/>
      <c r="GK45" s="39"/>
      <c r="GL45" s="39"/>
      <c r="GM45" s="39"/>
      <c r="GN45" s="39"/>
      <c r="GO45" s="39"/>
      <c r="GP45" s="39"/>
      <c r="GQ45" s="39"/>
      <c r="GR45" s="39"/>
      <c r="GS45" s="39"/>
      <c r="GT45" s="39"/>
      <c r="GU45" s="39"/>
      <c r="GV45" s="39"/>
      <c r="GW45" s="39"/>
      <c r="GX45" s="39"/>
      <c r="GY45" s="39"/>
      <c r="GZ45" s="39"/>
      <c r="HA45" s="39"/>
      <c r="HB45" s="39"/>
      <c r="HC45" s="39"/>
      <c r="HD45" s="39"/>
      <c r="HE45" s="39"/>
      <c r="HF45" s="39"/>
      <c r="HG45" s="39"/>
      <c r="HH45" s="39"/>
      <c r="HI45" s="39"/>
      <c r="HJ45" s="39"/>
      <c r="HK45" s="39"/>
      <c r="HL45" s="39"/>
      <c r="HM45" s="39"/>
      <c r="HN45" s="39"/>
      <c r="HO45" s="39"/>
      <c r="HP45" s="39"/>
      <c r="HQ45" s="39"/>
      <c r="HR45" s="39"/>
      <c r="HS45" s="39"/>
      <c r="HT45" s="39"/>
      <c r="HU45" s="39"/>
      <c r="HV45" s="39"/>
      <c r="HW45" s="39"/>
      <c r="HX45" s="39"/>
      <c r="HY45" s="39"/>
      <c r="HZ45" s="39"/>
      <c r="IA45" s="39"/>
      <c r="IB45" s="39"/>
      <c r="IC45" s="39"/>
      <c r="ID45" s="39"/>
      <c r="IE45" s="39"/>
      <c r="IF45" s="39"/>
      <c r="IG45" s="39"/>
      <c r="IH45" s="39"/>
      <c r="II45" s="39"/>
      <c r="IJ45" s="39"/>
      <c r="IK45" s="39"/>
    </row>
    <row r="46" spans="1:245" ht="20.100000000000001" customHeight="1">
      <c r="A46" s="39"/>
      <c r="B46" s="39"/>
      <c r="C46" s="39"/>
      <c r="D46" s="39"/>
      <c r="E46" s="39"/>
      <c r="F46" s="35"/>
      <c r="G46" s="35"/>
      <c r="H46" s="38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39"/>
      <c r="EC46" s="39"/>
      <c r="ED46" s="39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39"/>
      <c r="ER46" s="39"/>
      <c r="ES46" s="39"/>
      <c r="ET46" s="39"/>
      <c r="EU46" s="39"/>
      <c r="EV46" s="39"/>
      <c r="EW46" s="39"/>
      <c r="EX46" s="39"/>
      <c r="EY46" s="39"/>
      <c r="EZ46" s="39"/>
      <c r="FA46" s="39"/>
      <c r="FB46" s="39"/>
      <c r="FC46" s="39"/>
      <c r="FD46" s="39"/>
      <c r="FE46" s="39"/>
      <c r="FF46" s="39"/>
      <c r="FG46" s="39"/>
      <c r="FH46" s="39"/>
      <c r="FI46" s="39"/>
      <c r="FJ46" s="39"/>
      <c r="FK46" s="39"/>
      <c r="FL46" s="39"/>
      <c r="FM46" s="39"/>
      <c r="FN46" s="39"/>
      <c r="FO46" s="39"/>
      <c r="FP46" s="39"/>
      <c r="FQ46" s="39"/>
      <c r="FR46" s="39"/>
      <c r="FS46" s="39"/>
      <c r="FT46" s="39"/>
      <c r="FU46" s="39"/>
      <c r="FV46" s="39"/>
      <c r="FW46" s="39"/>
      <c r="FX46" s="39"/>
      <c r="FY46" s="39"/>
      <c r="FZ46" s="39"/>
      <c r="GA46" s="39"/>
      <c r="GB46" s="39"/>
      <c r="GC46" s="39"/>
      <c r="GD46" s="39"/>
      <c r="GE46" s="39"/>
      <c r="GF46" s="39"/>
      <c r="GG46" s="39"/>
      <c r="GH46" s="39"/>
      <c r="GI46" s="39"/>
      <c r="GJ46" s="39"/>
      <c r="GK46" s="39"/>
      <c r="GL46" s="39"/>
      <c r="GM46" s="39"/>
      <c r="GN46" s="39"/>
      <c r="GO46" s="39"/>
      <c r="GP46" s="39"/>
      <c r="GQ46" s="39"/>
      <c r="GR46" s="39"/>
      <c r="GS46" s="39"/>
      <c r="GT46" s="39"/>
      <c r="GU46" s="39"/>
      <c r="GV46" s="39"/>
      <c r="GW46" s="39"/>
      <c r="GX46" s="39"/>
      <c r="GY46" s="39"/>
      <c r="GZ46" s="39"/>
      <c r="HA46" s="39"/>
      <c r="HB46" s="39"/>
      <c r="HC46" s="39"/>
      <c r="HD46" s="39"/>
      <c r="HE46" s="39"/>
      <c r="HF46" s="39"/>
      <c r="HG46" s="39"/>
      <c r="HH46" s="39"/>
      <c r="HI46" s="39"/>
      <c r="HJ46" s="39"/>
      <c r="HK46" s="39"/>
      <c r="HL46" s="39"/>
      <c r="HM46" s="39"/>
      <c r="HN46" s="39"/>
      <c r="HO46" s="39"/>
      <c r="HP46" s="39"/>
      <c r="HQ46" s="39"/>
      <c r="HR46" s="39"/>
      <c r="HS46" s="39"/>
      <c r="HT46" s="39"/>
      <c r="HU46" s="39"/>
      <c r="HV46" s="39"/>
      <c r="HW46" s="39"/>
      <c r="HX46" s="39"/>
      <c r="HY46" s="39"/>
      <c r="HZ46" s="39"/>
      <c r="IA46" s="39"/>
      <c r="IB46" s="39"/>
      <c r="IC46" s="39"/>
      <c r="ID46" s="39"/>
      <c r="IE46" s="39"/>
      <c r="IF46" s="39"/>
      <c r="IG46" s="39"/>
      <c r="IH46" s="39"/>
      <c r="II46" s="39"/>
      <c r="IJ46" s="39"/>
      <c r="IK46" s="39"/>
    </row>
    <row r="47" spans="1:245" ht="20.100000000000001" customHeight="1">
      <c r="A47" s="39"/>
      <c r="B47" s="39"/>
      <c r="C47" s="39"/>
      <c r="D47" s="39"/>
      <c r="E47" s="39"/>
      <c r="F47" s="35"/>
      <c r="G47" s="35"/>
      <c r="H47" s="38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39"/>
      <c r="EC47" s="39"/>
      <c r="ED47" s="39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9"/>
      <c r="EX47" s="39"/>
      <c r="EY47" s="39"/>
      <c r="EZ47" s="39"/>
      <c r="FA47" s="39"/>
      <c r="FB47" s="39"/>
      <c r="FC47" s="39"/>
      <c r="FD47" s="39"/>
      <c r="FE47" s="39"/>
      <c r="FF47" s="39"/>
      <c r="FG47" s="39"/>
      <c r="FH47" s="39"/>
      <c r="FI47" s="39"/>
      <c r="FJ47" s="39"/>
      <c r="FK47" s="39"/>
      <c r="FL47" s="39"/>
      <c r="FM47" s="39"/>
      <c r="FN47" s="39"/>
      <c r="FO47" s="39"/>
      <c r="FP47" s="39"/>
      <c r="FQ47" s="39"/>
      <c r="FR47" s="39"/>
      <c r="FS47" s="39"/>
      <c r="FT47" s="39"/>
      <c r="FU47" s="39"/>
      <c r="FV47" s="39"/>
      <c r="FW47" s="39"/>
      <c r="FX47" s="39"/>
      <c r="FY47" s="39"/>
      <c r="FZ47" s="39"/>
      <c r="GA47" s="39"/>
      <c r="GB47" s="39"/>
      <c r="GC47" s="39"/>
      <c r="GD47" s="39"/>
      <c r="GE47" s="39"/>
      <c r="GF47" s="39"/>
      <c r="GG47" s="39"/>
      <c r="GH47" s="39"/>
      <c r="GI47" s="39"/>
      <c r="GJ47" s="39"/>
      <c r="GK47" s="39"/>
      <c r="GL47" s="39"/>
      <c r="GM47" s="39"/>
      <c r="GN47" s="39"/>
      <c r="GO47" s="39"/>
      <c r="GP47" s="39"/>
      <c r="GQ47" s="39"/>
      <c r="GR47" s="39"/>
      <c r="GS47" s="39"/>
      <c r="GT47" s="39"/>
      <c r="GU47" s="39"/>
      <c r="GV47" s="39"/>
      <c r="GW47" s="39"/>
      <c r="GX47" s="39"/>
      <c r="GY47" s="39"/>
      <c r="GZ47" s="39"/>
      <c r="HA47" s="39"/>
      <c r="HB47" s="39"/>
      <c r="HC47" s="39"/>
      <c r="HD47" s="39"/>
      <c r="HE47" s="39"/>
      <c r="HF47" s="39"/>
      <c r="HG47" s="39"/>
      <c r="HH47" s="39"/>
      <c r="HI47" s="39"/>
      <c r="HJ47" s="39"/>
      <c r="HK47" s="39"/>
      <c r="HL47" s="39"/>
      <c r="HM47" s="39"/>
      <c r="HN47" s="39"/>
      <c r="HO47" s="39"/>
      <c r="HP47" s="39"/>
      <c r="HQ47" s="39"/>
      <c r="HR47" s="39"/>
      <c r="HS47" s="39"/>
      <c r="HT47" s="39"/>
      <c r="HU47" s="39"/>
      <c r="HV47" s="39"/>
      <c r="HW47" s="39"/>
      <c r="HX47" s="39"/>
      <c r="HY47" s="39"/>
      <c r="HZ47" s="39"/>
      <c r="IA47" s="39"/>
      <c r="IB47" s="39"/>
      <c r="IC47" s="39"/>
      <c r="ID47" s="39"/>
      <c r="IE47" s="39"/>
      <c r="IF47" s="39"/>
      <c r="IG47" s="39"/>
      <c r="IH47" s="39"/>
      <c r="II47" s="39"/>
      <c r="IJ47" s="39"/>
      <c r="IK47" s="39"/>
    </row>
    <row r="48" spans="1:245" ht="20.100000000000001" customHeight="1">
      <c r="A48" s="39"/>
      <c r="B48" s="39"/>
      <c r="C48" s="39"/>
      <c r="D48" s="39"/>
      <c r="E48" s="39"/>
      <c r="F48" s="35"/>
      <c r="G48" s="35"/>
      <c r="H48" s="38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39"/>
      <c r="ER48" s="39"/>
      <c r="ES48" s="39"/>
      <c r="ET48" s="39"/>
      <c r="EU48" s="39"/>
      <c r="EV48" s="39"/>
      <c r="EW48" s="39"/>
      <c r="EX48" s="39"/>
      <c r="EY48" s="39"/>
      <c r="EZ48" s="39"/>
      <c r="FA48" s="39"/>
      <c r="FB48" s="39"/>
      <c r="FC48" s="39"/>
      <c r="FD48" s="39"/>
      <c r="FE48" s="39"/>
      <c r="FF48" s="39"/>
      <c r="FG48" s="39"/>
      <c r="FH48" s="39"/>
      <c r="FI48" s="39"/>
      <c r="FJ48" s="39"/>
      <c r="FK48" s="39"/>
      <c r="FL48" s="39"/>
      <c r="FM48" s="39"/>
      <c r="FN48" s="39"/>
      <c r="FO48" s="39"/>
      <c r="FP48" s="39"/>
      <c r="FQ48" s="39"/>
      <c r="FR48" s="39"/>
      <c r="FS48" s="39"/>
      <c r="FT48" s="39"/>
      <c r="FU48" s="39"/>
      <c r="FV48" s="39"/>
      <c r="FW48" s="39"/>
      <c r="FX48" s="39"/>
      <c r="FY48" s="39"/>
      <c r="FZ48" s="39"/>
      <c r="GA48" s="39"/>
      <c r="GB48" s="39"/>
      <c r="GC48" s="39"/>
      <c r="GD48" s="39"/>
      <c r="GE48" s="39"/>
      <c r="GF48" s="39"/>
      <c r="GG48" s="39"/>
      <c r="GH48" s="39"/>
      <c r="GI48" s="39"/>
      <c r="GJ48" s="39"/>
      <c r="GK48" s="39"/>
      <c r="GL48" s="39"/>
      <c r="GM48" s="39"/>
      <c r="GN48" s="39"/>
      <c r="GO48" s="39"/>
      <c r="GP48" s="39"/>
      <c r="GQ48" s="39"/>
      <c r="GR48" s="39"/>
      <c r="GS48" s="39"/>
      <c r="GT48" s="39"/>
      <c r="GU48" s="39"/>
      <c r="GV48" s="39"/>
      <c r="GW48" s="39"/>
      <c r="GX48" s="39"/>
      <c r="GY48" s="39"/>
      <c r="GZ48" s="39"/>
      <c r="HA48" s="39"/>
      <c r="HB48" s="39"/>
      <c r="HC48" s="39"/>
      <c r="HD48" s="39"/>
      <c r="HE48" s="39"/>
      <c r="HF48" s="39"/>
      <c r="HG48" s="39"/>
      <c r="HH48" s="39"/>
      <c r="HI48" s="39"/>
      <c r="HJ48" s="39"/>
      <c r="HK48" s="39"/>
      <c r="HL48" s="39"/>
      <c r="HM48" s="39"/>
      <c r="HN48" s="39"/>
      <c r="HO48" s="39"/>
      <c r="HP48" s="39"/>
      <c r="HQ48" s="39"/>
      <c r="HR48" s="39"/>
      <c r="HS48" s="39"/>
      <c r="HT48" s="39"/>
      <c r="HU48" s="39"/>
      <c r="HV48" s="39"/>
      <c r="HW48" s="39"/>
      <c r="HX48" s="39"/>
      <c r="HY48" s="39"/>
      <c r="HZ48" s="39"/>
      <c r="IA48" s="39"/>
      <c r="IB48" s="39"/>
      <c r="IC48" s="39"/>
      <c r="ID48" s="39"/>
      <c r="IE48" s="39"/>
      <c r="IF48" s="39"/>
      <c r="IG48" s="39"/>
      <c r="IH48" s="39"/>
      <c r="II48" s="39"/>
      <c r="IJ48" s="39"/>
      <c r="IK48" s="39"/>
    </row>
  </sheetData>
  <sheetProtection formatCells="0" formatColumns="0" formatRows="0" insertColumns="0" insertRow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honeticPr fontId="12" type="noConversion"/>
  <printOptions horizontalCentered="1"/>
  <pageMargins left="0.39305555555555599" right="0.39305555555555599" top="0.78680555555555598" bottom="0.39305555555555599" header="0.39305555555555599" footer="0"/>
  <pageSetup paperSize="9" scale="98" orientation="landscape" errors="blank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I1" sqref="I1"/>
    </sheetView>
  </sheetViews>
  <sheetFormatPr defaultColWidth="12" defaultRowHeight="11.25"/>
  <cols>
    <col min="1" max="1" width="37" style="6" customWidth="1"/>
    <col min="2" max="2" width="21" style="6" customWidth="1"/>
    <col min="3" max="3" width="26" style="6" customWidth="1"/>
    <col min="4" max="4" width="14.5" style="6" customWidth="1"/>
    <col min="5" max="5" width="16.6640625" style="6" customWidth="1"/>
    <col min="6" max="7" width="14.1640625" style="6" customWidth="1"/>
    <col min="8" max="8" width="20.5" style="6" customWidth="1"/>
    <col min="9" max="9" width="13.1640625" style="6" customWidth="1"/>
    <col min="10" max="10" width="17.6640625" style="6" customWidth="1"/>
    <col min="11" max="11" width="15.33203125" style="6" customWidth="1"/>
    <col min="12" max="12" width="13.33203125" style="6" customWidth="1"/>
    <col min="13" max="13" width="20" style="6" customWidth="1"/>
    <col min="14" max="14" width="2" style="6" customWidth="1"/>
    <col min="15" max="15" width="13" style="6" customWidth="1"/>
    <col min="16" max="16384" width="12" style="6"/>
  </cols>
  <sheetData>
    <row r="1" spans="1:14" ht="16.350000000000001" customHeight="1">
      <c r="B1" s="7"/>
      <c r="D1" s="8"/>
      <c r="E1" s="8"/>
      <c r="F1" s="9"/>
      <c r="H1" s="9"/>
      <c r="M1" s="9"/>
      <c r="N1" s="13"/>
    </row>
    <row r="2" spans="1:14" ht="22.9" customHeight="1">
      <c r="A2" s="301" t="s">
        <v>358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13" t="s">
        <v>56</v>
      </c>
    </row>
    <row r="3" spans="1:14" ht="19.5" customHeight="1">
      <c r="A3" s="302"/>
      <c r="B3" s="302"/>
      <c r="C3" s="302"/>
      <c r="D3" s="302"/>
      <c r="E3" s="302"/>
      <c r="F3" s="10"/>
      <c r="G3" s="10"/>
      <c r="H3" s="10"/>
      <c r="I3" s="10"/>
      <c r="J3" s="10"/>
      <c r="K3" s="10"/>
      <c r="L3" s="10"/>
      <c r="M3" s="14" t="s">
        <v>359</v>
      </c>
      <c r="N3" s="13"/>
    </row>
    <row r="4" spans="1:14" ht="24.4" customHeight="1">
      <c r="A4" s="11" t="s">
        <v>62</v>
      </c>
      <c r="B4" s="11" t="s">
        <v>360</v>
      </c>
      <c r="C4" s="11" t="s">
        <v>361</v>
      </c>
      <c r="D4" s="11" t="s">
        <v>362</v>
      </c>
      <c r="E4" s="11" t="s">
        <v>363</v>
      </c>
      <c r="F4" s="11" t="s">
        <v>364</v>
      </c>
      <c r="G4" s="11" t="s">
        <v>365</v>
      </c>
      <c r="H4" s="11" t="s">
        <v>366</v>
      </c>
      <c r="I4" s="11" t="s">
        <v>367</v>
      </c>
      <c r="J4" s="11" t="s">
        <v>368</v>
      </c>
      <c r="K4" s="11" t="s">
        <v>369</v>
      </c>
      <c r="L4" s="11" t="s">
        <v>370</v>
      </c>
      <c r="M4" s="11" t="s">
        <v>371</v>
      </c>
      <c r="N4" s="13"/>
    </row>
    <row r="5" spans="1:14">
      <c r="A5" s="303" t="s">
        <v>372</v>
      </c>
      <c r="B5" s="303" t="s">
        <v>373</v>
      </c>
      <c r="C5" s="12" t="s">
        <v>374</v>
      </c>
      <c r="D5" s="304">
        <v>47500</v>
      </c>
      <c r="E5" s="303" t="s">
        <v>375</v>
      </c>
      <c r="F5" s="12" t="s">
        <v>376</v>
      </c>
      <c r="G5" s="12" t="s">
        <v>377</v>
      </c>
      <c r="H5" s="12" t="s">
        <v>378</v>
      </c>
      <c r="I5" s="12" t="s">
        <v>379</v>
      </c>
      <c r="J5" s="12" t="s">
        <v>181</v>
      </c>
      <c r="K5" s="12" t="s">
        <v>380</v>
      </c>
      <c r="L5" s="12" t="s">
        <v>374</v>
      </c>
      <c r="M5" s="12" t="s">
        <v>381</v>
      </c>
    </row>
    <row r="6" spans="1:14">
      <c r="A6" s="303"/>
      <c r="B6" s="303"/>
      <c r="C6" s="12" t="s">
        <v>374</v>
      </c>
      <c r="D6" s="304"/>
      <c r="E6" s="303"/>
      <c r="F6" s="12" t="s">
        <v>382</v>
      </c>
      <c r="G6" s="12" t="s">
        <v>383</v>
      </c>
      <c r="H6" s="12" t="s">
        <v>384</v>
      </c>
      <c r="I6" s="12" t="s">
        <v>385</v>
      </c>
      <c r="J6" s="12" t="s">
        <v>386</v>
      </c>
      <c r="K6" s="12" t="s">
        <v>387</v>
      </c>
      <c r="L6" s="12" t="s">
        <v>374</v>
      </c>
      <c r="M6" s="12" t="s">
        <v>388</v>
      </c>
    </row>
    <row r="7" spans="1:14" ht="45">
      <c r="A7" s="303"/>
      <c r="B7" s="303"/>
      <c r="C7" s="12" t="s">
        <v>374</v>
      </c>
      <c r="D7" s="304"/>
      <c r="E7" s="303"/>
      <c r="F7" s="12" t="s">
        <v>382</v>
      </c>
      <c r="G7" s="12" t="s">
        <v>383</v>
      </c>
      <c r="H7" s="12" t="s">
        <v>389</v>
      </c>
      <c r="I7" s="12" t="s">
        <v>379</v>
      </c>
      <c r="J7" s="12" t="s">
        <v>386</v>
      </c>
      <c r="K7" s="12" t="s">
        <v>387</v>
      </c>
      <c r="L7" s="12" t="s">
        <v>374</v>
      </c>
      <c r="M7" s="12" t="s">
        <v>381</v>
      </c>
    </row>
    <row r="8" spans="1:14" ht="45">
      <c r="A8" s="303"/>
      <c r="B8" s="303"/>
      <c r="C8" s="12" t="s">
        <v>374</v>
      </c>
      <c r="D8" s="304"/>
      <c r="E8" s="303"/>
      <c r="F8" s="12" t="s">
        <v>376</v>
      </c>
      <c r="G8" s="12" t="s">
        <v>390</v>
      </c>
      <c r="H8" s="12" t="s">
        <v>391</v>
      </c>
      <c r="I8" s="12" t="s">
        <v>379</v>
      </c>
      <c r="J8" s="12" t="s">
        <v>392</v>
      </c>
      <c r="K8" s="12" t="s">
        <v>387</v>
      </c>
      <c r="L8" s="12" t="s">
        <v>374</v>
      </c>
      <c r="M8" s="12" t="s">
        <v>381</v>
      </c>
    </row>
    <row r="9" spans="1:14" ht="45">
      <c r="A9" s="303" t="s">
        <v>372</v>
      </c>
      <c r="B9" s="303" t="s">
        <v>393</v>
      </c>
      <c r="C9" s="12" t="s">
        <v>374</v>
      </c>
      <c r="D9" s="304">
        <v>166250</v>
      </c>
      <c r="E9" s="303" t="s">
        <v>375</v>
      </c>
      <c r="F9" s="12" t="s">
        <v>376</v>
      </c>
      <c r="G9" s="12" t="s">
        <v>390</v>
      </c>
      <c r="H9" s="12" t="s">
        <v>391</v>
      </c>
      <c r="I9" s="12" t="s">
        <v>379</v>
      </c>
      <c r="J9" s="12" t="s">
        <v>392</v>
      </c>
      <c r="K9" s="12" t="s">
        <v>387</v>
      </c>
      <c r="L9" s="12" t="s">
        <v>374</v>
      </c>
      <c r="M9" s="12" t="s">
        <v>381</v>
      </c>
    </row>
    <row r="10" spans="1:14" ht="45">
      <c r="A10" s="303"/>
      <c r="B10" s="303"/>
      <c r="C10" s="12" t="s">
        <v>374</v>
      </c>
      <c r="D10" s="304"/>
      <c r="E10" s="303"/>
      <c r="F10" s="12" t="s">
        <v>382</v>
      </c>
      <c r="G10" s="12" t="s">
        <v>383</v>
      </c>
      <c r="H10" s="12" t="s">
        <v>389</v>
      </c>
      <c r="I10" s="12" t="s">
        <v>379</v>
      </c>
      <c r="J10" s="12" t="s">
        <v>386</v>
      </c>
      <c r="K10" s="12" t="s">
        <v>387</v>
      </c>
      <c r="L10" s="12" t="s">
        <v>374</v>
      </c>
      <c r="M10" s="12" t="s">
        <v>381</v>
      </c>
    </row>
    <row r="11" spans="1:14">
      <c r="A11" s="303"/>
      <c r="B11" s="303"/>
      <c r="C11" s="12" t="s">
        <v>374</v>
      </c>
      <c r="D11" s="304"/>
      <c r="E11" s="303"/>
      <c r="F11" s="12" t="s">
        <v>376</v>
      </c>
      <c r="G11" s="12" t="s">
        <v>377</v>
      </c>
      <c r="H11" s="12" t="s">
        <v>378</v>
      </c>
      <c r="I11" s="12" t="s">
        <v>379</v>
      </c>
      <c r="J11" s="12" t="s">
        <v>181</v>
      </c>
      <c r="K11" s="12" t="s">
        <v>380</v>
      </c>
      <c r="L11" s="12" t="s">
        <v>374</v>
      </c>
      <c r="M11" s="12" t="s">
        <v>381</v>
      </c>
    </row>
    <row r="12" spans="1:14">
      <c r="A12" s="303"/>
      <c r="B12" s="303"/>
      <c r="C12" s="12" t="s">
        <v>374</v>
      </c>
      <c r="D12" s="304"/>
      <c r="E12" s="303"/>
      <c r="F12" s="12" t="s">
        <v>382</v>
      </c>
      <c r="G12" s="12" t="s">
        <v>383</v>
      </c>
      <c r="H12" s="12" t="s">
        <v>384</v>
      </c>
      <c r="I12" s="12" t="s">
        <v>385</v>
      </c>
      <c r="J12" s="12" t="s">
        <v>386</v>
      </c>
      <c r="K12" s="12" t="s">
        <v>387</v>
      </c>
      <c r="L12" s="12" t="s">
        <v>374</v>
      </c>
      <c r="M12" s="12" t="s">
        <v>388</v>
      </c>
    </row>
    <row r="13" spans="1:14">
      <c r="A13" s="303" t="s">
        <v>394</v>
      </c>
      <c r="B13" s="303"/>
      <c r="C13" s="12" t="s">
        <v>374</v>
      </c>
      <c r="D13" s="304">
        <v>47500</v>
      </c>
      <c r="E13" s="303" t="s">
        <v>375</v>
      </c>
      <c r="F13" s="12" t="s">
        <v>382</v>
      </c>
      <c r="G13" s="12" t="s">
        <v>383</v>
      </c>
      <c r="H13" s="12" t="s">
        <v>384</v>
      </c>
      <c r="I13" s="12" t="s">
        <v>385</v>
      </c>
      <c r="J13" s="12" t="s">
        <v>386</v>
      </c>
      <c r="K13" s="12" t="s">
        <v>387</v>
      </c>
      <c r="L13" s="12" t="s">
        <v>374</v>
      </c>
      <c r="M13" s="12" t="s">
        <v>388</v>
      </c>
    </row>
    <row r="14" spans="1:14" ht="45">
      <c r="A14" s="303"/>
      <c r="B14" s="303"/>
      <c r="C14" s="12" t="s">
        <v>374</v>
      </c>
      <c r="D14" s="304"/>
      <c r="E14" s="303"/>
      <c r="F14" s="12" t="s">
        <v>382</v>
      </c>
      <c r="G14" s="12" t="s">
        <v>383</v>
      </c>
      <c r="H14" s="12" t="s">
        <v>389</v>
      </c>
      <c r="I14" s="12" t="s">
        <v>379</v>
      </c>
      <c r="J14" s="12" t="s">
        <v>386</v>
      </c>
      <c r="K14" s="12" t="s">
        <v>387</v>
      </c>
      <c r="L14" s="12" t="s">
        <v>374</v>
      </c>
      <c r="M14" s="12" t="s">
        <v>381</v>
      </c>
    </row>
    <row r="15" spans="1:14" ht="45">
      <c r="A15" s="303"/>
      <c r="B15" s="303"/>
      <c r="C15" s="12" t="s">
        <v>374</v>
      </c>
      <c r="D15" s="304"/>
      <c r="E15" s="303"/>
      <c r="F15" s="12" t="s">
        <v>376</v>
      </c>
      <c r="G15" s="12" t="s">
        <v>390</v>
      </c>
      <c r="H15" s="12" t="s">
        <v>391</v>
      </c>
      <c r="I15" s="12" t="s">
        <v>379</v>
      </c>
      <c r="J15" s="12" t="s">
        <v>392</v>
      </c>
      <c r="K15" s="12" t="s">
        <v>387</v>
      </c>
      <c r="L15" s="12" t="s">
        <v>374</v>
      </c>
      <c r="M15" s="12" t="s">
        <v>381</v>
      </c>
    </row>
    <row r="16" spans="1:14">
      <c r="A16" s="303"/>
      <c r="B16" s="303"/>
      <c r="C16" s="12" t="s">
        <v>374</v>
      </c>
      <c r="D16" s="304"/>
      <c r="E16" s="303"/>
      <c r="F16" s="12" t="s">
        <v>376</v>
      </c>
      <c r="G16" s="12" t="s">
        <v>377</v>
      </c>
      <c r="H16" s="12" t="s">
        <v>378</v>
      </c>
      <c r="I16" s="12" t="s">
        <v>379</v>
      </c>
      <c r="J16" s="12" t="s">
        <v>181</v>
      </c>
      <c r="K16" s="12" t="s">
        <v>380</v>
      </c>
      <c r="L16" s="12" t="s">
        <v>374</v>
      </c>
      <c r="M16" s="12" t="s">
        <v>381</v>
      </c>
    </row>
  </sheetData>
  <mergeCells count="13">
    <mergeCell ref="A2:M2"/>
    <mergeCell ref="A3:E3"/>
    <mergeCell ref="A5:A8"/>
    <mergeCell ref="A9:A12"/>
    <mergeCell ref="A13:A16"/>
    <mergeCell ref="B5:B8"/>
    <mergeCell ref="B9:B16"/>
    <mergeCell ref="D5:D8"/>
    <mergeCell ref="D9:D12"/>
    <mergeCell ref="D13:D16"/>
    <mergeCell ref="E5:E8"/>
    <mergeCell ref="E9:E12"/>
    <mergeCell ref="E13:E16"/>
  </mergeCells>
  <phoneticPr fontId="12" type="noConversion"/>
  <pageMargins left="0.70069444444444495" right="0.70069444444444495" top="0.75138888888888899" bottom="0.75138888888888899" header="0.29861111111111099" footer="0.29861111111111099"/>
  <pageSetup paperSize="9" scale="66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pane ySplit="1" topLeftCell="A5" activePane="bottomLeft" state="frozen"/>
      <selection pane="bottomLeft" activeCell="N11" sqref="N11"/>
    </sheetView>
  </sheetViews>
  <sheetFormatPr defaultColWidth="13.33203125" defaultRowHeight="13.5"/>
  <cols>
    <col min="1" max="1" width="1.33203125" style="1" customWidth="1"/>
    <col min="2" max="2" width="7.6640625" style="1" customWidth="1"/>
    <col min="3" max="3" width="14.1640625" style="1" customWidth="1"/>
    <col min="4" max="4" width="13.6640625" style="1" customWidth="1"/>
    <col min="5" max="5" width="31.1640625" style="1" customWidth="1"/>
    <col min="6" max="6" width="19.5" style="1" customWidth="1"/>
    <col min="7" max="7" width="19.6640625" style="1" customWidth="1"/>
    <col min="8" max="8" width="19.1640625" style="1" customWidth="1"/>
    <col min="9" max="9" width="21.33203125" style="1" customWidth="1"/>
    <col min="10" max="11" width="13" style="1" customWidth="1"/>
    <col min="12" max="16384" width="13.33203125" style="1"/>
  </cols>
  <sheetData>
    <row r="1" spans="1:9" ht="20.45" customHeight="1">
      <c r="A1" s="2"/>
      <c r="B1" s="305" t="s">
        <v>395</v>
      </c>
      <c r="C1" s="305"/>
      <c r="D1" s="305"/>
      <c r="E1" s="305"/>
      <c r="G1" s="306"/>
      <c r="H1" s="306"/>
      <c r="I1" s="306"/>
    </row>
    <row r="2" spans="1:9" ht="45.2" customHeight="1">
      <c r="B2" s="307" t="s">
        <v>396</v>
      </c>
      <c r="C2" s="307"/>
      <c r="D2" s="307"/>
      <c r="E2" s="307"/>
      <c r="F2" s="307"/>
      <c r="G2" s="307"/>
      <c r="H2" s="307"/>
      <c r="I2" s="307"/>
    </row>
    <row r="3" spans="1:9" ht="14.25" customHeight="1">
      <c r="B3" s="308" t="s">
        <v>397</v>
      </c>
      <c r="C3" s="308"/>
      <c r="D3" s="308"/>
      <c r="E3" s="308"/>
      <c r="F3" s="308"/>
      <c r="G3" s="308"/>
      <c r="H3" s="308"/>
      <c r="I3" s="308"/>
    </row>
    <row r="4" spans="1:9" ht="14.25" customHeight="1">
      <c r="B4" s="309"/>
      <c r="C4" s="309"/>
      <c r="D4" s="309"/>
      <c r="E4" s="309"/>
      <c r="F4" s="309"/>
      <c r="G4" s="309"/>
      <c r="H4" s="309"/>
      <c r="I4" s="309"/>
    </row>
    <row r="5" spans="1:9" ht="28.5" customHeight="1">
      <c r="B5" s="310" t="s">
        <v>398</v>
      </c>
      <c r="C5" s="310"/>
      <c r="D5" s="310"/>
      <c r="E5" s="310" t="s">
        <v>399</v>
      </c>
      <c r="F5" s="310"/>
      <c r="G5" s="310"/>
      <c r="H5" s="310"/>
      <c r="I5" s="310"/>
    </row>
    <row r="6" spans="1:9" ht="28.5" customHeight="1">
      <c r="B6" s="310" t="s">
        <v>400</v>
      </c>
      <c r="C6" s="310" t="s">
        <v>401</v>
      </c>
      <c r="D6" s="310"/>
      <c r="E6" s="310" t="s">
        <v>402</v>
      </c>
      <c r="F6" s="310"/>
      <c r="G6" s="310"/>
      <c r="H6" s="310"/>
      <c r="I6" s="310"/>
    </row>
    <row r="7" spans="1:9" ht="45.2" customHeight="1">
      <c r="B7" s="310"/>
      <c r="C7" s="311" t="s">
        <v>403</v>
      </c>
      <c r="D7" s="311"/>
      <c r="E7" s="311"/>
      <c r="F7" s="311"/>
      <c r="G7" s="311"/>
      <c r="H7" s="311"/>
      <c r="I7" s="311"/>
    </row>
    <row r="8" spans="1:9" ht="28.5" customHeight="1">
      <c r="B8" s="310"/>
      <c r="C8" s="311"/>
      <c r="D8" s="311"/>
      <c r="E8" s="311"/>
      <c r="F8" s="311"/>
      <c r="G8" s="311"/>
      <c r="H8" s="311"/>
      <c r="I8" s="311"/>
    </row>
    <row r="9" spans="1:9" ht="28.5" customHeight="1">
      <c r="B9" s="310"/>
      <c r="C9" s="310" t="s">
        <v>404</v>
      </c>
      <c r="D9" s="310"/>
      <c r="E9" s="310"/>
      <c r="F9" s="310"/>
      <c r="G9" s="3" t="s">
        <v>405</v>
      </c>
      <c r="H9" s="3" t="s">
        <v>406</v>
      </c>
      <c r="I9" s="3" t="s">
        <v>407</v>
      </c>
    </row>
    <row r="10" spans="1:9" ht="28.5" customHeight="1">
      <c r="B10" s="310"/>
      <c r="C10" s="310"/>
      <c r="D10" s="310"/>
      <c r="E10" s="310"/>
      <c r="F10" s="310"/>
      <c r="G10" s="5">
        <v>1569064.83</v>
      </c>
      <c r="H10" s="5">
        <v>1569064.83</v>
      </c>
      <c r="I10" s="5">
        <v>0</v>
      </c>
    </row>
    <row r="11" spans="1:9" ht="90.4" customHeight="1">
      <c r="B11" s="3" t="s">
        <v>408</v>
      </c>
      <c r="C11" s="311" t="s">
        <v>409</v>
      </c>
      <c r="D11" s="311"/>
      <c r="E11" s="311"/>
      <c r="F11" s="311"/>
      <c r="G11" s="311"/>
      <c r="H11" s="311"/>
      <c r="I11" s="311"/>
    </row>
    <row r="12" spans="1:9" ht="28.5" customHeight="1">
      <c r="B12" s="310" t="s">
        <v>410</v>
      </c>
      <c r="C12" s="3" t="s">
        <v>364</v>
      </c>
      <c r="D12" s="310" t="s">
        <v>365</v>
      </c>
      <c r="E12" s="310"/>
      <c r="F12" s="310" t="s">
        <v>366</v>
      </c>
      <c r="G12" s="310"/>
      <c r="H12" s="310" t="s">
        <v>411</v>
      </c>
      <c r="I12" s="310"/>
    </row>
    <row r="13" spans="1:9" ht="28.5" customHeight="1">
      <c r="B13" s="310"/>
      <c r="C13" s="4" t="s">
        <v>412</v>
      </c>
      <c r="D13" s="311" t="s">
        <v>413</v>
      </c>
      <c r="E13" s="311"/>
      <c r="F13" s="311" t="s">
        <v>414</v>
      </c>
      <c r="G13" s="311"/>
      <c r="H13" s="311" t="s">
        <v>415</v>
      </c>
      <c r="I13" s="311"/>
    </row>
    <row r="14" spans="1:9" ht="28.5" customHeight="1">
      <c r="B14" s="310"/>
      <c r="C14" s="4" t="s">
        <v>416</v>
      </c>
      <c r="D14" s="311" t="s">
        <v>417</v>
      </c>
      <c r="E14" s="311"/>
      <c r="F14" s="311" t="s">
        <v>418</v>
      </c>
      <c r="G14" s="311"/>
      <c r="H14" s="311" t="s">
        <v>419</v>
      </c>
      <c r="I14" s="311"/>
    </row>
    <row r="15" spans="1:9" ht="14.25" customHeight="1">
      <c r="B15" s="2"/>
      <c r="C15" s="2"/>
      <c r="D15" s="2"/>
      <c r="E15" s="2"/>
      <c r="F15" s="2"/>
      <c r="G15" s="2"/>
      <c r="H15" s="2"/>
      <c r="I15" s="2"/>
    </row>
    <row r="16" spans="1:9" ht="14.25" customHeight="1">
      <c r="B16" s="2"/>
      <c r="C16" s="2"/>
    </row>
    <row r="17" spans="2:9" ht="14.25" customHeight="1">
      <c r="B17" s="2"/>
    </row>
    <row r="18" spans="2:9" ht="14.25" customHeight="1">
      <c r="B18" s="2"/>
    </row>
    <row r="19" spans="2:9" ht="14.25" customHeight="1">
      <c r="B19" s="2"/>
    </row>
    <row r="20" spans="2:9" ht="14.25" customHeight="1">
      <c r="B20" s="2"/>
      <c r="C20" s="2"/>
      <c r="D20" s="2"/>
      <c r="E20" s="2"/>
      <c r="F20" s="2"/>
      <c r="G20" s="2"/>
      <c r="H20" s="2"/>
      <c r="I20" s="2"/>
    </row>
    <row r="21" spans="2:9" ht="14.25" customHeight="1">
      <c r="B21" s="2"/>
      <c r="C21" s="2"/>
      <c r="D21" s="2"/>
      <c r="E21" s="2"/>
      <c r="F21" s="2"/>
      <c r="G21" s="2"/>
      <c r="H21" s="2"/>
      <c r="I21" s="2"/>
    </row>
    <row r="22" spans="2:9" ht="14.25" customHeight="1">
      <c r="B22" s="2"/>
      <c r="C22" s="2"/>
      <c r="D22" s="2"/>
      <c r="E22" s="2"/>
      <c r="F22" s="2"/>
      <c r="G22" s="2"/>
      <c r="H22" s="2"/>
      <c r="I22" s="2"/>
    </row>
    <row r="23" spans="2:9" ht="14.25" customHeight="1">
      <c r="B23" s="2"/>
      <c r="C23" s="2"/>
      <c r="D23" s="2"/>
      <c r="E23" s="2"/>
      <c r="F23" s="2"/>
      <c r="G23" s="2"/>
      <c r="H23" s="2"/>
      <c r="I23" s="2"/>
    </row>
  </sheetData>
  <mergeCells count="26">
    <mergeCell ref="B12:B14"/>
    <mergeCell ref="C9:F10"/>
    <mergeCell ref="D13:E13"/>
    <mergeCell ref="F13:G13"/>
    <mergeCell ref="H13:I13"/>
    <mergeCell ref="D14:E14"/>
    <mergeCell ref="F14:G14"/>
    <mergeCell ref="H14:I14"/>
    <mergeCell ref="C8:D8"/>
    <mergeCell ref="E8:I8"/>
    <mergeCell ref="C11:I11"/>
    <mergeCell ref="D12:E12"/>
    <mergeCell ref="F12:G12"/>
    <mergeCell ref="H12:I12"/>
    <mergeCell ref="B5:D5"/>
    <mergeCell ref="E5:I5"/>
    <mergeCell ref="C6:D6"/>
    <mergeCell ref="E6:I6"/>
    <mergeCell ref="C7:D7"/>
    <mergeCell ref="E7:I7"/>
    <mergeCell ref="B6:B10"/>
    <mergeCell ref="B1:E1"/>
    <mergeCell ref="G1:I1"/>
    <mergeCell ref="B2:I2"/>
    <mergeCell ref="B3:I3"/>
    <mergeCell ref="B4:I4"/>
  </mergeCells>
  <phoneticPr fontId="12" type="noConversion"/>
  <pageMargins left="0.75" right="0.75" top="0.268999993801117" bottom="0.268999993801117" header="0" footer="0"/>
  <pageSetup paperSize="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43"/>
  <sheetViews>
    <sheetView showGridLines="0" showZeros="0" topLeftCell="A13" workbookViewId="0">
      <selection activeCell="D41" sqref="D41"/>
    </sheetView>
  </sheetViews>
  <sheetFormatPr defaultColWidth="8.6640625" defaultRowHeight="20.25" customHeight="1"/>
  <cols>
    <col min="1" max="4" width="36.5" customWidth="1"/>
  </cols>
  <sheetData>
    <row r="1" spans="1:31" ht="20.25" customHeight="1">
      <c r="A1" s="129"/>
      <c r="B1" s="129"/>
      <c r="C1" s="129"/>
      <c r="D1" s="20" t="s">
        <v>4</v>
      </c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</row>
    <row r="2" spans="1:31" ht="20.25" customHeight="1">
      <c r="A2" s="219" t="s">
        <v>5</v>
      </c>
      <c r="B2" s="219"/>
      <c r="C2" s="219"/>
      <c r="D2" s="219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</row>
    <row r="3" spans="1:31" ht="20.25" customHeight="1">
      <c r="A3" s="130" t="s">
        <v>6</v>
      </c>
      <c r="B3" s="131"/>
      <c r="C3" s="42"/>
      <c r="D3" s="20" t="s">
        <v>7</v>
      </c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</row>
    <row r="4" spans="1:31" ht="15" customHeight="1">
      <c r="A4" s="220" t="s">
        <v>8</v>
      </c>
      <c r="B4" s="221"/>
      <c r="C4" s="220" t="s">
        <v>9</v>
      </c>
      <c r="D4" s="221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</row>
    <row r="5" spans="1:31" ht="15" customHeight="1">
      <c r="A5" s="202" t="s">
        <v>10</v>
      </c>
      <c r="B5" s="202" t="s">
        <v>11</v>
      </c>
      <c r="C5" s="202" t="s">
        <v>10</v>
      </c>
      <c r="D5" s="202" t="s">
        <v>11</v>
      </c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</row>
    <row r="6" spans="1:31" ht="15" customHeight="1">
      <c r="A6" s="203" t="s">
        <v>12</v>
      </c>
      <c r="B6" s="204" t="s">
        <v>13</v>
      </c>
      <c r="C6" s="203" t="s">
        <v>14</v>
      </c>
      <c r="D6" s="205">
        <v>1144784.95</v>
      </c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</row>
    <row r="7" spans="1:31" ht="15" customHeight="1">
      <c r="A7" s="203" t="s">
        <v>15</v>
      </c>
      <c r="B7" s="206"/>
      <c r="C7" s="203" t="s">
        <v>16</v>
      </c>
      <c r="D7" s="206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</row>
    <row r="8" spans="1:31" ht="15" customHeight="1">
      <c r="A8" s="203" t="s">
        <v>17</v>
      </c>
      <c r="B8" s="206"/>
      <c r="C8" s="203" t="s">
        <v>18</v>
      </c>
      <c r="D8" s="206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</row>
    <row r="9" spans="1:31" ht="15" customHeight="1">
      <c r="A9" s="203" t="s">
        <v>19</v>
      </c>
      <c r="B9" s="206"/>
      <c r="C9" s="203" t="s">
        <v>20</v>
      </c>
      <c r="D9" s="206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</row>
    <row r="10" spans="1:31" ht="15" customHeight="1">
      <c r="A10" s="203" t="s">
        <v>21</v>
      </c>
      <c r="B10" s="206"/>
      <c r="C10" s="203" t="s">
        <v>22</v>
      </c>
      <c r="D10" s="206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</row>
    <row r="11" spans="1:31" ht="15" customHeight="1">
      <c r="A11" s="203" t="s">
        <v>23</v>
      </c>
      <c r="B11" s="206" t="s">
        <v>24</v>
      </c>
      <c r="C11" s="203" t="s">
        <v>25</v>
      </c>
      <c r="D11" s="206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</row>
    <row r="12" spans="1:31" ht="15" customHeight="1">
      <c r="A12" s="203"/>
      <c r="B12" s="206"/>
      <c r="C12" s="203" t="s">
        <v>26</v>
      </c>
      <c r="D12" s="206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</row>
    <row r="13" spans="1:31" ht="15" customHeight="1">
      <c r="A13" s="207"/>
      <c r="B13" s="206"/>
      <c r="C13" s="203" t="s">
        <v>27</v>
      </c>
      <c r="D13" s="205">
        <v>207816</v>
      </c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</row>
    <row r="14" spans="1:31" ht="15" customHeight="1">
      <c r="A14" s="207"/>
      <c r="B14" s="206"/>
      <c r="C14" s="203" t="s">
        <v>28</v>
      </c>
      <c r="D14" s="206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</row>
    <row r="15" spans="1:31" ht="15" customHeight="1">
      <c r="A15" s="207"/>
      <c r="B15" s="206"/>
      <c r="C15" s="203" t="s">
        <v>29</v>
      </c>
      <c r="D15" s="205">
        <v>82963.28</v>
      </c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</row>
    <row r="16" spans="1:31" ht="15" customHeight="1">
      <c r="A16" s="207"/>
      <c r="B16" s="206"/>
      <c r="C16" s="203" t="s">
        <v>30</v>
      </c>
      <c r="D16" s="206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</row>
    <row r="17" spans="1:31" ht="15" customHeight="1">
      <c r="A17" s="207"/>
      <c r="B17" s="206"/>
      <c r="C17" s="203" t="s">
        <v>31</v>
      </c>
      <c r="D17" s="206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</row>
    <row r="18" spans="1:31" ht="15" customHeight="1">
      <c r="A18" s="207"/>
      <c r="B18" s="206"/>
      <c r="C18" s="203" t="s">
        <v>32</v>
      </c>
      <c r="D18" s="206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</row>
    <row r="19" spans="1:31" ht="15" customHeight="1">
      <c r="A19" s="207"/>
      <c r="B19" s="206"/>
      <c r="C19" s="203" t="s">
        <v>33</v>
      </c>
      <c r="D19" s="206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</row>
    <row r="20" spans="1:31" ht="15" customHeight="1">
      <c r="A20" s="207"/>
      <c r="B20" s="206"/>
      <c r="C20" s="203" t="s">
        <v>34</v>
      </c>
      <c r="D20" s="206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</row>
    <row r="21" spans="1:31" ht="15" customHeight="1">
      <c r="A21" s="207"/>
      <c r="B21" s="206"/>
      <c r="C21" s="203" t="s">
        <v>35</v>
      </c>
      <c r="D21" s="206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</row>
    <row r="22" spans="1:31" ht="15" customHeight="1">
      <c r="A22" s="207"/>
      <c r="B22" s="206"/>
      <c r="C22" s="203" t="s">
        <v>36</v>
      </c>
      <c r="D22" s="206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</row>
    <row r="23" spans="1:31" ht="15" customHeight="1">
      <c r="A23" s="207"/>
      <c r="B23" s="206"/>
      <c r="C23" s="203" t="s">
        <v>37</v>
      </c>
      <c r="D23" s="206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</row>
    <row r="24" spans="1:31" ht="15" customHeight="1">
      <c r="A24" s="207"/>
      <c r="B24" s="206"/>
      <c r="C24" s="203" t="s">
        <v>38</v>
      </c>
      <c r="D24" s="206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</row>
    <row r="25" spans="1:31" ht="15" customHeight="1">
      <c r="A25" s="207"/>
      <c r="B25" s="206"/>
      <c r="C25" s="203" t="s">
        <v>39</v>
      </c>
      <c r="D25" s="205">
        <v>133500.6</v>
      </c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</row>
    <row r="26" spans="1:31" ht="15" customHeight="1">
      <c r="A26" s="203"/>
      <c r="B26" s="206"/>
      <c r="C26" s="203" t="s">
        <v>40</v>
      </c>
      <c r="D26" s="206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</row>
    <row r="27" spans="1:31" ht="15" customHeight="1">
      <c r="A27" s="203"/>
      <c r="B27" s="206"/>
      <c r="C27" s="203" t="s">
        <v>41</v>
      </c>
      <c r="D27" s="206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</row>
    <row r="28" spans="1:31" ht="15" customHeight="1">
      <c r="A28" s="203"/>
      <c r="B28" s="206"/>
      <c r="C28" s="203" t="s">
        <v>42</v>
      </c>
      <c r="D28" s="206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</row>
    <row r="29" spans="1:31" ht="15" customHeight="1">
      <c r="A29" s="203"/>
      <c r="B29" s="206"/>
      <c r="C29" s="203" t="s">
        <v>43</v>
      </c>
      <c r="D29" s="205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</row>
    <row r="30" spans="1:31" ht="15" customHeight="1">
      <c r="A30" s="203"/>
      <c r="B30" s="206"/>
      <c r="C30" s="203" t="s">
        <v>44</v>
      </c>
      <c r="D30" s="205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</row>
    <row r="31" spans="1:31" ht="15" customHeight="1">
      <c r="A31" s="203"/>
      <c r="B31" s="206"/>
      <c r="C31" s="203" t="s">
        <v>45</v>
      </c>
      <c r="D31" s="205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</row>
    <row r="32" spans="1:31" ht="15" customHeight="1">
      <c r="A32" s="203"/>
      <c r="B32" s="206"/>
      <c r="C32" s="203" t="s">
        <v>46</v>
      </c>
      <c r="D32" s="205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</row>
    <row r="33" spans="1:31" ht="15" customHeight="1">
      <c r="A33" s="203"/>
      <c r="B33" s="206"/>
      <c r="C33" s="203" t="s">
        <v>47</v>
      </c>
      <c r="D33" s="205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</row>
    <row r="34" spans="1:31" ht="15" customHeight="1">
      <c r="A34" s="203"/>
      <c r="B34" s="206"/>
      <c r="C34" s="203" t="s">
        <v>48</v>
      </c>
      <c r="D34" s="205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</row>
    <row r="35" spans="1:31" ht="15" customHeight="1">
      <c r="A35" s="203"/>
      <c r="B35" s="206"/>
      <c r="C35" s="203" t="s">
        <v>49</v>
      </c>
      <c r="D35" s="205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</row>
    <row r="36" spans="1:31" ht="15" customHeight="1">
      <c r="A36" s="202" t="s">
        <v>50</v>
      </c>
      <c r="B36" s="204" t="s">
        <v>13</v>
      </c>
      <c r="C36" s="202" t="s">
        <v>51</v>
      </c>
      <c r="D36" s="205">
        <v>1569064.83</v>
      </c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</row>
    <row r="37" spans="1:31" ht="15" customHeight="1">
      <c r="A37" s="203" t="s">
        <v>52</v>
      </c>
      <c r="B37" s="206"/>
      <c r="C37" s="203" t="s">
        <v>53</v>
      </c>
      <c r="D37" s="205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</row>
    <row r="38" spans="1:31" ht="15" customHeight="1">
      <c r="A38" s="203" t="s">
        <v>54</v>
      </c>
      <c r="B38" s="206"/>
      <c r="C38" s="203" t="s">
        <v>55</v>
      </c>
      <c r="D38" s="205"/>
      <c r="E38" s="172"/>
      <c r="F38" s="172"/>
      <c r="G38" s="208" t="s">
        <v>56</v>
      </c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</row>
    <row r="39" spans="1:31" ht="15" customHeight="1">
      <c r="A39" s="136"/>
      <c r="B39" s="206"/>
      <c r="C39" s="203" t="s">
        <v>57</v>
      </c>
      <c r="D39" s="206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</row>
    <row r="40" spans="1:31" ht="15" customHeight="1">
      <c r="A40" s="136"/>
      <c r="B40" s="209"/>
      <c r="C40" s="203"/>
      <c r="D40" s="210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</row>
    <row r="41" spans="1:31" ht="15" customHeight="1">
      <c r="A41" s="151" t="s">
        <v>58</v>
      </c>
      <c r="B41" s="204" t="s">
        <v>13</v>
      </c>
      <c r="C41" s="202" t="s">
        <v>59</v>
      </c>
      <c r="D41" s="204">
        <v>1569064.83</v>
      </c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</row>
    <row r="42" spans="1:31" ht="20.25" customHeight="1">
      <c r="A42" s="169"/>
      <c r="B42" s="211"/>
      <c r="C42" s="171"/>
      <c r="D42" s="212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</row>
    <row r="43" spans="1:31" ht="11.25">
      <c r="B43" s="38"/>
    </row>
  </sheetData>
  <sheetProtection formatCells="0" formatColumns="0" formatRows="0" insertColumns="0" insertRows="0" insertHyperlinks="0" deleteColumns="0" deleteRows="0" sort="0" autoFilter="0" pivotTables="0"/>
  <mergeCells count="3">
    <mergeCell ref="A2:D2"/>
    <mergeCell ref="A4:B4"/>
    <mergeCell ref="C4:D4"/>
  </mergeCells>
  <phoneticPr fontId="12" type="noConversion"/>
  <printOptions horizontalCentered="1"/>
  <pageMargins left="0.39305555555555599" right="0.39305555555555599" top="0.78680555555555598" bottom="0.39305555555555599" header="0" footer="0"/>
  <pageSetup paperSize="9" scale="80" orientation="landscape" errors="blank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showZeros="0" workbookViewId="0">
      <selection activeCell="H17" sqref="H17"/>
    </sheetView>
  </sheetViews>
  <sheetFormatPr defaultColWidth="9.1640625" defaultRowHeight="12.75" customHeight="1"/>
  <cols>
    <col min="1" max="1" width="4.83203125" customWidth="1"/>
    <col min="2" max="3" width="3.6640625" customWidth="1"/>
    <col min="4" max="4" width="9.1640625" customWidth="1"/>
    <col min="5" max="5" width="38" customWidth="1"/>
    <col min="6" max="6" width="17.6640625" customWidth="1"/>
    <col min="7" max="7" width="15.5" customWidth="1"/>
    <col min="8" max="8" width="16.83203125" customWidth="1"/>
    <col min="9" max="15" width="14.83203125" customWidth="1"/>
    <col min="16" max="18" width="12.33203125" customWidth="1"/>
    <col min="19" max="19" width="16" customWidth="1"/>
    <col min="20" max="20" width="17" customWidth="1"/>
  </cols>
  <sheetData>
    <row r="1" spans="1:20" ht="20.100000000000001" customHeight="1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22"/>
      <c r="T1" s="200" t="s">
        <v>60</v>
      </c>
    </row>
    <row r="2" spans="1:20" ht="20.100000000000001" customHeight="1">
      <c r="A2" s="219" t="s">
        <v>61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</row>
    <row r="3" spans="1:20" ht="20.100000000000001" customHeight="1">
      <c r="A3" s="197" t="s">
        <v>62</v>
      </c>
      <c r="B3" s="197"/>
      <c r="C3" s="197"/>
      <c r="D3" s="197" t="s">
        <v>0</v>
      </c>
      <c r="E3" s="18"/>
      <c r="F3" s="111"/>
      <c r="G3" s="111"/>
      <c r="H3" s="111"/>
      <c r="I3" s="111"/>
      <c r="J3" s="127"/>
      <c r="K3" s="127"/>
      <c r="L3" s="127"/>
      <c r="M3" s="127"/>
      <c r="N3" s="127"/>
      <c r="O3" s="127"/>
      <c r="P3" s="127"/>
      <c r="Q3" s="127"/>
      <c r="R3" s="127"/>
      <c r="S3" s="35"/>
      <c r="T3" s="20" t="s">
        <v>7</v>
      </c>
    </row>
    <row r="4" spans="1:20" ht="20.100000000000001" customHeight="1">
      <c r="A4" s="222" t="s">
        <v>63</v>
      </c>
      <c r="B4" s="223"/>
      <c r="C4" s="223"/>
      <c r="D4" s="223"/>
      <c r="E4" s="224"/>
      <c r="F4" s="228" t="s">
        <v>64</v>
      </c>
      <c r="G4" s="237" t="s">
        <v>65</v>
      </c>
      <c r="H4" s="225" t="s">
        <v>66</v>
      </c>
      <c r="I4" s="226"/>
      <c r="J4" s="227"/>
      <c r="K4" s="228" t="s">
        <v>67</v>
      </c>
      <c r="L4" s="229"/>
      <c r="M4" s="242" t="s">
        <v>68</v>
      </c>
      <c r="N4" s="230" t="s">
        <v>69</v>
      </c>
      <c r="O4" s="231"/>
      <c r="P4" s="231"/>
      <c r="Q4" s="231"/>
      <c r="R4" s="232"/>
      <c r="S4" s="228" t="s">
        <v>70</v>
      </c>
      <c r="T4" s="229" t="s">
        <v>71</v>
      </c>
    </row>
    <row r="5" spans="1:20" ht="20.100000000000001" customHeight="1">
      <c r="A5" s="222" t="s">
        <v>72</v>
      </c>
      <c r="B5" s="223"/>
      <c r="C5" s="224"/>
      <c r="D5" s="233" t="s">
        <v>73</v>
      </c>
      <c r="E5" s="235" t="s">
        <v>74</v>
      </c>
      <c r="F5" s="229"/>
      <c r="G5" s="237"/>
      <c r="H5" s="238" t="s">
        <v>66</v>
      </c>
      <c r="I5" s="238" t="s">
        <v>75</v>
      </c>
      <c r="J5" s="238" t="s">
        <v>76</v>
      </c>
      <c r="K5" s="240" t="s">
        <v>77</v>
      </c>
      <c r="L5" s="229" t="s">
        <v>78</v>
      </c>
      <c r="M5" s="243"/>
      <c r="N5" s="245" t="s">
        <v>79</v>
      </c>
      <c r="O5" s="245" t="s">
        <v>80</v>
      </c>
      <c r="P5" s="245" t="s">
        <v>81</v>
      </c>
      <c r="Q5" s="245" t="s">
        <v>82</v>
      </c>
      <c r="R5" s="245" t="s">
        <v>83</v>
      </c>
      <c r="S5" s="229"/>
      <c r="T5" s="229"/>
    </row>
    <row r="6" spans="1:20" ht="30.75" customHeight="1">
      <c r="A6" s="22" t="s">
        <v>84</v>
      </c>
      <c r="B6" s="21" t="s">
        <v>85</v>
      </c>
      <c r="C6" s="23" t="s">
        <v>86</v>
      </c>
      <c r="D6" s="234"/>
      <c r="E6" s="234"/>
      <c r="F6" s="236"/>
      <c r="G6" s="234"/>
      <c r="H6" s="239"/>
      <c r="I6" s="239"/>
      <c r="J6" s="239"/>
      <c r="K6" s="241"/>
      <c r="L6" s="236"/>
      <c r="M6" s="244"/>
      <c r="N6" s="236"/>
      <c r="O6" s="236"/>
      <c r="P6" s="236"/>
      <c r="Q6" s="236"/>
      <c r="R6" s="236"/>
      <c r="S6" s="236"/>
      <c r="T6" s="236"/>
    </row>
    <row r="7" spans="1:20" s="41" customFormat="1" ht="20.100000000000001" customHeight="1">
      <c r="A7" s="24" t="s">
        <v>24</v>
      </c>
      <c r="B7" s="24" t="s">
        <v>24</v>
      </c>
      <c r="C7" s="24" t="s">
        <v>24</v>
      </c>
      <c r="D7" s="24" t="s">
        <v>24</v>
      </c>
      <c r="E7" s="24" t="s">
        <v>64</v>
      </c>
      <c r="F7" s="24">
        <v>1569064.83</v>
      </c>
      <c r="G7" s="24">
        <f>G8+G10+G11+G13+G14+G15</f>
        <v>0</v>
      </c>
      <c r="H7" s="24">
        <f>F7</f>
        <v>1569064.83</v>
      </c>
      <c r="I7" s="24">
        <v>0</v>
      </c>
      <c r="J7" s="24" t="s">
        <v>24</v>
      </c>
      <c r="K7" s="198">
        <v>0</v>
      </c>
      <c r="L7" s="199" t="s">
        <v>24</v>
      </c>
      <c r="M7" s="199" t="s">
        <v>24</v>
      </c>
      <c r="N7" s="75" t="s">
        <v>24</v>
      </c>
      <c r="O7" s="198" t="s">
        <v>24</v>
      </c>
      <c r="P7" s="199"/>
      <c r="Q7" s="199"/>
      <c r="R7" s="126"/>
      <c r="S7" s="201" t="s">
        <v>24</v>
      </c>
      <c r="T7" s="201"/>
    </row>
    <row r="8" spans="1:20" s="41" customFormat="1" ht="20.100000000000001" customHeight="1">
      <c r="A8" s="24" t="s">
        <v>87</v>
      </c>
      <c r="B8" s="24" t="s">
        <v>88</v>
      </c>
      <c r="C8" s="24" t="s">
        <v>89</v>
      </c>
      <c r="D8" s="24" t="s">
        <v>90</v>
      </c>
      <c r="E8" s="24" t="s">
        <v>91</v>
      </c>
      <c r="F8" s="24">
        <v>943841.78</v>
      </c>
      <c r="G8" s="24">
        <v>0</v>
      </c>
      <c r="H8" s="24">
        <f t="shared" ref="H8:H15" si="0">F8</f>
        <v>943841.78</v>
      </c>
      <c r="I8" s="24">
        <v>0</v>
      </c>
      <c r="J8" s="24" t="s">
        <v>24</v>
      </c>
      <c r="K8" s="198">
        <v>0</v>
      </c>
      <c r="L8" s="199" t="s">
        <v>24</v>
      </c>
      <c r="M8" s="199" t="s">
        <v>24</v>
      </c>
      <c r="N8" s="75" t="s">
        <v>24</v>
      </c>
      <c r="O8" s="198" t="s">
        <v>24</v>
      </c>
      <c r="P8" s="199"/>
      <c r="Q8" s="199"/>
      <c r="R8" s="126"/>
      <c r="S8" s="201" t="s">
        <v>24</v>
      </c>
      <c r="T8" s="201"/>
    </row>
    <row r="9" spans="1:20" s="41" customFormat="1" ht="20.100000000000001" customHeight="1">
      <c r="A9" s="24" t="s">
        <v>87</v>
      </c>
      <c r="B9" s="24" t="s">
        <v>88</v>
      </c>
      <c r="C9" s="24" t="s">
        <v>92</v>
      </c>
      <c r="D9" s="24" t="s">
        <v>90</v>
      </c>
      <c r="E9" s="24" t="s">
        <v>93</v>
      </c>
      <c r="F9" s="24">
        <v>200943.17</v>
      </c>
      <c r="G9" s="24"/>
      <c r="H9" s="24">
        <f t="shared" si="0"/>
        <v>200943.17</v>
      </c>
      <c r="I9" s="24"/>
      <c r="J9" s="24"/>
      <c r="K9" s="198"/>
      <c r="L9" s="199"/>
      <c r="M9" s="199"/>
      <c r="N9" s="75"/>
      <c r="O9" s="198"/>
      <c r="P9" s="199"/>
      <c r="Q9" s="199"/>
      <c r="R9" s="126"/>
      <c r="S9" s="201"/>
      <c r="T9" s="201"/>
    </row>
    <row r="10" spans="1:20" s="41" customFormat="1" ht="20.100000000000001" customHeight="1">
      <c r="A10" s="24" t="s">
        <v>87</v>
      </c>
      <c r="B10" s="24" t="s">
        <v>94</v>
      </c>
      <c r="C10" s="24" t="s">
        <v>94</v>
      </c>
      <c r="D10" s="24" t="s">
        <v>90</v>
      </c>
      <c r="E10" s="24" t="s">
        <v>95</v>
      </c>
      <c r="F10" s="24">
        <v>138582.07999999999</v>
      </c>
      <c r="G10" s="24">
        <v>0</v>
      </c>
      <c r="H10" s="24">
        <f t="shared" si="0"/>
        <v>138582.07999999999</v>
      </c>
      <c r="I10" s="24">
        <v>0</v>
      </c>
      <c r="J10" s="24" t="s">
        <v>24</v>
      </c>
      <c r="K10" s="198">
        <v>0</v>
      </c>
      <c r="L10" s="199" t="s">
        <v>24</v>
      </c>
      <c r="M10" s="199" t="s">
        <v>24</v>
      </c>
      <c r="N10" s="75" t="s">
        <v>24</v>
      </c>
      <c r="O10" s="198" t="s">
        <v>24</v>
      </c>
      <c r="P10" s="199"/>
      <c r="Q10" s="199"/>
      <c r="R10" s="126"/>
      <c r="S10" s="201" t="s">
        <v>24</v>
      </c>
      <c r="T10" s="201"/>
    </row>
    <row r="11" spans="1:20" s="41" customFormat="1" ht="20.100000000000001" customHeight="1">
      <c r="A11" s="24" t="s">
        <v>96</v>
      </c>
      <c r="B11" s="24" t="s">
        <v>94</v>
      </c>
      <c r="C11" s="24" t="s">
        <v>97</v>
      </c>
      <c r="D11" s="24" t="s">
        <v>90</v>
      </c>
      <c r="E11" s="24" t="s">
        <v>98</v>
      </c>
      <c r="F11" s="24">
        <v>69233.919999999998</v>
      </c>
      <c r="G11" s="24">
        <v>0</v>
      </c>
      <c r="H11" s="24">
        <f t="shared" si="0"/>
        <v>69233.919999999998</v>
      </c>
      <c r="I11" s="24">
        <v>0</v>
      </c>
      <c r="J11" s="24" t="s">
        <v>24</v>
      </c>
      <c r="K11" s="198">
        <v>0</v>
      </c>
      <c r="L11" s="199" t="s">
        <v>24</v>
      </c>
      <c r="M11" s="199" t="s">
        <v>24</v>
      </c>
      <c r="N11" s="75" t="s">
        <v>24</v>
      </c>
      <c r="O11" s="198" t="s">
        <v>24</v>
      </c>
      <c r="P11" s="199"/>
      <c r="Q11" s="199"/>
      <c r="R11" s="126"/>
      <c r="S11" s="201" t="s">
        <v>24</v>
      </c>
      <c r="T11" s="201"/>
    </row>
    <row r="12" spans="1:20" s="41" customFormat="1" ht="20.100000000000001" customHeight="1">
      <c r="A12" s="24" t="s">
        <v>99</v>
      </c>
      <c r="B12" s="24" t="s">
        <v>100</v>
      </c>
      <c r="C12" s="24" t="s">
        <v>89</v>
      </c>
      <c r="D12" s="24" t="s">
        <v>90</v>
      </c>
      <c r="E12" s="24" t="s">
        <v>101</v>
      </c>
      <c r="F12" s="24">
        <v>49630.14</v>
      </c>
      <c r="G12" s="24"/>
      <c r="H12" s="24">
        <f t="shared" si="0"/>
        <v>49630.14</v>
      </c>
      <c r="I12" s="24"/>
      <c r="J12" s="24"/>
      <c r="K12" s="198"/>
      <c r="L12" s="199"/>
      <c r="M12" s="199"/>
      <c r="N12" s="75"/>
      <c r="O12" s="198"/>
      <c r="P12" s="199"/>
      <c r="Q12" s="199"/>
      <c r="R12" s="126"/>
      <c r="S12" s="201"/>
      <c r="T12" s="201"/>
    </row>
    <row r="13" spans="1:20" s="41" customFormat="1" ht="20.100000000000001" customHeight="1">
      <c r="A13" s="24" t="s">
        <v>99</v>
      </c>
      <c r="B13" s="24" t="s">
        <v>100</v>
      </c>
      <c r="C13" s="24" t="s">
        <v>102</v>
      </c>
      <c r="D13" s="24" t="s">
        <v>90</v>
      </c>
      <c r="E13" s="24" t="s">
        <v>103</v>
      </c>
      <c r="F13" s="24">
        <v>10999.52</v>
      </c>
      <c r="G13" s="24">
        <v>0</v>
      </c>
      <c r="H13" s="24">
        <f t="shared" si="0"/>
        <v>10999.52</v>
      </c>
      <c r="I13" s="24">
        <v>0</v>
      </c>
      <c r="J13" s="24" t="s">
        <v>24</v>
      </c>
      <c r="K13" s="198">
        <v>0</v>
      </c>
      <c r="L13" s="199" t="s">
        <v>24</v>
      </c>
      <c r="M13" s="199" t="s">
        <v>24</v>
      </c>
      <c r="N13" s="75" t="s">
        <v>24</v>
      </c>
      <c r="O13" s="198" t="s">
        <v>24</v>
      </c>
      <c r="P13" s="199"/>
      <c r="Q13" s="199"/>
      <c r="R13" s="126"/>
      <c r="S13" s="201" t="s">
        <v>24</v>
      </c>
      <c r="T13" s="201"/>
    </row>
    <row r="14" spans="1:20" s="41" customFormat="1" ht="20.100000000000001" customHeight="1">
      <c r="A14" s="24" t="s">
        <v>99</v>
      </c>
      <c r="B14" s="24" t="s">
        <v>100</v>
      </c>
      <c r="C14" s="24" t="s">
        <v>88</v>
      </c>
      <c r="D14" s="24" t="s">
        <v>90</v>
      </c>
      <c r="E14" s="24" t="s">
        <v>104</v>
      </c>
      <c r="F14" s="24">
        <v>22333.62</v>
      </c>
      <c r="G14" s="24">
        <v>0</v>
      </c>
      <c r="H14" s="24">
        <f t="shared" si="0"/>
        <v>22333.62</v>
      </c>
      <c r="I14" s="24">
        <v>0</v>
      </c>
      <c r="J14" s="24" t="s">
        <v>24</v>
      </c>
      <c r="K14" s="198">
        <v>0</v>
      </c>
      <c r="L14" s="199" t="s">
        <v>24</v>
      </c>
      <c r="M14" s="199" t="s">
        <v>24</v>
      </c>
      <c r="N14" s="75" t="s">
        <v>24</v>
      </c>
      <c r="O14" s="198" t="s">
        <v>24</v>
      </c>
      <c r="P14" s="199"/>
      <c r="Q14" s="199"/>
      <c r="R14" s="126"/>
      <c r="S14" s="201" t="s">
        <v>24</v>
      </c>
      <c r="T14" s="201"/>
    </row>
    <row r="15" spans="1:20" s="41" customFormat="1" ht="20.100000000000001" customHeight="1">
      <c r="A15" s="24" t="s">
        <v>105</v>
      </c>
      <c r="B15" s="24" t="s">
        <v>102</v>
      </c>
      <c r="C15" s="24" t="s">
        <v>89</v>
      </c>
      <c r="D15" s="24" t="s">
        <v>90</v>
      </c>
      <c r="E15" s="24" t="s">
        <v>106</v>
      </c>
      <c r="F15" s="24">
        <v>133500.6</v>
      </c>
      <c r="G15" s="24">
        <v>0</v>
      </c>
      <c r="H15" s="24">
        <f t="shared" si="0"/>
        <v>133500.6</v>
      </c>
      <c r="I15" s="24">
        <v>0</v>
      </c>
      <c r="J15" s="24" t="s">
        <v>24</v>
      </c>
      <c r="K15" s="198">
        <v>0</v>
      </c>
      <c r="L15" s="199" t="s">
        <v>24</v>
      </c>
      <c r="M15" s="199" t="s">
        <v>24</v>
      </c>
      <c r="N15" s="75" t="s">
        <v>24</v>
      </c>
      <c r="O15" s="198" t="s">
        <v>24</v>
      </c>
      <c r="P15" s="199"/>
      <c r="Q15" s="199"/>
      <c r="R15" s="126"/>
      <c r="S15" s="201" t="s">
        <v>24</v>
      </c>
      <c r="T15" s="201"/>
    </row>
    <row r="16" spans="1:20" ht="20.100000000000001" customHeight="1">
      <c r="A16" s="39"/>
      <c r="B16" s="39"/>
      <c r="C16" s="39"/>
      <c r="D16" s="117"/>
      <c r="E16" s="39"/>
      <c r="F16" s="39"/>
      <c r="G16" s="39"/>
      <c r="H16" s="117"/>
      <c r="I16" s="40"/>
      <c r="J16" s="40"/>
      <c r="K16" s="117"/>
      <c r="L16" s="117"/>
      <c r="M16" s="117"/>
      <c r="N16" s="117"/>
      <c r="O16" s="40"/>
      <c r="P16" s="40"/>
      <c r="Q16" s="40"/>
      <c r="R16" s="117"/>
      <c r="S16" s="117"/>
      <c r="T16" s="39"/>
    </row>
    <row r="17" spans="1:20" ht="20.100000000000001" customHeight="1">
      <c r="A17" s="39"/>
      <c r="B17" s="39"/>
      <c r="C17" s="39"/>
      <c r="D17" s="39"/>
      <c r="E17" s="119"/>
      <c r="F17" s="39"/>
      <c r="G17" s="39"/>
      <c r="H17" s="117"/>
      <c r="I17" s="40"/>
      <c r="J17" s="40"/>
      <c r="K17" s="117"/>
      <c r="L17" s="39"/>
      <c r="M17" s="117"/>
      <c r="N17" s="117"/>
      <c r="O17" s="40"/>
      <c r="P17" s="40"/>
      <c r="Q17" s="35"/>
      <c r="R17" s="117"/>
      <c r="S17" s="117"/>
      <c r="T17" s="39"/>
    </row>
    <row r="18" spans="1:20" ht="20.100000000000001" customHeight="1">
      <c r="A18" s="39"/>
      <c r="B18" s="117"/>
      <c r="C18" s="117"/>
      <c r="D18" s="39"/>
      <c r="E18" s="119"/>
      <c r="F18" s="39"/>
      <c r="G18" s="39"/>
      <c r="H18" s="39"/>
      <c r="I18" s="35"/>
      <c r="J18" s="35"/>
      <c r="K18" s="117"/>
      <c r="L18" s="39"/>
      <c r="M18" s="117"/>
      <c r="N18" s="117"/>
      <c r="O18" s="40"/>
      <c r="P18" s="40"/>
      <c r="Q18" s="40"/>
      <c r="R18" s="117"/>
      <c r="S18" s="39"/>
      <c r="T18" s="39"/>
    </row>
    <row r="19" spans="1:20" ht="20.100000000000001" customHeight="1">
      <c r="A19" s="39"/>
      <c r="B19" s="39"/>
      <c r="C19" s="39"/>
      <c r="D19" s="39"/>
      <c r="E19" s="39"/>
      <c r="F19" s="39"/>
      <c r="G19" s="39"/>
      <c r="H19" s="39"/>
      <c r="I19" s="35"/>
      <c r="J19" s="35"/>
      <c r="K19" s="117"/>
      <c r="L19" s="117"/>
      <c r="M19" s="117"/>
      <c r="N19" s="39"/>
      <c r="O19" s="40"/>
      <c r="P19" s="40"/>
      <c r="Q19" s="40"/>
      <c r="R19" s="117"/>
      <c r="S19" s="39"/>
      <c r="T19" s="39"/>
    </row>
    <row r="20" spans="1:20" ht="20.100000000000001" customHeight="1">
      <c r="A20" s="39"/>
      <c r="B20" s="39"/>
      <c r="C20" s="39"/>
      <c r="D20" s="39"/>
      <c r="E20" s="39"/>
      <c r="F20" s="39"/>
      <c r="G20" s="39"/>
      <c r="H20" s="39"/>
      <c r="I20" s="35"/>
      <c r="J20" s="35"/>
      <c r="K20" s="117"/>
      <c r="L20" s="117"/>
      <c r="M20" s="39"/>
      <c r="N20" s="39"/>
      <c r="O20" s="35"/>
      <c r="P20" s="40"/>
      <c r="Q20" s="40"/>
      <c r="R20" s="39"/>
      <c r="S20" s="39"/>
      <c r="T20" s="39"/>
    </row>
    <row r="21" spans="1:20" ht="20.100000000000001" customHeight="1">
      <c r="A21" s="39"/>
      <c r="B21" s="39"/>
      <c r="C21" s="39"/>
      <c r="D21" s="39"/>
      <c r="E21" s="39"/>
      <c r="F21" s="39"/>
      <c r="G21" s="39"/>
      <c r="H21" s="39"/>
      <c r="I21" s="35"/>
      <c r="J21" s="35"/>
      <c r="K21" s="39"/>
      <c r="L21" s="117"/>
      <c r="M21" s="39"/>
      <c r="N21" s="39"/>
      <c r="O21" s="35"/>
      <c r="P21" s="35"/>
      <c r="Q21" s="40"/>
      <c r="R21" s="39"/>
      <c r="S21" s="39"/>
      <c r="T21" s="39"/>
    </row>
    <row r="22" spans="1:20" ht="20.100000000000001" customHeight="1">
      <c r="A22" s="35"/>
      <c r="B22" s="35"/>
      <c r="C22" s="35"/>
      <c r="D22" s="35"/>
      <c r="E22" s="35"/>
      <c r="F22" s="35"/>
      <c r="G22" s="39"/>
      <c r="H22" s="39"/>
      <c r="I22" s="35"/>
      <c r="J22" s="35"/>
      <c r="K22" s="39"/>
      <c r="L22" s="117"/>
      <c r="M22" s="39"/>
      <c r="N22" s="39"/>
      <c r="O22" s="35"/>
      <c r="P22" s="35"/>
      <c r="Q22" s="35"/>
      <c r="R22" s="39"/>
      <c r="S22" s="39"/>
      <c r="T22" s="39"/>
    </row>
    <row r="23" spans="1:20" ht="20.100000000000001" customHeight="1">
      <c r="A23" s="37"/>
      <c r="B23" s="37"/>
      <c r="C23" s="37"/>
      <c r="D23" s="37"/>
      <c r="E23" s="37"/>
      <c r="F23" s="35"/>
      <c r="G23" s="39"/>
      <c r="H23" s="39"/>
      <c r="I23" s="35"/>
      <c r="J23" s="35"/>
      <c r="K23" s="39"/>
      <c r="L23" s="39"/>
      <c r="M23" s="39"/>
      <c r="N23" s="39"/>
      <c r="O23" s="35"/>
      <c r="P23" s="35"/>
      <c r="Q23" s="35"/>
      <c r="R23" s="39"/>
      <c r="S23" s="39"/>
      <c r="T23" s="39"/>
    </row>
    <row r="24" spans="1:20" ht="20.100000000000001" customHeight="1">
      <c r="A24" s="122"/>
      <c r="B24" s="122"/>
      <c r="C24" s="122"/>
      <c r="D24" s="122"/>
      <c r="E24" s="122"/>
      <c r="F24" s="122"/>
      <c r="G24" s="124"/>
      <c r="H24" s="124"/>
      <c r="I24" s="122"/>
      <c r="J24" s="122"/>
      <c r="K24" s="124"/>
      <c r="L24" s="124"/>
      <c r="M24" s="124"/>
      <c r="N24" s="128"/>
      <c r="O24" s="129"/>
      <c r="P24" s="122"/>
      <c r="Q24" s="122"/>
      <c r="R24" s="124"/>
      <c r="S24" s="124"/>
      <c r="T24" s="124"/>
    </row>
    <row r="25" spans="1:20" ht="20.100000000000001" customHeight="1">
      <c r="A25" s="124"/>
      <c r="B25" s="124"/>
      <c r="C25" s="124"/>
      <c r="D25" s="124"/>
      <c r="E25" s="124"/>
      <c r="F25" s="124"/>
      <c r="G25" s="124"/>
      <c r="H25" s="124"/>
      <c r="I25" s="122"/>
      <c r="J25" s="122"/>
      <c r="K25" s="124"/>
      <c r="L25" s="124"/>
      <c r="M25" s="124"/>
      <c r="N25" s="124"/>
      <c r="O25" s="122"/>
      <c r="P25" s="122"/>
      <c r="Q25" s="122"/>
      <c r="R25" s="124"/>
      <c r="S25" s="124"/>
      <c r="T25" s="124"/>
    </row>
    <row r="26" spans="1:20" ht="20.100000000000001" customHeight="1">
      <c r="A26" s="124"/>
      <c r="B26" s="124"/>
      <c r="C26" s="124"/>
      <c r="D26" s="124"/>
      <c r="E26" s="124"/>
      <c r="F26" s="124"/>
      <c r="G26" s="124"/>
      <c r="H26" s="124"/>
      <c r="I26" s="122"/>
      <c r="J26" s="122"/>
      <c r="K26" s="124"/>
      <c r="L26" s="124"/>
      <c r="M26" s="124"/>
      <c r="N26" s="124"/>
      <c r="O26" s="122"/>
      <c r="P26" s="122"/>
      <c r="Q26" s="122"/>
      <c r="R26" s="124"/>
      <c r="S26" s="124"/>
      <c r="T26" s="124"/>
    </row>
    <row r="27" spans="1:20" ht="20.100000000000001" customHeight="1">
      <c r="A27" s="124"/>
      <c r="B27" s="124"/>
      <c r="C27" s="124"/>
      <c r="D27" s="124"/>
      <c r="E27" s="124"/>
      <c r="F27" s="124"/>
      <c r="G27" s="124"/>
      <c r="H27" s="124"/>
      <c r="I27" s="122"/>
      <c r="J27" s="122"/>
      <c r="K27" s="124"/>
      <c r="L27" s="124"/>
      <c r="M27" s="124"/>
      <c r="N27" s="124"/>
      <c r="O27" s="122"/>
      <c r="P27" s="122"/>
      <c r="Q27" s="122"/>
      <c r="R27" s="124"/>
      <c r="S27" s="124"/>
      <c r="T27" s="124"/>
    </row>
    <row r="28" spans="1:20" ht="20.100000000000001" customHeight="1">
      <c r="A28" s="124"/>
      <c r="B28" s="124"/>
      <c r="C28" s="124"/>
      <c r="D28" s="124"/>
      <c r="E28" s="124"/>
      <c r="F28" s="124"/>
      <c r="G28" s="124"/>
      <c r="H28" s="124"/>
      <c r="I28" s="122"/>
      <c r="J28" s="122"/>
      <c r="K28" s="124"/>
      <c r="L28" s="124"/>
      <c r="M28" s="124"/>
      <c r="N28" s="124"/>
      <c r="O28" s="122"/>
      <c r="P28" s="122"/>
      <c r="Q28" s="122"/>
      <c r="R28" s="124"/>
      <c r="S28" s="124"/>
      <c r="T28" s="124"/>
    </row>
    <row r="29" spans="1:20" ht="20.100000000000001" customHeight="1">
      <c r="A29" s="124"/>
      <c r="B29" s="124"/>
      <c r="C29" s="124"/>
      <c r="D29" s="124"/>
      <c r="E29" s="124"/>
      <c r="F29" s="124"/>
      <c r="G29" s="124"/>
      <c r="H29" s="124"/>
      <c r="I29" s="122"/>
      <c r="J29" s="122"/>
      <c r="K29" s="124"/>
      <c r="L29" s="124"/>
      <c r="M29" s="124"/>
      <c r="N29" s="124"/>
      <c r="O29" s="122"/>
      <c r="P29" s="122"/>
      <c r="Q29" s="122"/>
      <c r="R29" s="124"/>
      <c r="S29" s="124"/>
      <c r="T29" s="124"/>
    </row>
    <row r="30" spans="1:20" ht="20.100000000000001" customHeight="1">
      <c r="A30" s="124"/>
      <c r="B30" s="124"/>
      <c r="C30" s="124"/>
      <c r="D30" s="124"/>
      <c r="E30" s="124"/>
      <c r="F30" s="124"/>
      <c r="G30" s="124"/>
      <c r="H30" s="124"/>
      <c r="I30" s="122"/>
      <c r="J30" s="122"/>
      <c r="K30" s="124"/>
      <c r="L30" s="124"/>
      <c r="M30" s="124"/>
      <c r="N30" s="124"/>
      <c r="O30" s="122"/>
      <c r="P30" s="122"/>
      <c r="Q30" s="122"/>
      <c r="R30" s="124"/>
      <c r="S30" s="124"/>
      <c r="T30" s="124"/>
    </row>
    <row r="31" spans="1:20" ht="20.100000000000001" customHeight="1">
      <c r="A31" s="124"/>
      <c r="B31" s="124"/>
      <c r="C31" s="124"/>
      <c r="D31" s="124"/>
      <c r="E31" s="124"/>
      <c r="F31" s="124"/>
      <c r="G31" s="124"/>
      <c r="H31" s="124"/>
      <c r="I31" s="122"/>
      <c r="J31" s="122"/>
      <c r="K31" s="124"/>
      <c r="L31" s="124"/>
      <c r="M31" s="124"/>
      <c r="N31" s="124"/>
      <c r="O31" s="122"/>
      <c r="P31" s="122"/>
      <c r="Q31" s="122"/>
      <c r="R31" s="124"/>
      <c r="S31" s="124"/>
      <c r="T31" s="124"/>
    </row>
    <row r="32" spans="1:20" ht="20.100000000000001" customHeight="1">
      <c r="A32" s="124"/>
      <c r="B32" s="124"/>
      <c r="C32" s="124"/>
      <c r="D32" s="124"/>
      <c r="E32" s="124"/>
      <c r="F32" s="124"/>
      <c r="G32" s="124"/>
      <c r="H32" s="124"/>
      <c r="I32" s="122"/>
      <c r="J32" s="122"/>
      <c r="K32" s="124"/>
      <c r="L32" s="124"/>
      <c r="M32" s="124"/>
      <c r="N32" s="124"/>
      <c r="O32" s="122"/>
      <c r="P32" s="122"/>
      <c r="Q32" s="122"/>
      <c r="R32" s="124"/>
      <c r="S32" s="124"/>
      <c r="T32" s="124"/>
    </row>
    <row r="33" spans="1:20" ht="20.100000000000001" customHeight="1">
      <c r="A33" s="124"/>
      <c r="B33" s="124"/>
      <c r="C33" s="124"/>
      <c r="D33" s="124"/>
      <c r="E33" s="124"/>
      <c r="F33" s="124"/>
      <c r="G33" s="124"/>
      <c r="H33" s="124"/>
      <c r="I33" s="122"/>
      <c r="J33" s="122"/>
      <c r="K33" s="124"/>
      <c r="L33" s="124"/>
      <c r="M33" s="124"/>
      <c r="N33" s="124"/>
      <c r="O33" s="122"/>
      <c r="P33" s="122"/>
      <c r="Q33" s="122"/>
      <c r="R33" s="124"/>
      <c r="S33" s="124"/>
      <c r="T33" s="124"/>
    </row>
    <row r="34" spans="1:20" ht="20.100000000000001" customHeight="1">
      <c r="A34" s="124"/>
      <c r="B34" s="124"/>
      <c r="C34" s="124"/>
      <c r="D34" s="124"/>
      <c r="E34" s="124"/>
      <c r="F34" s="124"/>
      <c r="G34" s="124"/>
      <c r="H34" s="124"/>
      <c r="I34" s="122"/>
      <c r="J34" s="122"/>
      <c r="K34" s="124"/>
      <c r="L34" s="124"/>
      <c r="M34" s="124"/>
      <c r="N34" s="124"/>
      <c r="O34" s="122"/>
      <c r="P34" s="122"/>
      <c r="Q34" s="122"/>
      <c r="R34" s="124"/>
      <c r="S34" s="124"/>
      <c r="T34" s="124"/>
    </row>
    <row r="35" spans="1:20" ht="20.100000000000001" customHeight="1">
      <c r="A35" s="124"/>
      <c r="B35" s="124"/>
      <c r="C35" s="124"/>
      <c r="D35" s="124"/>
      <c r="E35" s="124"/>
      <c r="F35" s="124"/>
      <c r="G35" s="124"/>
      <c r="H35" s="124"/>
      <c r="I35" s="122"/>
      <c r="J35" s="122"/>
      <c r="K35" s="124"/>
      <c r="L35" s="124"/>
      <c r="M35" s="124"/>
      <c r="N35" s="124"/>
      <c r="O35" s="122"/>
      <c r="P35" s="122"/>
      <c r="Q35" s="122"/>
      <c r="R35" s="124"/>
      <c r="S35" s="124"/>
      <c r="T35" s="124"/>
    </row>
    <row r="36" spans="1:20" ht="20.100000000000001" customHeight="1">
      <c r="A36" s="124"/>
      <c r="B36" s="124"/>
      <c r="C36" s="124"/>
      <c r="D36" s="124"/>
      <c r="E36" s="124"/>
      <c r="F36" s="124"/>
      <c r="G36" s="124"/>
      <c r="H36" s="124"/>
      <c r="I36" s="122"/>
      <c r="J36" s="122"/>
      <c r="K36" s="124"/>
      <c r="L36" s="124"/>
      <c r="M36" s="124"/>
      <c r="N36" s="124"/>
      <c r="O36" s="122"/>
      <c r="P36" s="122"/>
      <c r="Q36" s="122"/>
      <c r="R36" s="124"/>
      <c r="S36" s="124"/>
      <c r="T36" s="124"/>
    </row>
  </sheetData>
  <sheetProtection formatCells="0" formatColumns="0" formatRows="0" insertColumns="0" insertRows="0" insertHyperlinks="0" deleteColumns="0" deleteRows="0" sort="0" autoFilter="0" pivotTables="0"/>
  <mergeCells count="23">
    <mergeCell ref="H5:H6"/>
    <mergeCell ref="I5:I6"/>
    <mergeCell ref="J5:J6"/>
    <mergeCell ref="K5:K6"/>
    <mergeCell ref="L5:L6"/>
    <mergeCell ref="A5:C5"/>
    <mergeCell ref="D5:D6"/>
    <mergeCell ref="E5:E6"/>
    <mergeCell ref="F4:F6"/>
    <mergeCell ref="G4:G6"/>
    <mergeCell ref="A2:T2"/>
    <mergeCell ref="A4:E4"/>
    <mergeCell ref="H4:J4"/>
    <mergeCell ref="K4:L4"/>
    <mergeCell ref="N4:R4"/>
    <mergeCell ref="M4:M6"/>
    <mergeCell ref="N5:N6"/>
    <mergeCell ref="O5:O6"/>
    <mergeCell ref="P5:P6"/>
    <mergeCell ref="Q5:Q6"/>
    <mergeCell ref="R5:R6"/>
    <mergeCell ref="S4:S6"/>
    <mergeCell ref="T4:T6"/>
  </mergeCells>
  <phoneticPr fontId="12" type="noConversion"/>
  <printOptions horizontalCentered="1"/>
  <pageMargins left="0.39305555555555599" right="0.39305555555555599" top="0.78680555555555598" bottom="0.39305555555555599" header="0" footer="0"/>
  <pageSetup paperSize="9" scale="60" fitToHeight="100" orientation="landscape" errors="blank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showGridLines="0" showZeros="0" workbookViewId="0">
      <selection activeCell="G7" sqref="G7"/>
    </sheetView>
  </sheetViews>
  <sheetFormatPr defaultColWidth="9.1640625" defaultRowHeight="12.75" customHeight="1"/>
  <cols>
    <col min="1" max="1" width="5" customWidth="1"/>
    <col min="2" max="3" width="3.6640625" customWidth="1"/>
    <col min="4" max="4" width="10.1640625" customWidth="1"/>
    <col min="5" max="5" width="50.83203125" customWidth="1"/>
    <col min="6" max="6" width="16.1640625" customWidth="1"/>
    <col min="7" max="7" width="15.1640625" customWidth="1"/>
    <col min="8" max="10" width="14.5" customWidth="1"/>
    <col min="11" max="12" width="10.6640625" customWidth="1"/>
  </cols>
  <sheetData>
    <row r="1" spans="1:12" ht="20.100000000000001" customHeight="1">
      <c r="A1" s="42"/>
      <c r="B1" s="173"/>
      <c r="C1" s="173"/>
      <c r="D1" s="173"/>
      <c r="E1" s="173"/>
      <c r="F1" s="173"/>
      <c r="G1" s="173"/>
      <c r="H1" s="173"/>
      <c r="I1" s="173"/>
      <c r="J1" s="194" t="s">
        <v>107</v>
      </c>
    </row>
    <row r="2" spans="1:12" ht="20.100000000000001" customHeight="1">
      <c r="A2" s="219" t="s">
        <v>108</v>
      </c>
      <c r="B2" s="219"/>
      <c r="C2" s="219"/>
      <c r="D2" s="219"/>
      <c r="E2" s="219"/>
      <c r="F2" s="219"/>
      <c r="G2" s="219"/>
      <c r="H2" s="219"/>
      <c r="I2" s="219"/>
      <c r="J2" s="219"/>
    </row>
    <row r="3" spans="1:12" ht="20.100000000000001" customHeight="1">
      <c r="A3" s="130" t="s">
        <v>62</v>
      </c>
      <c r="B3" s="131"/>
      <c r="C3" s="131"/>
      <c r="D3" s="131" t="s">
        <v>0</v>
      </c>
      <c r="E3" s="131"/>
      <c r="F3" s="174"/>
      <c r="G3" s="174"/>
      <c r="H3" s="174"/>
      <c r="I3" s="174"/>
      <c r="J3" s="20" t="s">
        <v>7</v>
      </c>
      <c r="K3" s="35"/>
      <c r="L3" s="35"/>
    </row>
    <row r="4" spans="1:12" ht="20.100000000000001" customHeight="1">
      <c r="A4" s="246" t="s">
        <v>63</v>
      </c>
      <c r="B4" s="247"/>
      <c r="C4" s="247"/>
      <c r="D4" s="247"/>
      <c r="E4" s="248"/>
      <c r="F4" s="253" t="s">
        <v>64</v>
      </c>
      <c r="G4" s="256" t="s">
        <v>109</v>
      </c>
      <c r="H4" s="258" t="s">
        <v>110</v>
      </c>
      <c r="I4" s="258" t="s">
        <v>111</v>
      </c>
      <c r="J4" s="250" t="s">
        <v>112</v>
      </c>
      <c r="K4" s="35"/>
      <c r="L4" s="35"/>
    </row>
    <row r="5" spans="1:12" ht="20.100000000000001" customHeight="1">
      <c r="A5" s="246" t="s">
        <v>72</v>
      </c>
      <c r="B5" s="247"/>
      <c r="C5" s="248"/>
      <c r="D5" s="249" t="s">
        <v>73</v>
      </c>
      <c r="E5" s="251" t="s">
        <v>113</v>
      </c>
      <c r="F5" s="254"/>
      <c r="G5" s="257"/>
      <c r="H5" s="258"/>
      <c r="I5" s="258"/>
      <c r="J5" s="250"/>
      <c r="K5" s="35"/>
      <c r="L5" s="35"/>
    </row>
    <row r="6" spans="1:12" ht="15" customHeight="1">
      <c r="A6" s="176" t="s">
        <v>84</v>
      </c>
      <c r="B6" s="176" t="s">
        <v>85</v>
      </c>
      <c r="C6" s="177" t="s">
        <v>86</v>
      </c>
      <c r="D6" s="250"/>
      <c r="E6" s="252"/>
      <c r="F6" s="255"/>
      <c r="G6" s="257"/>
      <c r="H6" s="259"/>
      <c r="I6" s="259"/>
      <c r="J6" s="260"/>
      <c r="K6" s="35"/>
      <c r="L6" s="35"/>
    </row>
    <row r="7" spans="1:12" ht="15" customHeight="1">
      <c r="A7" s="179"/>
      <c r="B7" s="179"/>
      <c r="C7" s="177"/>
      <c r="D7" s="180"/>
      <c r="E7" s="175" t="s">
        <v>64</v>
      </c>
      <c r="F7" s="181">
        <v>1569064.83</v>
      </c>
      <c r="G7" s="182">
        <v>1569064.83</v>
      </c>
      <c r="H7" s="178"/>
      <c r="I7" s="178"/>
      <c r="J7" s="195"/>
      <c r="K7" s="35"/>
      <c r="L7" s="35"/>
    </row>
    <row r="8" spans="1:12" s="41" customFormat="1" ht="20.100000000000001" customHeight="1">
      <c r="A8" s="183" t="s">
        <v>87</v>
      </c>
      <c r="B8" s="183" t="s">
        <v>88</v>
      </c>
      <c r="C8" s="183" t="s">
        <v>89</v>
      </c>
      <c r="D8" s="182" t="s">
        <v>90</v>
      </c>
      <c r="E8" s="182" t="s">
        <v>91</v>
      </c>
      <c r="F8" s="182">
        <v>943841.78</v>
      </c>
      <c r="G8" s="182">
        <v>943841.78</v>
      </c>
      <c r="H8" s="184">
        <v>0</v>
      </c>
      <c r="I8" s="184"/>
      <c r="J8" s="196"/>
    </row>
    <row r="9" spans="1:12" s="41" customFormat="1" ht="20.100000000000001" customHeight="1">
      <c r="A9" s="183" t="s">
        <v>87</v>
      </c>
      <c r="B9" s="183" t="s">
        <v>88</v>
      </c>
      <c r="C9" s="183" t="s">
        <v>92</v>
      </c>
      <c r="D9" s="182" t="s">
        <v>90</v>
      </c>
      <c r="E9" s="182" t="s">
        <v>93</v>
      </c>
      <c r="F9" s="182">
        <v>200943.17</v>
      </c>
      <c r="G9" s="182">
        <v>200943.17</v>
      </c>
      <c r="H9" s="184"/>
      <c r="I9" s="184"/>
      <c r="J9" s="196"/>
    </row>
    <row r="10" spans="1:12" s="41" customFormat="1" ht="20.100000000000001" customHeight="1">
      <c r="A10" s="183" t="s">
        <v>87</v>
      </c>
      <c r="B10" s="183" t="s">
        <v>94</v>
      </c>
      <c r="C10" s="183" t="s">
        <v>94</v>
      </c>
      <c r="D10" s="182" t="s">
        <v>90</v>
      </c>
      <c r="E10" s="182" t="s">
        <v>95</v>
      </c>
      <c r="F10" s="182">
        <v>138582.07999999999</v>
      </c>
      <c r="G10" s="182">
        <v>138582.07999999999</v>
      </c>
      <c r="H10" s="184"/>
      <c r="I10" s="184"/>
      <c r="J10" s="196"/>
    </row>
    <row r="11" spans="1:12" s="41" customFormat="1" ht="20.100000000000001" customHeight="1">
      <c r="A11" s="183" t="s">
        <v>96</v>
      </c>
      <c r="B11" s="183" t="s">
        <v>94</v>
      </c>
      <c r="C11" s="183" t="s">
        <v>97</v>
      </c>
      <c r="D11" s="182" t="s">
        <v>90</v>
      </c>
      <c r="E11" s="182" t="s">
        <v>98</v>
      </c>
      <c r="F11" s="182">
        <v>69233.919999999998</v>
      </c>
      <c r="G11" s="182">
        <v>69233.919999999998</v>
      </c>
      <c r="H11" s="184">
        <v>0</v>
      </c>
      <c r="I11" s="184"/>
      <c r="J11" s="196"/>
    </row>
    <row r="12" spans="1:12" s="41" customFormat="1" ht="20.100000000000001" customHeight="1">
      <c r="A12" s="183" t="s">
        <v>99</v>
      </c>
      <c r="B12" s="183" t="s">
        <v>100</v>
      </c>
      <c r="C12" s="183" t="s">
        <v>89</v>
      </c>
      <c r="D12" s="182" t="s">
        <v>90</v>
      </c>
      <c r="E12" s="182" t="s">
        <v>101</v>
      </c>
      <c r="F12" s="182">
        <v>49630.14</v>
      </c>
      <c r="G12" s="182">
        <v>49630.14</v>
      </c>
      <c r="H12" s="184">
        <v>0</v>
      </c>
      <c r="I12" s="184"/>
      <c r="J12" s="196"/>
    </row>
    <row r="13" spans="1:12" s="41" customFormat="1" ht="20.100000000000001" customHeight="1">
      <c r="A13" s="183" t="s">
        <v>99</v>
      </c>
      <c r="B13" s="183" t="s">
        <v>100</v>
      </c>
      <c r="C13" s="183" t="s">
        <v>102</v>
      </c>
      <c r="D13" s="182" t="s">
        <v>90</v>
      </c>
      <c r="E13" s="182" t="s">
        <v>103</v>
      </c>
      <c r="F13" s="182">
        <v>10999.52</v>
      </c>
      <c r="G13" s="182">
        <v>10999.52</v>
      </c>
      <c r="H13" s="184">
        <v>0</v>
      </c>
      <c r="I13" s="184"/>
      <c r="J13" s="196"/>
    </row>
    <row r="14" spans="1:12" s="41" customFormat="1" ht="20.100000000000001" customHeight="1">
      <c r="A14" s="183" t="s">
        <v>99</v>
      </c>
      <c r="B14" s="183" t="s">
        <v>100</v>
      </c>
      <c r="C14" s="183" t="s">
        <v>88</v>
      </c>
      <c r="D14" s="182" t="s">
        <v>90</v>
      </c>
      <c r="E14" s="182" t="s">
        <v>104</v>
      </c>
      <c r="F14" s="182">
        <v>22333.62</v>
      </c>
      <c r="G14" s="182">
        <v>22333.62</v>
      </c>
      <c r="H14" s="184">
        <v>0</v>
      </c>
      <c r="I14" s="184"/>
      <c r="J14" s="196"/>
    </row>
    <row r="15" spans="1:12" s="41" customFormat="1" ht="20.100000000000001" customHeight="1">
      <c r="A15" s="183" t="s">
        <v>105</v>
      </c>
      <c r="B15" s="183" t="s">
        <v>102</v>
      </c>
      <c r="C15" s="183" t="s">
        <v>89</v>
      </c>
      <c r="D15" s="182" t="s">
        <v>90</v>
      </c>
      <c r="E15" s="182" t="s">
        <v>106</v>
      </c>
      <c r="F15" s="182">
        <v>133500.6</v>
      </c>
      <c r="G15" s="182">
        <v>133500.6</v>
      </c>
      <c r="H15" s="184">
        <v>0</v>
      </c>
      <c r="I15" s="184"/>
      <c r="J15" s="196"/>
    </row>
    <row r="16" spans="1:12" ht="20.100000000000001" customHeight="1">
      <c r="A16" s="185"/>
      <c r="B16" s="186"/>
      <c r="C16" s="186"/>
      <c r="D16" s="186"/>
      <c r="E16" s="187"/>
      <c r="F16" s="188"/>
      <c r="G16" s="188"/>
      <c r="H16" s="54"/>
      <c r="I16" s="54"/>
      <c r="J16" s="54"/>
      <c r="K16" s="39"/>
      <c r="L16" s="117"/>
    </row>
    <row r="17" spans="1:12" ht="20.100000000000001" customHeight="1">
      <c r="A17" s="185"/>
      <c r="B17" s="186"/>
      <c r="C17" s="185"/>
      <c r="D17" s="186"/>
      <c r="E17" s="186"/>
      <c r="F17" s="188"/>
      <c r="G17" s="188"/>
      <c r="H17" s="54"/>
      <c r="I17" s="54"/>
      <c r="J17" s="54"/>
      <c r="K17" s="39"/>
      <c r="L17" s="39"/>
    </row>
    <row r="18" spans="1:12" ht="20.100000000000001" customHeight="1">
      <c r="A18" s="185"/>
      <c r="B18" s="185"/>
      <c r="C18" s="186"/>
      <c r="D18" s="186"/>
      <c r="E18" s="185"/>
      <c r="F18" s="188"/>
      <c r="G18" s="188"/>
      <c r="H18" s="54"/>
      <c r="I18" s="54"/>
      <c r="J18" s="54"/>
      <c r="K18" s="39"/>
      <c r="L18" s="39"/>
    </row>
    <row r="19" spans="1:12" ht="20.100000000000001" customHeight="1">
      <c r="A19" s="185"/>
      <c r="B19" s="185"/>
      <c r="C19" s="186"/>
      <c r="D19" s="186"/>
      <c r="E19" s="189"/>
      <c r="F19" s="188"/>
      <c r="G19" s="188"/>
      <c r="H19" s="188"/>
      <c r="I19" s="54"/>
      <c r="J19" s="188"/>
      <c r="K19" s="39"/>
      <c r="L19" s="39"/>
    </row>
    <row r="20" spans="1:12" ht="20.100000000000001" customHeight="1">
      <c r="A20" s="185"/>
      <c r="B20" s="185"/>
      <c r="C20" s="185"/>
      <c r="D20" s="186"/>
      <c r="E20" s="189"/>
      <c r="F20" s="188"/>
      <c r="G20" s="188"/>
      <c r="H20" s="188"/>
      <c r="I20" s="188"/>
      <c r="J20" s="188"/>
      <c r="K20" s="39"/>
      <c r="L20" s="39"/>
    </row>
    <row r="21" spans="1:12" ht="20.100000000000001" customHeight="1">
      <c r="A21" s="185"/>
      <c r="B21" s="185"/>
      <c r="C21" s="185"/>
      <c r="D21" s="186"/>
      <c r="E21" s="190"/>
      <c r="F21" s="188"/>
      <c r="G21" s="188"/>
      <c r="H21" s="188"/>
      <c r="I21" s="188"/>
      <c r="J21" s="188"/>
      <c r="K21" s="39"/>
      <c r="L21" s="39"/>
    </row>
    <row r="22" spans="1:12" ht="20.100000000000001" customHeight="1">
      <c r="A22" s="185"/>
      <c r="B22" s="185"/>
      <c r="C22" s="185"/>
      <c r="D22" s="185"/>
      <c r="E22" s="190"/>
      <c r="F22" s="188"/>
      <c r="G22" s="188"/>
      <c r="H22" s="188"/>
      <c r="I22" s="188"/>
      <c r="J22" s="188"/>
      <c r="K22" s="39"/>
      <c r="L22" s="39"/>
    </row>
    <row r="23" spans="1:12" ht="20.100000000000001" customHeight="1">
      <c r="A23" s="185"/>
      <c r="B23" s="185"/>
      <c r="C23" s="185"/>
      <c r="D23" s="185"/>
      <c r="E23" s="190"/>
      <c r="F23" s="188"/>
      <c r="G23" s="188"/>
      <c r="H23" s="188"/>
      <c r="I23" s="188"/>
      <c r="J23" s="188"/>
      <c r="K23" s="39"/>
      <c r="L23" s="39"/>
    </row>
    <row r="24" spans="1:12" ht="20.100000000000001" customHeight="1">
      <c r="A24" s="191"/>
      <c r="B24" s="191"/>
      <c r="C24" s="191"/>
      <c r="D24" s="191"/>
      <c r="E24" s="191"/>
      <c r="F24" s="192"/>
      <c r="G24" s="188"/>
      <c r="H24" s="188"/>
      <c r="I24" s="188"/>
      <c r="J24" s="188"/>
      <c r="K24" s="39"/>
      <c r="L24" s="39"/>
    </row>
    <row r="25" spans="1:12" ht="20.100000000000001" customHeight="1">
      <c r="A25" s="193"/>
      <c r="B25" s="193"/>
      <c r="C25" s="193"/>
      <c r="D25" s="193"/>
      <c r="E25" s="193"/>
      <c r="F25" s="192"/>
      <c r="G25" s="188"/>
      <c r="H25" s="188"/>
      <c r="I25" s="188"/>
      <c r="J25" s="188"/>
      <c r="K25" s="39"/>
      <c r="L25" s="39"/>
    </row>
    <row r="26" spans="1:12" ht="20.100000000000001" customHeight="1">
      <c r="A26" s="122"/>
      <c r="B26" s="122"/>
      <c r="C26" s="122"/>
      <c r="D26" s="122"/>
      <c r="E26" s="122"/>
      <c r="F26" s="122"/>
      <c r="G26" s="124"/>
      <c r="H26" s="124"/>
      <c r="I26" s="124"/>
      <c r="J26" s="124"/>
      <c r="K26" s="38"/>
      <c r="L26" s="38"/>
    </row>
    <row r="27" spans="1:12" ht="20.100000000000001" customHeight="1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38"/>
      <c r="L27" s="38"/>
    </row>
    <row r="28" spans="1:12" ht="20.100000000000001" customHeight="1">
      <c r="A28" s="124"/>
      <c r="B28" s="124"/>
      <c r="C28" s="124"/>
      <c r="D28" s="124"/>
      <c r="E28" s="124"/>
      <c r="F28" s="124"/>
      <c r="G28" s="124"/>
      <c r="H28" s="124"/>
      <c r="I28" s="124"/>
      <c r="J28" s="124"/>
      <c r="K28" s="38"/>
      <c r="L28" s="38"/>
    </row>
    <row r="29" spans="1:12" ht="20.100000000000001" customHeight="1">
      <c r="A29" s="124"/>
      <c r="B29" s="124"/>
      <c r="C29" s="124"/>
      <c r="D29" s="124"/>
      <c r="E29" s="124"/>
      <c r="F29" s="124"/>
      <c r="G29" s="124"/>
      <c r="H29" s="124"/>
      <c r="I29" s="124"/>
      <c r="J29" s="124"/>
      <c r="K29" s="38"/>
      <c r="L29" s="38"/>
    </row>
    <row r="30" spans="1:12" ht="20.100000000000001" customHeight="1">
      <c r="A30" s="124"/>
      <c r="B30" s="124"/>
      <c r="C30" s="124"/>
      <c r="D30" s="124"/>
      <c r="E30" s="124"/>
      <c r="F30" s="124"/>
      <c r="G30" s="124"/>
      <c r="H30" s="124"/>
      <c r="I30" s="124"/>
      <c r="J30" s="124"/>
      <c r="K30" s="38"/>
      <c r="L30" s="38"/>
    </row>
    <row r="31" spans="1:12" ht="20.100000000000001" customHeight="1">
      <c r="A31" s="124"/>
      <c r="B31" s="124"/>
      <c r="C31" s="124"/>
      <c r="D31" s="124"/>
      <c r="E31" s="124"/>
      <c r="F31" s="124"/>
      <c r="G31" s="124"/>
      <c r="H31" s="124"/>
      <c r="I31" s="124"/>
      <c r="J31" s="124"/>
      <c r="K31" s="38"/>
      <c r="L31" s="38"/>
    </row>
    <row r="32" spans="1:12" ht="20.100000000000001" customHeight="1">
      <c r="A32" s="124"/>
      <c r="B32" s="124"/>
      <c r="C32" s="124"/>
      <c r="D32" s="124"/>
      <c r="E32" s="124"/>
      <c r="F32" s="124"/>
      <c r="G32" s="124"/>
      <c r="H32" s="124"/>
      <c r="I32" s="124"/>
      <c r="J32" s="124"/>
      <c r="K32" s="38"/>
      <c r="L32" s="38"/>
    </row>
    <row r="33" spans="1:12" ht="20.100000000000001" customHeight="1">
      <c r="A33" s="124"/>
      <c r="B33" s="124"/>
      <c r="C33" s="124"/>
      <c r="D33" s="124"/>
      <c r="E33" s="124"/>
      <c r="F33" s="124"/>
      <c r="G33" s="124"/>
      <c r="H33" s="124"/>
      <c r="I33" s="124"/>
      <c r="J33" s="124"/>
      <c r="K33" s="38"/>
      <c r="L33" s="38"/>
    </row>
    <row r="34" spans="1:12" ht="20.100000000000001" customHeight="1">
      <c r="A34" s="124"/>
      <c r="B34" s="124"/>
      <c r="C34" s="124"/>
      <c r="D34" s="124"/>
      <c r="E34" s="124"/>
      <c r="F34" s="124"/>
      <c r="G34" s="124"/>
      <c r="H34" s="124"/>
      <c r="I34" s="124"/>
      <c r="J34" s="124"/>
      <c r="K34" s="38"/>
      <c r="L34" s="38"/>
    </row>
  </sheetData>
  <sheetProtection formatCells="0" formatColumns="0" formatRows="0" insertColumns="0" insertRow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honeticPr fontId="12" type="noConversion"/>
  <printOptions horizontalCentered="1"/>
  <pageMargins left="0.39305555555555599" right="0.39305555555555599" top="0.78680555555555598" bottom="0.39305555555555599" header="0" footer="0"/>
  <pageSetup paperSize="9" orientation="landscape" errors="blank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40"/>
  <sheetViews>
    <sheetView showGridLines="0" showZeros="0" workbookViewId="0">
      <selection activeCell="D14" sqref="D14"/>
    </sheetView>
  </sheetViews>
  <sheetFormatPr defaultColWidth="9.1640625" defaultRowHeight="20.25" customHeight="1"/>
  <cols>
    <col min="1" max="1" width="31.5" customWidth="1"/>
    <col min="2" max="2" width="24.83203125" customWidth="1"/>
    <col min="3" max="3" width="31.5" customWidth="1"/>
    <col min="4" max="4" width="24.1640625" customWidth="1"/>
    <col min="5" max="8" width="19.83203125" customWidth="1"/>
    <col min="9" max="34" width="8.6640625" customWidth="1"/>
    <col min="35" max="35" width="8.33203125" customWidth="1"/>
    <col min="36" max="38" width="9.1640625" customWidth="1"/>
    <col min="39" max="41" width="8.33203125" customWidth="1"/>
    <col min="42" max="253" width="10.6640625" customWidth="1"/>
  </cols>
  <sheetData>
    <row r="1" spans="1:34" ht="15.75" customHeight="1">
      <c r="A1" s="129"/>
      <c r="B1" s="129"/>
      <c r="C1" s="129"/>
      <c r="D1" s="129"/>
      <c r="E1" s="129"/>
      <c r="F1" s="129"/>
      <c r="G1" s="129"/>
      <c r="H1" s="20" t="s">
        <v>114</v>
      </c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</row>
    <row r="2" spans="1:34" ht="20.25" customHeight="1">
      <c r="A2" s="219" t="s">
        <v>115</v>
      </c>
      <c r="B2" s="219"/>
      <c r="C2" s="219"/>
      <c r="D2" s="219"/>
      <c r="E2" s="219"/>
      <c r="F2" s="219"/>
      <c r="G2" s="219"/>
      <c r="H2" s="219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</row>
    <row r="3" spans="1:34" ht="20.25" customHeight="1">
      <c r="A3" s="130" t="s">
        <v>116</v>
      </c>
      <c r="B3" s="131"/>
      <c r="C3" s="42"/>
      <c r="D3" s="42"/>
      <c r="E3" s="42"/>
      <c r="F3" s="42"/>
      <c r="G3" s="42"/>
      <c r="H3" s="20" t="s">
        <v>7</v>
      </c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</row>
    <row r="4" spans="1:34" ht="20.25" customHeight="1">
      <c r="A4" s="246" t="s">
        <v>8</v>
      </c>
      <c r="B4" s="248"/>
      <c r="C4" s="246" t="s">
        <v>9</v>
      </c>
      <c r="D4" s="247"/>
      <c r="E4" s="247"/>
      <c r="F4" s="247"/>
      <c r="G4" s="247"/>
      <c r="H4" s="248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</row>
    <row r="5" spans="1:34" ht="34.5" customHeight="1">
      <c r="A5" s="132" t="s">
        <v>10</v>
      </c>
      <c r="B5" s="133" t="s">
        <v>11</v>
      </c>
      <c r="C5" s="132" t="s">
        <v>10</v>
      </c>
      <c r="D5" s="133" t="s">
        <v>64</v>
      </c>
      <c r="E5" s="133" t="s">
        <v>117</v>
      </c>
      <c r="F5" s="134" t="s">
        <v>118</v>
      </c>
      <c r="G5" s="133" t="s">
        <v>119</v>
      </c>
      <c r="H5" s="135" t="s">
        <v>120</v>
      </c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</row>
    <row r="6" spans="1:34" s="41" customFormat="1" ht="20.25" customHeight="1">
      <c r="A6" s="136" t="s">
        <v>121</v>
      </c>
      <c r="B6" s="137" t="s">
        <v>13</v>
      </c>
      <c r="C6" s="138" t="s">
        <v>122</v>
      </c>
      <c r="D6" s="139">
        <v>1569064.83</v>
      </c>
      <c r="E6" s="139">
        <v>1569064.83</v>
      </c>
      <c r="F6" s="140">
        <f t="shared" ref="F6:H6" si="0">SUM(F7:F36)</f>
        <v>0</v>
      </c>
      <c r="G6" s="140">
        <f t="shared" si="0"/>
        <v>0</v>
      </c>
      <c r="H6" s="140">
        <f t="shared" si="0"/>
        <v>0</v>
      </c>
    </row>
    <row r="7" spans="1:34" s="41" customFormat="1" ht="20.25" customHeight="1">
      <c r="A7" s="136" t="s">
        <v>123</v>
      </c>
      <c r="B7" s="137" t="s">
        <v>13</v>
      </c>
      <c r="C7" s="138" t="s">
        <v>124</v>
      </c>
      <c r="D7" s="139">
        <v>1144784.95</v>
      </c>
      <c r="E7" s="139">
        <v>1144784.95</v>
      </c>
      <c r="F7" s="140">
        <v>0</v>
      </c>
      <c r="G7" s="141" t="s">
        <v>24</v>
      </c>
      <c r="H7" s="140">
        <v>0</v>
      </c>
    </row>
    <row r="8" spans="1:34" s="41" customFormat="1" ht="20.25" customHeight="1">
      <c r="A8" s="136" t="s">
        <v>125</v>
      </c>
      <c r="B8" s="142">
        <v>0</v>
      </c>
      <c r="C8" s="138" t="s">
        <v>126</v>
      </c>
      <c r="D8" s="139">
        <f t="shared" ref="D8:D28" si="1">SUM(E8:H8)</f>
        <v>0</v>
      </c>
      <c r="E8" s="139">
        <v>0</v>
      </c>
      <c r="F8" s="143">
        <v>0</v>
      </c>
      <c r="G8" s="141" t="s">
        <v>24</v>
      </c>
      <c r="H8" s="143">
        <v>0</v>
      </c>
    </row>
    <row r="9" spans="1:34" s="41" customFormat="1" ht="20.25" customHeight="1">
      <c r="A9" s="136" t="s">
        <v>127</v>
      </c>
      <c r="B9" s="144" t="s">
        <v>24</v>
      </c>
      <c r="C9" s="138" t="s">
        <v>128</v>
      </c>
      <c r="D9" s="139">
        <f t="shared" si="1"/>
        <v>0</v>
      </c>
      <c r="E9" s="139">
        <v>0</v>
      </c>
      <c r="F9" s="143">
        <v>0</v>
      </c>
      <c r="G9" s="141" t="s">
        <v>24</v>
      </c>
      <c r="H9" s="143">
        <v>0</v>
      </c>
    </row>
    <row r="10" spans="1:34" s="41" customFormat="1" ht="20.25" customHeight="1">
      <c r="A10" s="136" t="s">
        <v>129</v>
      </c>
      <c r="B10" s="145">
        <f>SUM(B11:B14)</f>
        <v>0</v>
      </c>
      <c r="C10" s="138" t="s">
        <v>130</v>
      </c>
      <c r="D10" s="139">
        <f t="shared" si="1"/>
        <v>0</v>
      </c>
      <c r="E10" s="139">
        <v>0</v>
      </c>
      <c r="F10" s="143">
        <v>0</v>
      </c>
      <c r="G10" s="141" t="s">
        <v>24</v>
      </c>
      <c r="H10" s="143">
        <v>0</v>
      </c>
    </row>
    <row r="11" spans="1:34" s="41" customFormat="1" ht="20.25" customHeight="1">
      <c r="A11" s="136" t="s">
        <v>123</v>
      </c>
      <c r="B11" s="142">
        <v>0</v>
      </c>
      <c r="C11" s="138" t="s">
        <v>131</v>
      </c>
      <c r="D11" s="139">
        <f t="shared" si="1"/>
        <v>0</v>
      </c>
      <c r="E11" s="139">
        <v>0</v>
      </c>
      <c r="F11" s="143">
        <v>0</v>
      </c>
      <c r="G11" s="141" t="s">
        <v>24</v>
      </c>
      <c r="H11" s="143">
        <v>0</v>
      </c>
    </row>
    <row r="12" spans="1:34" s="41" customFormat="1" ht="20.25" customHeight="1">
      <c r="A12" s="136" t="s">
        <v>125</v>
      </c>
      <c r="B12" s="142">
        <v>0</v>
      </c>
      <c r="C12" s="138" t="s">
        <v>132</v>
      </c>
      <c r="D12" s="139">
        <f t="shared" si="1"/>
        <v>0</v>
      </c>
      <c r="E12" s="139">
        <v>0</v>
      </c>
      <c r="F12" s="143">
        <v>0</v>
      </c>
      <c r="G12" s="141" t="s">
        <v>24</v>
      </c>
      <c r="H12" s="143">
        <v>0</v>
      </c>
    </row>
    <row r="13" spans="1:34" s="41" customFormat="1" ht="20.25" customHeight="1">
      <c r="A13" s="136" t="s">
        <v>127</v>
      </c>
      <c r="B13" s="142" t="s">
        <v>24</v>
      </c>
      <c r="C13" s="138" t="s">
        <v>133</v>
      </c>
      <c r="D13" s="139">
        <f t="shared" si="1"/>
        <v>0</v>
      </c>
      <c r="E13" s="139">
        <v>0</v>
      </c>
      <c r="F13" s="143">
        <v>0</v>
      </c>
      <c r="G13" s="141" t="s">
        <v>24</v>
      </c>
      <c r="H13" s="143">
        <v>0</v>
      </c>
    </row>
    <row r="14" spans="1:34" s="41" customFormat="1" ht="20.25" customHeight="1">
      <c r="A14" s="136" t="s">
        <v>134</v>
      </c>
      <c r="B14" s="144"/>
      <c r="C14" s="138" t="s">
        <v>135</v>
      </c>
      <c r="D14" s="139">
        <v>207816</v>
      </c>
      <c r="E14" s="139">
        <v>207816</v>
      </c>
      <c r="F14" s="143">
        <v>0</v>
      </c>
      <c r="G14" s="141" t="s">
        <v>24</v>
      </c>
      <c r="H14" s="143">
        <v>0</v>
      </c>
    </row>
    <row r="15" spans="1:34" s="41" customFormat="1" ht="20.25" customHeight="1">
      <c r="A15" s="146"/>
      <c r="B15" s="147"/>
      <c r="C15" s="138" t="s">
        <v>136</v>
      </c>
      <c r="D15" s="139">
        <f t="shared" si="1"/>
        <v>0</v>
      </c>
      <c r="E15" s="139">
        <v>0</v>
      </c>
      <c r="F15" s="143">
        <v>0</v>
      </c>
      <c r="G15" s="141" t="s">
        <v>24</v>
      </c>
      <c r="H15" s="143">
        <v>0</v>
      </c>
    </row>
    <row r="16" spans="1:34" s="41" customFormat="1" ht="20.25" customHeight="1">
      <c r="A16" s="146"/>
      <c r="B16" s="144"/>
      <c r="C16" s="138" t="s">
        <v>137</v>
      </c>
      <c r="D16" s="139">
        <v>82963.28</v>
      </c>
      <c r="E16" s="139">
        <v>82963.28</v>
      </c>
      <c r="F16" s="143">
        <v>0</v>
      </c>
      <c r="G16" s="141" t="s">
        <v>24</v>
      </c>
      <c r="H16" s="143">
        <v>0</v>
      </c>
    </row>
    <row r="17" spans="1:8" s="41" customFormat="1" ht="20.25" customHeight="1">
      <c r="A17" s="146"/>
      <c r="B17" s="144"/>
      <c r="C17" s="138" t="s">
        <v>138</v>
      </c>
      <c r="D17" s="139">
        <f t="shared" si="1"/>
        <v>0</v>
      </c>
      <c r="E17" s="139">
        <v>0</v>
      </c>
      <c r="F17" s="143">
        <v>0</v>
      </c>
      <c r="G17" s="141" t="s">
        <v>24</v>
      </c>
      <c r="H17" s="143">
        <v>0</v>
      </c>
    </row>
    <row r="18" spans="1:8" s="41" customFormat="1" ht="20.25" customHeight="1">
      <c r="A18" s="146"/>
      <c r="B18" s="144"/>
      <c r="C18" s="138" t="s">
        <v>139</v>
      </c>
      <c r="D18" s="139">
        <f t="shared" si="1"/>
        <v>0</v>
      </c>
      <c r="E18" s="139">
        <v>0</v>
      </c>
      <c r="F18" s="143">
        <v>0</v>
      </c>
      <c r="G18" s="141" t="s">
        <v>24</v>
      </c>
      <c r="H18" s="143">
        <v>0</v>
      </c>
    </row>
    <row r="19" spans="1:8" s="41" customFormat="1" ht="20.25" customHeight="1">
      <c r="A19" s="146"/>
      <c r="B19" s="144"/>
      <c r="C19" s="138" t="s">
        <v>140</v>
      </c>
      <c r="D19" s="139">
        <f t="shared" si="1"/>
        <v>0</v>
      </c>
      <c r="E19" s="139">
        <v>0</v>
      </c>
      <c r="F19" s="143">
        <v>0</v>
      </c>
      <c r="G19" s="141" t="s">
        <v>24</v>
      </c>
      <c r="H19" s="143">
        <v>0</v>
      </c>
    </row>
    <row r="20" spans="1:8" s="41" customFormat="1" ht="20.25" customHeight="1">
      <c r="A20" s="146"/>
      <c r="B20" s="144"/>
      <c r="C20" s="138" t="s">
        <v>141</v>
      </c>
      <c r="D20" s="139">
        <f t="shared" si="1"/>
        <v>0</v>
      </c>
      <c r="E20" s="139">
        <v>0</v>
      </c>
      <c r="F20" s="143">
        <v>0</v>
      </c>
      <c r="G20" s="141" t="s">
        <v>24</v>
      </c>
      <c r="H20" s="143">
        <v>0</v>
      </c>
    </row>
    <row r="21" spans="1:8" s="41" customFormat="1" ht="20.25" customHeight="1">
      <c r="A21" s="146"/>
      <c r="B21" s="144"/>
      <c r="C21" s="138" t="s">
        <v>142</v>
      </c>
      <c r="D21" s="139">
        <f t="shared" si="1"/>
        <v>0</v>
      </c>
      <c r="E21" s="139">
        <v>0</v>
      </c>
      <c r="F21" s="143">
        <v>0</v>
      </c>
      <c r="G21" s="141" t="s">
        <v>24</v>
      </c>
      <c r="H21" s="143">
        <v>0</v>
      </c>
    </row>
    <row r="22" spans="1:8" s="41" customFormat="1" ht="20.25" customHeight="1">
      <c r="A22" s="146"/>
      <c r="B22" s="144"/>
      <c r="C22" s="138" t="s">
        <v>143</v>
      </c>
      <c r="D22" s="139">
        <f t="shared" si="1"/>
        <v>0</v>
      </c>
      <c r="E22" s="139">
        <v>0</v>
      </c>
      <c r="F22" s="143">
        <v>0</v>
      </c>
      <c r="G22" s="141" t="s">
        <v>24</v>
      </c>
      <c r="H22" s="143">
        <v>0</v>
      </c>
    </row>
    <row r="23" spans="1:8" s="41" customFormat="1" ht="20.25" customHeight="1">
      <c r="A23" s="146"/>
      <c r="B23" s="144"/>
      <c r="C23" s="138" t="s">
        <v>144</v>
      </c>
      <c r="D23" s="139">
        <f t="shared" si="1"/>
        <v>0</v>
      </c>
      <c r="E23" s="139">
        <v>0</v>
      </c>
      <c r="F23" s="143">
        <v>0</v>
      </c>
      <c r="G23" s="141" t="s">
        <v>24</v>
      </c>
      <c r="H23" s="143">
        <v>0</v>
      </c>
    </row>
    <row r="24" spans="1:8" s="41" customFormat="1" ht="20.25" customHeight="1">
      <c r="A24" s="146"/>
      <c r="B24" s="144"/>
      <c r="C24" s="138" t="s">
        <v>145</v>
      </c>
      <c r="D24" s="139">
        <f t="shared" si="1"/>
        <v>0</v>
      </c>
      <c r="E24" s="139">
        <v>0</v>
      </c>
      <c r="F24" s="143">
        <v>0</v>
      </c>
      <c r="G24" s="141" t="s">
        <v>24</v>
      </c>
      <c r="H24" s="143">
        <v>0</v>
      </c>
    </row>
    <row r="25" spans="1:8" s="41" customFormat="1" ht="20.25" customHeight="1">
      <c r="A25" s="146"/>
      <c r="B25" s="144"/>
      <c r="C25" s="138" t="s">
        <v>146</v>
      </c>
      <c r="D25" s="139">
        <f t="shared" si="1"/>
        <v>0</v>
      </c>
      <c r="E25" s="139">
        <v>0</v>
      </c>
      <c r="F25" s="143">
        <v>0</v>
      </c>
      <c r="G25" s="141" t="s">
        <v>24</v>
      </c>
      <c r="H25" s="143">
        <v>0</v>
      </c>
    </row>
    <row r="26" spans="1:8" s="41" customFormat="1" ht="20.25" customHeight="1">
      <c r="A26" s="136"/>
      <c r="B26" s="144"/>
      <c r="C26" s="138" t="s">
        <v>147</v>
      </c>
      <c r="D26" s="139">
        <v>133500.6</v>
      </c>
      <c r="E26" s="139">
        <v>133500.6</v>
      </c>
      <c r="F26" s="143">
        <v>0</v>
      </c>
      <c r="G26" s="141" t="s">
        <v>24</v>
      </c>
      <c r="H26" s="143">
        <v>0</v>
      </c>
    </row>
    <row r="27" spans="1:8" s="41" customFormat="1" ht="20.25" customHeight="1">
      <c r="A27" s="136"/>
      <c r="B27" s="144"/>
      <c r="C27" s="138" t="s">
        <v>148</v>
      </c>
      <c r="D27" s="139">
        <f t="shared" si="1"/>
        <v>0</v>
      </c>
      <c r="E27" s="139">
        <f t="shared" ref="E27:E37" si="2">SUM(F27:I27)</f>
        <v>0</v>
      </c>
      <c r="F27" s="143">
        <v>0</v>
      </c>
      <c r="G27" s="141" t="s">
        <v>24</v>
      </c>
      <c r="H27" s="143">
        <v>0</v>
      </c>
    </row>
    <row r="28" spans="1:8" s="41" customFormat="1" ht="20.25" customHeight="1">
      <c r="A28" s="136"/>
      <c r="B28" s="144"/>
      <c r="C28" s="138" t="s">
        <v>149</v>
      </c>
      <c r="D28" s="139">
        <f t="shared" si="1"/>
        <v>0</v>
      </c>
      <c r="E28" s="139">
        <f t="shared" si="2"/>
        <v>0</v>
      </c>
      <c r="F28" s="143">
        <v>0</v>
      </c>
      <c r="G28" s="141" t="s">
        <v>24</v>
      </c>
      <c r="H28" s="143">
        <v>0</v>
      </c>
    </row>
    <row r="29" spans="1:8" s="41" customFormat="1" ht="20.25" customHeight="1">
      <c r="A29" s="136"/>
      <c r="B29" s="144"/>
      <c r="C29" s="138" t="s">
        <v>150</v>
      </c>
      <c r="D29" s="139"/>
      <c r="E29" s="139"/>
      <c r="F29" s="143">
        <v>0</v>
      </c>
      <c r="G29" s="141"/>
      <c r="H29" s="143">
        <v>0</v>
      </c>
    </row>
    <row r="30" spans="1:8" s="41" customFormat="1" ht="20.25" customHeight="1">
      <c r="A30" s="136"/>
      <c r="B30" s="144"/>
      <c r="C30" s="138" t="s">
        <v>151</v>
      </c>
      <c r="D30" s="139">
        <f t="shared" ref="D30:D37" si="3">SUM(E30:H30)</f>
        <v>0</v>
      </c>
      <c r="E30" s="139">
        <f t="shared" si="2"/>
        <v>0</v>
      </c>
      <c r="F30" s="143">
        <v>0</v>
      </c>
      <c r="G30" s="141" t="s">
        <v>24</v>
      </c>
      <c r="H30" s="143">
        <v>0</v>
      </c>
    </row>
    <row r="31" spans="1:8" s="41" customFormat="1" ht="20.25" customHeight="1">
      <c r="A31" s="136"/>
      <c r="B31" s="144"/>
      <c r="C31" s="138" t="s">
        <v>152</v>
      </c>
      <c r="D31" s="148">
        <f t="shared" si="3"/>
        <v>0</v>
      </c>
      <c r="E31" s="148">
        <f t="shared" si="2"/>
        <v>0</v>
      </c>
      <c r="F31" s="143">
        <v>0</v>
      </c>
      <c r="G31" s="141" t="s">
        <v>24</v>
      </c>
      <c r="H31" s="143">
        <v>0</v>
      </c>
    </row>
    <row r="32" spans="1:8" s="41" customFormat="1" ht="20.25" customHeight="1">
      <c r="A32" s="136"/>
      <c r="B32" s="144"/>
      <c r="C32" s="138" t="s">
        <v>153</v>
      </c>
      <c r="D32" s="148">
        <f t="shared" si="3"/>
        <v>0</v>
      </c>
      <c r="E32" s="148">
        <f t="shared" si="2"/>
        <v>0</v>
      </c>
      <c r="F32" s="143">
        <v>0</v>
      </c>
      <c r="G32" s="141" t="s">
        <v>24</v>
      </c>
      <c r="H32" s="143">
        <v>0</v>
      </c>
    </row>
    <row r="33" spans="1:34" s="41" customFormat="1" ht="20.25" customHeight="1">
      <c r="A33" s="136"/>
      <c r="B33" s="144"/>
      <c r="C33" s="138" t="s">
        <v>154</v>
      </c>
      <c r="D33" s="148">
        <f t="shared" si="3"/>
        <v>0</v>
      </c>
      <c r="E33" s="148">
        <f t="shared" si="2"/>
        <v>0</v>
      </c>
      <c r="F33" s="143">
        <v>0</v>
      </c>
      <c r="G33" s="141" t="s">
        <v>24</v>
      </c>
      <c r="H33" s="143">
        <v>0</v>
      </c>
    </row>
    <row r="34" spans="1:34" s="41" customFormat="1" ht="20.25" customHeight="1">
      <c r="A34" s="136"/>
      <c r="B34" s="144"/>
      <c r="C34" s="138" t="s">
        <v>155</v>
      </c>
      <c r="D34" s="148">
        <f t="shared" si="3"/>
        <v>0</v>
      </c>
      <c r="E34" s="148">
        <f t="shared" si="2"/>
        <v>0</v>
      </c>
      <c r="F34" s="143">
        <v>0</v>
      </c>
      <c r="G34" s="141" t="s">
        <v>24</v>
      </c>
      <c r="H34" s="143">
        <v>0</v>
      </c>
    </row>
    <row r="35" spans="1:34" s="41" customFormat="1" ht="20.25" customHeight="1">
      <c r="A35" s="136"/>
      <c r="B35" s="144"/>
      <c r="C35" s="138" t="s">
        <v>156</v>
      </c>
      <c r="D35" s="148">
        <f t="shared" si="3"/>
        <v>0</v>
      </c>
      <c r="E35" s="148">
        <f t="shared" si="2"/>
        <v>0</v>
      </c>
      <c r="F35" s="149">
        <v>0</v>
      </c>
      <c r="G35" s="150" t="s">
        <v>24</v>
      </c>
      <c r="H35" s="149">
        <v>0</v>
      </c>
    </row>
    <row r="36" spans="1:34" s="41" customFormat="1" ht="20.25" customHeight="1">
      <c r="A36" s="151"/>
      <c r="B36" s="152"/>
      <c r="C36" s="153" t="s">
        <v>157</v>
      </c>
      <c r="D36" s="148">
        <f t="shared" si="3"/>
        <v>0</v>
      </c>
      <c r="E36" s="148">
        <f t="shared" si="2"/>
        <v>0</v>
      </c>
      <c r="F36" s="154">
        <v>0</v>
      </c>
      <c r="G36" s="155"/>
      <c r="H36" s="156">
        <v>0</v>
      </c>
    </row>
    <row r="37" spans="1:34" s="41" customFormat="1" ht="20.25" customHeight="1">
      <c r="A37" s="136"/>
      <c r="B37" s="144"/>
      <c r="C37" s="157" t="s">
        <v>158</v>
      </c>
      <c r="D37" s="148">
        <f t="shared" si="3"/>
        <v>0</v>
      </c>
      <c r="E37" s="148">
        <f t="shared" si="2"/>
        <v>0</v>
      </c>
      <c r="F37" s="158"/>
      <c r="G37" s="159"/>
      <c r="H37" s="160"/>
    </row>
    <row r="38" spans="1:34" s="41" customFormat="1" ht="20.25" customHeight="1">
      <c r="A38" s="136"/>
      <c r="B38" s="161"/>
      <c r="C38" s="157"/>
      <c r="D38" s="148"/>
      <c r="E38" s="148"/>
      <c r="F38" s="162"/>
      <c r="G38" s="163"/>
      <c r="H38" s="164"/>
    </row>
    <row r="39" spans="1:34" s="41" customFormat="1" ht="20.25" customHeight="1">
      <c r="A39" s="151" t="s">
        <v>58</v>
      </c>
      <c r="B39" s="165" t="str">
        <f>B7</f>
        <v>1569064.83</v>
      </c>
      <c r="C39" s="153" t="s">
        <v>59</v>
      </c>
      <c r="D39" s="148">
        <v>1569064.83</v>
      </c>
      <c r="E39" s="148">
        <v>1569064.83</v>
      </c>
      <c r="F39" s="166">
        <f t="shared" ref="F39:H39" si="4">SUM(F7:F37)</f>
        <v>0</v>
      </c>
      <c r="G39" s="167">
        <f t="shared" si="4"/>
        <v>0</v>
      </c>
      <c r="H39" s="168">
        <f t="shared" si="4"/>
        <v>0</v>
      </c>
    </row>
    <row r="40" spans="1:34" ht="20.25" customHeight="1">
      <c r="A40" s="169"/>
      <c r="B40" s="170"/>
      <c r="C40" s="171"/>
      <c r="D40" s="171"/>
      <c r="E40" s="171"/>
      <c r="F40" s="171"/>
      <c r="G40" s="171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</row>
  </sheetData>
  <sheetProtection formatCells="0" formatColumns="0" formatRows="0" insertColumns="0" insertRows="0" insertHyperlinks="0" deleteColumns="0" deleteRows="0" sort="0" autoFilter="0" pivotTables="0"/>
  <mergeCells count="3">
    <mergeCell ref="A2:H2"/>
    <mergeCell ref="A4:B4"/>
    <mergeCell ref="C4:H4"/>
  </mergeCells>
  <phoneticPr fontId="12" type="noConversion"/>
  <printOptions horizontalCentered="1"/>
  <pageMargins left="0.39305555555555599" right="0.39305555555555599" top="0.78680555555555598" bottom="0.39305555555555599" header="0" footer="0"/>
  <pageSetup paperSize="9" scale="32" orientation="landscape" errors="blank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52"/>
  <sheetViews>
    <sheetView showGridLines="0" showZeros="0" workbookViewId="0">
      <selection activeCell="G9" sqref="G9"/>
    </sheetView>
  </sheetViews>
  <sheetFormatPr defaultColWidth="9.1640625" defaultRowHeight="12.75" customHeight="1"/>
  <cols>
    <col min="1" max="1" width="7.1640625" customWidth="1"/>
    <col min="2" max="2" width="5.5" customWidth="1"/>
    <col min="3" max="3" width="9.1640625" style="108" customWidth="1"/>
    <col min="4" max="4" width="38" customWidth="1"/>
    <col min="5" max="6" width="14" customWidth="1"/>
    <col min="7" max="7" width="14.33203125" customWidth="1"/>
    <col min="8" max="8" width="14.5" customWidth="1"/>
    <col min="9" max="15" width="11.1640625" customWidth="1"/>
    <col min="16" max="23" width="9.5" customWidth="1"/>
    <col min="24" max="35" width="9.83203125" customWidth="1"/>
  </cols>
  <sheetData>
    <row r="1" spans="1:35" ht="20.100000000000001" customHeight="1">
      <c r="A1" s="15"/>
      <c r="B1" s="16"/>
      <c r="C1" s="109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7" t="s">
        <v>159</v>
      </c>
    </row>
    <row r="2" spans="1:35" s="107" customFormat="1" ht="20.100000000000001" customHeight="1">
      <c r="A2" s="219" t="s">
        <v>160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</row>
    <row r="3" spans="1:35" ht="20.100000000000001" customHeight="1">
      <c r="A3" s="44" t="s">
        <v>62</v>
      </c>
      <c r="B3" s="18"/>
      <c r="C3" s="110" t="s">
        <v>0</v>
      </c>
      <c r="D3" s="18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7" t="s">
        <v>7</v>
      </c>
    </row>
    <row r="4" spans="1:35" ht="20.100000000000001" customHeight="1">
      <c r="A4" s="222" t="s">
        <v>63</v>
      </c>
      <c r="B4" s="223"/>
      <c r="C4" s="261"/>
      <c r="D4" s="224"/>
      <c r="E4" s="264" t="s">
        <v>161</v>
      </c>
      <c r="F4" s="225" t="s">
        <v>162</v>
      </c>
      <c r="G4" s="226"/>
      <c r="H4" s="226"/>
      <c r="I4" s="226"/>
      <c r="J4" s="226"/>
      <c r="K4" s="226"/>
      <c r="L4" s="226"/>
      <c r="M4" s="226"/>
      <c r="N4" s="226"/>
      <c r="O4" s="227"/>
      <c r="P4" s="225" t="s">
        <v>163</v>
      </c>
      <c r="Q4" s="226"/>
      <c r="R4" s="226"/>
      <c r="S4" s="226"/>
      <c r="T4" s="226"/>
      <c r="U4" s="226"/>
      <c r="V4" s="226"/>
      <c r="W4" s="226"/>
      <c r="X4" s="226"/>
      <c r="Y4" s="227"/>
      <c r="Z4" s="225" t="s">
        <v>164</v>
      </c>
      <c r="AA4" s="226"/>
      <c r="AB4" s="226"/>
      <c r="AC4" s="226"/>
      <c r="AD4" s="226"/>
      <c r="AE4" s="226"/>
      <c r="AF4" s="226"/>
      <c r="AG4" s="226"/>
      <c r="AH4" s="226"/>
      <c r="AI4" s="227"/>
    </row>
    <row r="5" spans="1:35" ht="21" customHeight="1">
      <c r="A5" s="222" t="s">
        <v>72</v>
      </c>
      <c r="B5" s="223"/>
      <c r="C5" s="262" t="s">
        <v>73</v>
      </c>
      <c r="D5" s="233" t="s">
        <v>74</v>
      </c>
      <c r="E5" s="237"/>
      <c r="F5" s="262" t="s">
        <v>64</v>
      </c>
      <c r="G5" s="262" t="s">
        <v>165</v>
      </c>
      <c r="H5" s="262"/>
      <c r="I5" s="262"/>
      <c r="J5" s="262" t="s">
        <v>166</v>
      </c>
      <c r="K5" s="262"/>
      <c r="L5" s="262"/>
      <c r="M5" s="262" t="s">
        <v>167</v>
      </c>
      <c r="N5" s="262"/>
      <c r="O5" s="262"/>
      <c r="P5" s="262" t="s">
        <v>64</v>
      </c>
      <c r="Q5" s="262" t="s">
        <v>165</v>
      </c>
      <c r="R5" s="262"/>
      <c r="S5" s="262"/>
      <c r="T5" s="262" t="s">
        <v>166</v>
      </c>
      <c r="U5" s="262"/>
      <c r="V5" s="262"/>
      <c r="W5" s="262" t="s">
        <v>167</v>
      </c>
      <c r="X5" s="262"/>
      <c r="Y5" s="262"/>
      <c r="Z5" s="262" t="s">
        <v>64</v>
      </c>
      <c r="AA5" s="262" t="s">
        <v>165</v>
      </c>
      <c r="AB5" s="262"/>
      <c r="AC5" s="262"/>
      <c r="AD5" s="262" t="s">
        <v>166</v>
      </c>
      <c r="AE5" s="262"/>
      <c r="AF5" s="262"/>
      <c r="AG5" s="262" t="s">
        <v>167</v>
      </c>
      <c r="AH5" s="262"/>
      <c r="AI5" s="262"/>
    </row>
    <row r="6" spans="1:35" ht="30.75" customHeight="1">
      <c r="A6" s="22" t="s">
        <v>84</v>
      </c>
      <c r="B6" s="112" t="s">
        <v>85</v>
      </c>
      <c r="C6" s="262"/>
      <c r="D6" s="263"/>
      <c r="E6" s="234"/>
      <c r="F6" s="238"/>
      <c r="G6" s="113" t="s">
        <v>79</v>
      </c>
      <c r="H6" s="113" t="s">
        <v>109</v>
      </c>
      <c r="I6" s="113" t="s">
        <v>110</v>
      </c>
      <c r="J6" s="113" t="s">
        <v>79</v>
      </c>
      <c r="K6" s="113" t="s">
        <v>109</v>
      </c>
      <c r="L6" s="113" t="s">
        <v>110</v>
      </c>
      <c r="M6" s="92" t="s">
        <v>79</v>
      </c>
      <c r="N6" s="92" t="s">
        <v>109</v>
      </c>
      <c r="O6" s="92" t="s">
        <v>110</v>
      </c>
      <c r="P6" s="262"/>
      <c r="Q6" s="92" t="s">
        <v>79</v>
      </c>
      <c r="R6" s="92" t="s">
        <v>109</v>
      </c>
      <c r="S6" s="92" t="s">
        <v>110</v>
      </c>
      <c r="T6" s="92" t="s">
        <v>79</v>
      </c>
      <c r="U6" s="92" t="s">
        <v>109</v>
      </c>
      <c r="V6" s="92" t="s">
        <v>110</v>
      </c>
      <c r="W6" s="92" t="s">
        <v>79</v>
      </c>
      <c r="X6" s="92" t="s">
        <v>109</v>
      </c>
      <c r="Y6" s="92" t="s">
        <v>110</v>
      </c>
      <c r="Z6" s="262"/>
      <c r="AA6" s="92" t="s">
        <v>79</v>
      </c>
      <c r="AB6" s="92" t="s">
        <v>109</v>
      </c>
      <c r="AC6" s="92" t="s">
        <v>110</v>
      </c>
      <c r="AD6" s="92" t="s">
        <v>79</v>
      </c>
      <c r="AE6" s="92" t="s">
        <v>109</v>
      </c>
      <c r="AF6" s="92" t="s">
        <v>110</v>
      </c>
      <c r="AG6" s="92" t="s">
        <v>79</v>
      </c>
      <c r="AH6" s="92" t="s">
        <v>109</v>
      </c>
      <c r="AI6" s="92" t="s">
        <v>110</v>
      </c>
    </row>
    <row r="7" spans="1:35" s="41" customFormat="1" ht="20.100000000000001" customHeight="1">
      <c r="A7" s="95" t="s">
        <v>24</v>
      </c>
      <c r="B7" s="95" t="s">
        <v>24</v>
      </c>
      <c r="C7" s="114" t="s">
        <v>24</v>
      </c>
      <c r="D7" s="66" t="s">
        <v>64</v>
      </c>
      <c r="E7" s="115">
        <v>1569064.83</v>
      </c>
      <c r="F7" s="115">
        <v>1569064.83</v>
      </c>
      <c r="G7" s="115">
        <v>1569064.83</v>
      </c>
      <c r="H7" s="115">
        <v>1569064.83</v>
      </c>
      <c r="I7" s="126">
        <v>0</v>
      </c>
      <c r="J7" s="126">
        <f>SUM(K7,L7)</f>
        <v>0</v>
      </c>
      <c r="K7" s="126">
        <v>0</v>
      </c>
      <c r="L7" s="126">
        <v>0</v>
      </c>
      <c r="M7" s="53">
        <f>SUM(N7,O7)</f>
        <v>0</v>
      </c>
      <c r="N7" s="75" t="s">
        <v>24</v>
      </c>
      <c r="O7" s="75" t="s">
        <v>24</v>
      </c>
      <c r="P7" s="75">
        <f>SUM(Q7,T7,W7)</f>
        <v>0</v>
      </c>
      <c r="Q7" s="75">
        <f>SUM(R7,S7)</f>
        <v>0</v>
      </c>
      <c r="R7" s="75" t="s">
        <v>24</v>
      </c>
      <c r="S7" s="75" t="s">
        <v>24</v>
      </c>
      <c r="T7" s="75">
        <f>SUM(U7,V7)</f>
        <v>0</v>
      </c>
      <c r="U7" s="75" t="s">
        <v>24</v>
      </c>
      <c r="V7" s="75" t="s">
        <v>24</v>
      </c>
      <c r="W7" s="75">
        <f>SUM(X7,Y7)</f>
        <v>0</v>
      </c>
      <c r="X7" s="75" t="s">
        <v>24</v>
      </c>
      <c r="Y7" s="75"/>
      <c r="Z7" s="75">
        <f>SUM(AA7,AD7,AG7)</f>
        <v>0</v>
      </c>
      <c r="AA7" s="75">
        <f>SUM(AB7,AC7)</f>
        <v>0</v>
      </c>
      <c r="AB7" s="75">
        <v>0</v>
      </c>
      <c r="AC7" s="75">
        <v>0</v>
      </c>
      <c r="AD7" s="75">
        <f>SUM(AE7,AF7)</f>
        <v>0</v>
      </c>
      <c r="AE7" s="75">
        <v>0</v>
      </c>
      <c r="AF7" s="75">
        <v>0</v>
      </c>
      <c r="AG7" s="75">
        <f>SUM(AH7,AI7)</f>
        <v>0</v>
      </c>
      <c r="AH7" s="75" t="s">
        <v>24</v>
      </c>
      <c r="AI7" s="75"/>
    </row>
    <row r="8" spans="1:35" s="41" customFormat="1" ht="20.100000000000001" customHeight="1">
      <c r="A8" s="95" t="s">
        <v>168</v>
      </c>
      <c r="B8" s="95" t="s">
        <v>24</v>
      </c>
      <c r="C8" s="114" t="s">
        <v>169</v>
      </c>
      <c r="D8" s="66" t="s">
        <v>170</v>
      </c>
      <c r="E8" s="115">
        <v>1297550.83</v>
      </c>
      <c r="F8" s="115">
        <v>1297550.83</v>
      </c>
      <c r="G8" s="115">
        <v>1297550.83</v>
      </c>
      <c r="H8" s="115">
        <v>1297550.83</v>
      </c>
      <c r="I8" s="126">
        <v>0</v>
      </c>
      <c r="J8" s="126">
        <f>SUM(K8,L8)</f>
        <v>0</v>
      </c>
      <c r="K8" s="126">
        <v>0</v>
      </c>
      <c r="L8" s="126">
        <v>0</v>
      </c>
      <c r="M8" s="53">
        <f>SUM(N8,O8)</f>
        <v>0</v>
      </c>
      <c r="N8" s="75" t="s">
        <v>24</v>
      </c>
      <c r="O8" s="75" t="s">
        <v>24</v>
      </c>
      <c r="P8" s="75">
        <f>SUM(Q8,T8,W8)</f>
        <v>0</v>
      </c>
      <c r="Q8" s="75">
        <f>SUM(R8,S8)</f>
        <v>0</v>
      </c>
      <c r="R8" s="75" t="s">
        <v>24</v>
      </c>
      <c r="S8" s="75" t="s">
        <v>24</v>
      </c>
      <c r="T8" s="75">
        <f>SUM(U8,V8)</f>
        <v>0</v>
      </c>
      <c r="U8" s="75" t="s">
        <v>24</v>
      </c>
      <c r="V8" s="75" t="s">
        <v>24</v>
      </c>
      <c r="W8" s="75">
        <f>SUM(X8,Y8)</f>
        <v>0</v>
      </c>
      <c r="X8" s="75" t="s">
        <v>24</v>
      </c>
      <c r="Y8" s="75"/>
      <c r="Z8" s="75">
        <f>SUM(AA8,AD8,AG8)</f>
        <v>0</v>
      </c>
      <c r="AA8" s="75">
        <f>SUM(AB8,AC8)</f>
        <v>0</v>
      </c>
      <c r="AB8" s="75">
        <v>0</v>
      </c>
      <c r="AC8" s="75">
        <v>0</v>
      </c>
      <c r="AD8" s="75">
        <f>SUM(AE8,AF8)</f>
        <v>0</v>
      </c>
      <c r="AE8" s="75">
        <v>0</v>
      </c>
      <c r="AF8" s="75">
        <v>0</v>
      </c>
      <c r="AG8" s="75">
        <f>SUM(AH8,AI8)</f>
        <v>0</v>
      </c>
      <c r="AH8" s="75" t="s">
        <v>24</v>
      </c>
      <c r="AI8" s="75"/>
    </row>
    <row r="9" spans="1:35" s="41" customFormat="1" ht="20.100000000000001" customHeight="1">
      <c r="A9" s="95" t="s">
        <v>171</v>
      </c>
      <c r="B9" s="95" t="s">
        <v>89</v>
      </c>
      <c r="C9" s="114" t="s">
        <v>169</v>
      </c>
      <c r="D9" s="66" t="s">
        <v>172</v>
      </c>
      <c r="E9" s="115">
        <v>356520</v>
      </c>
      <c r="F9" s="115">
        <v>356520</v>
      </c>
      <c r="G9" s="115">
        <v>356520</v>
      </c>
      <c r="H9" s="115">
        <v>356520</v>
      </c>
      <c r="I9" s="126">
        <v>0</v>
      </c>
      <c r="J9" s="126">
        <f>SUM(K9,L9)</f>
        <v>0</v>
      </c>
      <c r="K9" s="126">
        <v>0</v>
      </c>
      <c r="L9" s="126">
        <v>0</v>
      </c>
      <c r="M9" s="53">
        <f>SUM(N9,O9)</f>
        <v>0</v>
      </c>
      <c r="N9" s="75" t="s">
        <v>24</v>
      </c>
      <c r="O9" s="75" t="s">
        <v>24</v>
      </c>
      <c r="P9" s="75">
        <f>SUM(Q9,T9,W9)</f>
        <v>0</v>
      </c>
      <c r="Q9" s="75">
        <f>SUM(R9,S9)</f>
        <v>0</v>
      </c>
      <c r="R9" s="75" t="s">
        <v>24</v>
      </c>
      <c r="S9" s="75" t="s">
        <v>24</v>
      </c>
      <c r="T9" s="75">
        <f>SUM(U9,V9)</f>
        <v>0</v>
      </c>
      <c r="U9" s="75" t="s">
        <v>24</v>
      </c>
      <c r="V9" s="75" t="s">
        <v>24</v>
      </c>
      <c r="W9" s="75">
        <f>SUM(X9,Y9)</f>
        <v>0</v>
      </c>
      <c r="X9" s="75" t="s">
        <v>24</v>
      </c>
      <c r="Y9" s="75"/>
      <c r="Z9" s="75">
        <f>SUM(AA9,AD9,AG9)</f>
        <v>0</v>
      </c>
      <c r="AA9" s="75">
        <f>SUM(AB9,AC9)</f>
        <v>0</v>
      </c>
      <c r="AB9" s="75">
        <v>0</v>
      </c>
      <c r="AC9" s="75">
        <v>0</v>
      </c>
      <c r="AD9" s="75">
        <f>SUM(AE9,AF9)</f>
        <v>0</v>
      </c>
      <c r="AE9" s="75">
        <v>0</v>
      </c>
      <c r="AF9" s="75">
        <v>0</v>
      </c>
      <c r="AG9" s="75">
        <f>SUM(AH9,AI9)</f>
        <v>0</v>
      </c>
      <c r="AH9" s="75" t="s">
        <v>24</v>
      </c>
      <c r="AI9" s="75"/>
    </row>
    <row r="10" spans="1:35" s="41" customFormat="1" ht="20.100000000000001" customHeight="1">
      <c r="A10" s="95" t="s">
        <v>171</v>
      </c>
      <c r="B10" s="95" t="s">
        <v>102</v>
      </c>
      <c r="C10" s="114" t="s">
        <v>169</v>
      </c>
      <c r="D10" s="66" t="s">
        <v>173</v>
      </c>
      <c r="E10" s="115">
        <v>413394</v>
      </c>
      <c r="F10" s="115">
        <v>413394</v>
      </c>
      <c r="G10" s="115">
        <v>413394</v>
      </c>
      <c r="H10" s="115">
        <v>413394</v>
      </c>
      <c r="I10" s="126">
        <v>0</v>
      </c>
      <c r="J10" s="126">
        <f>SUM(K10,L10)</f>
        <v>0</v>
      </c>
      <c r="K10" s="126">
        <v>0</v>
      </c>
      <c r="L10" s="126">
        <v>0</v>
      </c>
      <c r="M10" s="53">
        <f>SUM(N10,O10)</f>
        <v>0</v>
      </c>
      <c r="N10" s="75" t="s">
        <v>24</v>
      </c>
      <c r="O10" s="75" t="s">
        <v>24</v>
      </c>
      <c r="P10" s="75">
        <f>SUM(Q10,T10,W10)</f>
        <v>0</v>
      </c>
      <c r="Q10" s="75">
        <f>SUM(R10,S10)</f>
        <v>0</v>
      </c>
      <c r="R10" s="75" t="s">
        <v>24</v>
      </c>
      <c r="S10" s="75" t="s">
        <v>24</v>
      </c>
      <c r="T10" s="75">
        <f>SUM(U10,V10)</f>
        <v>0</v>
      </c>
      <c r="U10" s="75" t="s">
        <v>24</v>
      </c>
      <c r="V10" s="75" t="s">
        <v>24</v>
      </c>
      <c r="W10" s="75">
        <f>SUM(X10,Y10)</f>
        <v>0</v>
      </c>
      <c r="X10" s="75" t="s">
        <v>24</v>
      </c>
      <c r="Y10" s="75"/>
      <c r="Z10" s="75">
        <f>SUM(AA10,AD10,AG10)</f>
        <v>0</v>
      </c>
      <c r="AA10" s="75">
        <f>SUM(AB10,AC10)</f>
        <v>0</v>
      </c>
      <c r="AB10" s="75">
        <v>0</v>
      </c>
      <c r="AC10" s="75">
        <v>0</v>
      </c>
      <c r="AD10" s="75">
        <f>SUM(AE10,AF10)</f>
        <v>0</v>
      </c>
      <c r="AE10" s="75">
        <v>0</v>
      </c>
      <c r="AF10" s="75">
        <v>0</v>
      </c>
      <c r="AG10" s="75">
        <f>SUM(AH10,AI10)</f>
        <v>0</v>
      </c>
      <c r="AH10" s="75" t="s">
        <v>24</v>
      </c>
      <c r="AI10" s="75"/>
    </row>
    <row r="11" spans="1:35" s="41" customFormat="1" ht="20.100000000000001" customHeight="1">
      <c r="A11" s="95" t="s">
        <v>171</v>
      </c>
      <c r="B11" s="95" t="s">
        <v>88</v>
      </c>
      <c r="C11" s="114" t="s">
        <v>169</v>
      </c>
      <c r="D11" s="66" t="s">
        <v>174</v>
      </c>
      <c r="E11" s="115">
        <v>29710</v>
      </c>
      <c r="F11" s="115">
        <v>29710</v>
      </c>
      <c r="G11" s="115">
        <v>29710</v>
      </c>
      <c r="H11" s="115">
        <v>29710</v>
      </c>
      <c r="I11" s="126">
        <v>0</v>
      </c>
      <c r="J11" s="126">
        <f>SUM(K11,L11)</f>
        <v>0</v>
      </c>
      <c r="K11" s="126">
        <v>0</v>
      </c>
      <c r="L11" s="126">
        <v>0</v>
      </c>
      <c r="M11" s="53">
        <f>SUM(N11,O11)</f>
        <v>0</v>
      </c>
      <c r="N11" s="75" t="s">
        <v>24</v>
      </c>
      <c r="O11" s="75" t="s">
        <v>24</v>
      </c>
      <c r="P11" s="75">
        <f>SUM(Q11,T11,W11)</f>
        <v>0</v>
      </c>
      <c r="Q11" s="75">
        <f>SUM(R11,S11)</f>
        <v>0</v>
      </c>
      <c r="R11" s="75" t="s">
        <v>24</v>
      </c>
      <c r="S11" s="75" t="s">
        <v>24</v>
      </c>
      <c r="T11" s="75">
        <f>SUM(U11,V11)</f>
        <v>0</v>
      </c>
      <c r="U11" s="75" t="s">
        <v>24</v>
      </c>
      <c r="V11" s="75" t="s">
        <v>24</v>
      </c>
      <c r="W11" s="75">
        <f>SUM(X11,Y11)</f>
        <v>0</v>
      </c>
      <c r="X11" s="75" t="s">
        <v>24</v>
      </c>
      <c r="Y11" s="75"/>
      <c r="Z11" s="75">
        <f>SUM(AA11,AD11,AG11)</f>
        <v>0</v>
      </c>
      <c r="AA11" s="75">
        <f>SUM(AB11,AC11)</f>
        <v>0</v>
      </c>
      <c r="AB11" s="75">
        <v>0</v>
      </c>
      <c r="AC11" s="75">
        <v>0</v>
      </c>
      <c r="AD11" s="75">
        <f>SUM(AE11,AF11)</f>
        <v>0</v>
      </c>
      <c r="AE11" s="75">
        <v>0</v>
      </c>
      <c r="AF11" s="75">
        <v>0</v>
      </c>
      <c r="AG11" s="75">
        <f>SUM(AH11,AI11)</f>
        <v>0</v>
      </c>
      <c r="AH11" s="75" t="s">
        <v>24</v>
      </c>
      <c r="AI11" s="75"/>
    </row>
    <row r="12" spans="1:35" s="41" customFormat="1" ht="20.100000000000001" customHeight="1">
      <c r="A12" s="95" t="s">
        <v>171</v>
      </c>
      <c r="B12" s="95" t="s">
        <v>175</v>
      </c>
      <c r="C12" s="114" t="s">
        <v>169</v>
      </c>
      <c r="D12" s="66" t="s">
        <v>176</v>
      </c>
      <c r="E12" s="115">
        <v>59124</v>
      </c>
      <c r="F12" s="115">
        <v>59124</v>
      </c>
      <c r="G12" s="115">
        <v>59124</v>
      </c>
      <c r="H12" s="115">
        <v>59124</v>
      </c>
      <c r="I12" s="126"/>
      <c r="J12" s="126"/>
      <c r="K12" s="126"/>
      <c r="L12" s="126"/>
      <c r="M12" s="53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</row>
    <row r="13" spans="1:35" s="41" customFormat="1" ht="20.100000000000001" customHeight="1">
      <c r="A13" s="95" t="s">
        <v>171</v>
      </c>
      <c r="B13" s="95" t="s">
        <v>177</v>
      </c>
      <c r="C13" s="114" t="s">
        <v>169</v>
      </c>
      <c r="D13" s="66" t="s">
        <v>178</v>
      </c>
      <c r="E13" s="115">
        <v>138582.07999999999</v>
      </c>
      <c r="F13" s="115">
        <v>138582.07999999999</v>
      </c>
      <c r="G13" s="115">
        <v>138582.07999999999</v>
      </c>
      <c r="H13" s="115">
        <v>138582.07999999999</v>
      </c>
      <c r="I13" s="126"/>
      <c r="J13" s="126"/>
      <c r="K13" s="126"/>
      <c r="L13" s="126"/>
      <c r="M13" s="53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</row>
    <row r="14" spans="1:35" s="41" customFormat="1" ht="20.100000000000001" customHeight="1">
      <c r="A14" s="95" t="s">
        <v>171</v>
      </c>
      <c r="B14" s="95" t="s">
        <v>179</v>
      </c>
      <c r="C14" s="114" t="s">
        <v>169</v>
      </c>
      <c r="D14" s="66" t="s">
        <v>180</v>
      </c>
      <c r="E14" s="115">
        <v>69233.919999999998</v>
      </c>
      <c r="F14" s="115">
        <v>69233.919999999998</v>
      </c>
      <c r="G14" s="115">
        <v>69233.919999999998</v>
      </c>
      <c r="H14" s="115">
        <v>69233.919999999998</v>
      </c>
      <c r="I14" s="126"/>
      <c r="J14" s="126"/>
      <c r="K14" s="126"/>
      <c r="L14" s="126"/>
      <c r="M14" s="53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</row>
    <row r="15" spans="1:35" s="41" customFormat="1" ht="20.100000000000001" customHeight="1">
      <c r="A15" s="95" t="s">
        <v>171</v>
      </c>
      <c r="B15" s="95" t="s">
        <v>181</v>
      </c>
      <c r="C15" s="114" t="s">
        <v>169</v>
      </c>
      <c r="D15" s="66" t="s">
        <v>182</v>
      </c>
      <c r="E15" s="115">
        <v>60629.66</v>
      </c>
      <c r="F15" s="115">
        <v>60629.66</v>
      </c>
      <c r="G15" s="115">
        <v>60629.66</v>
      </c>
      <c r="H15" s="115">
        <v>60629.66</v>
      </c>
      <c r="I15" s="126"/>
      <c r="J15" s="126"/>
      <c r="K15" s="126"/>
      <c r="L15" s="126"/>
      <c r="M15" s="53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</row>
    <row r="16" spans="1:35" s="41" customFormat="1" ht="20.100000000000001" customHeight="1">
      <c r="A16" s="95" t="s">
        <v>171</v>
      </c>
      <c r="B16" s="95" t="s">
        <v>100</v>
      </c>
      <c r="C16" s="114" t="s">
        <v>169</v>
      </c>
      <c r="D16" s="66" t="s">
        <v>183</v>
      </c>
      <c r="E16" s="115">
        <v>22333.62</v>
      </c>
      <c r="F16" s="115">
        <v>22333.62</v>
      </c>
      <c r="G16" s="115">
        <v>22333.62</v>
      </c>
      <c r="H16" s="115">
        <v>22333.62</v>
      </c>
      <c r="I16" s="126"/>
      <c r="J16" s="126"/>
      <c r="K16" s="126"/>
      <c r="L16" s="126"/>
      <c r="M16" s="53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</row>
    <row r="17" spans="1:35" s="41" customFormat="1" ht="20.100000000000001" customHeight="1">
      <c r="A17" s="95" t="s">
        <v>171</v>
      </c>
      <c r="B17" s="95" t="s">
        <v>184</v>
      </c>
      <c r="C17" s="114" t="s">
        <v>169</v>
      </c>
      <c r="D17" s="66" t="s">
        <v>185</v>
      </c>
      <c r="E17" s="115">
        <v>14522.95</v>
      </c>
      <c r="F17" s="115">
        <v>14522.95</v>
      </c>
      <c r="G17" s="115">
        <v>14522.95</v>
      </c>
      <c r="H17" s="115">
        <v>14522.95</v>
      </c>
      <c r="I17" s="126"/>
      <c r="J17" s="126"/>
      <c r="K17" s="126"/>
      <c r="L17" s="126"/>
      <c r="M17" s="53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</row>
    <row r="18" spans="1:35" s="41" customFormat="1" ht="20.100000000000001" customHeight="1">
      <c r="A18" s="95" t="s">
        <v>171</v>
      </c>
      <c r="B18" s="95" t="s">
        <v>186</v>
      </c>
      <c r="C18" s="114" t="s">
        <v>169</v>
      </c>
      <c r="D18" s="66" t="s">
        <v>187</v>
      </c>
      <c r="E18" s="115">
        <v>133500.6</v>
      </c>
      <c r="F18" s="115">
        <v>133500.6</v>
      </c>
      <c r="G18" s="115">
        <v>133500.6</v>
      </c>
      <c r="H18" s="115">
        <v>133500.6</v>
      </c>
      <c r="I18" s="126"/>
      <c r="J18" s="126"/>
      <c r="K18" s="126"/>
      <c r="L18" s="126"/>
      <c r="M18" s="53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</row>
    <row r="19" spans="1:35" s="41" customFormat="1" ht="20.100000000000001" customHeight="1">
      <c r="A19" s="95" t="s">
        <v>188</v>
      </c>
      <c r="B19" s="95"/>
      <c r="C19" s="114" t="s">
        <v>169</v>
      </c>
      <c r="D19" s="66" t="s">
        <v>189</v>
      </c>
      <c r="E19" s="115">
        <v>261250</v>
      </c>
      <c r="F19" s="115">
        <v>261250</v>
      </c>
      <c r="G19" s="115">
        <v>261250</v>
      </c>
      <c r="H19" s="115">
        <v>261250</v>
      </c>
      <c r="I19" s="126"/>
      <c r="J19" s="126"/>
      <c r="K19" s="126"/>
      <c r="L19" s="126"/>
      <c r="M19" s="53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</row>
    <row r="20" spans="1:35" s="41" customFormat="1" ht="20.100000000000001" customHeight="1">
      <c r="A20" s="95" t="s">
        <v>190</v>
      </c>
      <c r="B20" s="95" t="s">
        <v>89</v>
      </c>
      <c r="C20" s="114" t="s">
        <v>169</v>
      </c>
      <c r="D20" s="66" t="s">
        <v>191</v>
      </c>
      <c r="E20" s="115">
        <v>96050</v>
      </c>
      <c r="F20" s="115">
        <v>96050</v>
      </c>
      <c r="G20" s="115">
        <v>96050</v>
      </c>
      <c r="H20" s="115">
        <v>96050</v>
      </c>
      <c r="I20" s="126"/>
      <c r="J20" s="126"/>
      <c r="K20" s="126"/>
      <c r="L20" s="126"/>
      <c r="M20" s="53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</row>
    <row r="21" spans="1:35" s="41" customFormat="1" ht="20.100000000000001" customHeight="1">
      <c r="A21" s="95" t="s">
        <v>190</v>
      </c>
      <c r="B21" s="95" t="s">
        <v>94</v>
      </c>
      <c r="C21" s="114" t="s">
        <v>169</v>
      </c>
      <c r="D21" s="66" t="s">
        <v>192</v>
      </c>
      <c r="E21" s="115">
        <v>1200</v>
      </c>
      <c r="F21" s="115">
        <v>1200</v>
      </c>
      <c r="G21" s="115">
        <v>1200</v>
      </c>
      <c r="H21" s="115">
        <v>1200</v>
      </c>
      <c r="I21" s="126"/>
      <c r="J21" s="126"/>
      <c r="K21" s="126"/>
      <c r="L21" s="126"/>
      <c r="M21" s="53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</row>
    <row r="22" spans="1:35" s="41" customFormat="1" ht="20.100000000000001" customHeight="1">
      <c r="A22" s="95" t="s">
        <v>190</v>
      </c>
      <c r="B22" s="95" t="s">
        <v>97</v>
      </c>
      <c r="C22" s="114" t="s">
        <v>169</v>
      </c>
      <c r="D22" s="66" t="s">
        <v>193</v>
      </c>
      <c r="E22" s="115">
        <v>10000</v>
      </c>
      <c r="F22" s="115">
        <v>10000</v>
      </c>
      <c r="G22" s="115">
        <v>10000</v>
      </c>
      <c r="H22" s="115">
        <v>10000</v>
      </c>
      <c r="I22" s="126"/>
      <c r="J22" s="126"/>
      <c r="K22" s="126"/>
      <c r="L22" s="126"/>
      <c r="M22" s="53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</row>
    <row r="23" spans="1:35" s="41" customFormat="1" ht="20.100000000000001" customHeight="1">
      <c r="A23" s="95" t="s">
        <v>190</v>
      </c>
      <c r="B23" s="95" t="s">
        <v>175</v>
      </c>
      <c r="C23" s="114" t="s">
        <v>169</v>
      </c>
      <c r="D23" s="66" t="s">
        <v>194</v>
      </c>
      <c r="E23" s="115">
        <v>40000</v>
      </c>
      <c r="F23" s="115">
        <v>40000</v>
      </c>
      <c r="G23" s="115">
        <v>40000</v>
      </c>
      <c r="H23" s="115">
        <v>40000</v>
      </c>
      <c r="I23" s="126"/>
      <c r="J23" s="126"/>
      <c r="K23" s="126"/>
      <c r="L23" s="126"/>
      <c r="M23" s="53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</row>
    <row r="24" spans="1:35" s="41" customFormat="1" ht="20.100000000000001" customHeight="1">
      <c r="A24" s="95" t="s">
        <v>190</v>
      </c>
      <c r="B24" s="95" t="s">
        <v>100</v>
      </c>
      <c r="C24" s="114" t="s">
        <v>169</v>
      </c>
      <c r="D24" s="66" t="s">
        <v>195</v>
      </c>
      <c r="E24" s="115">
        <v>37500</v>
      </c>
      <c r="F24" s="115">
        <v>37500</v>
      </c>
      <c r="G24" s="115">
        <v>37500</v>
      </c>
      <c r="H24" s="115">
        <v>37500</v>
      </c>
      <c r="I24" s="126"/>
      <c r="J24" s="126"/>
      <c r="K24" s="126"/>
      <c r="L24" s="126"/>
      <c r="M24" s="53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</row>
    <row r="25" spans="1:35" s="41" customFormat="1" ht="20.100000000000001" customHeight="1">
      <c r="A25" s="95" t="s">
        <v>190</v>
      </c>
      <c r="B25" s="95" t="s">
        <v>196</v>
      </c>
      <c r="C25" s="114" t="s">
        <v>169</v>
      </c>
      <c r="D25" s="66" t="s">
        <v>197</v>
      </c>
      <c r="E25" s="115">
        <v>3000</v>
      </c>
      <c r="F25" s="115">
        <v>3000</v>
      </c>
      <c r="G25" s="115">
        <v>3000</v>
      </c>
      <c r="H25" s="115">
        <v>3000</v>
      </c>
      <c r="I25" s="126"/>
      <c r="J25" s="126"/>
      <c r="K25" s="126"/>
      <c r="L25" s="126"/>
      <c r="M25" s="53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</row>
    <row r="26" spans="1:35" s="41" customFormat="1" ht="20.100000000000001" customHeight="1">
      <c r="A26" s="95" t="s">
        <v>190</v>
      </c>
      <c r="B26" s="95" t="s">
        <v>198</v>
      </c>
      <c r="C26" s="114" t="s">
        <v>169</v>
      </c>
      <c r="D26" s="66" t="s">
        <v>199</v>
      </c>
      <c r="E26" s="115">
        <v>26000</v>
      </c>
      <c r="F26" s="115">
        <v>26000</v>
      </c>
      <c r="G26" s="115">
        <v>26000</v>
      </c>
      <c r="H26" s="115">
        <v>26000</v>
      </c>
      <c r="I26" s="126"/>
      <c r="J26" s="126"/>
      <c r="K26" s="126"/>
      <c r="L26" s="126"/>
      <c r="M26" s="53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</row>
    <row r="27" spans="1:35" s="41" customFormat="1" ht="20.100000000000001" customHeight="1">
      <c r="A27" s="95" t="s">
        <v>190</v>
      </c>
      <c r="B27" s="95" t="s">
        <v>200</v>
      </c>
      <c r="C27" s="114" t="s">
        <v>169</v>
      </c>
      <c r="D27" s="66" t="s">
        <v>201</v>
      </c>
      <c r="E27" s="115">
        <v>47500</v>
      </c>
      <c r="F27" s="115">
        <v>47500</v>
      </c>
      <c r="G27" s="115">
        <v>47500</v>
      </c>
      <c r="H27" s="115">
        <v>47500</v>
      </c>
      <c r="I27" s="126"/>
      <c r="J27" s="126"/>
      <c r="K27" s="126"/>
      <c r="L27" s="126"/>
      <c r="M27" s="53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</row>
    <row r="28" spans="1:35" s="41" customFormat="1" ht="20.100000000000001" customHeight="1">
      <c r="A28" s="95" t="s">
        <v>202</v>
      </c>
      <c r="B28" s="95"/>
      <c r="C28" s="114" t="s">
        <v>169</v>
      </c>
      <c r="D28" s="66" t="s">
        <v>203</v>
      </c>
      <c r="E28" s="115">
        <v>10264</v>
      </c>
      <c r="F28" s="115">
        <v>10264</v>
      </c>
      <c r="G28" s="115">
        <v>10264</v>
      </c>
      <c r="H28" s="115">
        <v>10264</v>
      </c>
      <c r="I28" s="126"/>
      <c r="J28" s="126"/>
      <c r="K28" s="126"/>
      <c r="L28" s="126"/>
      <c r="M28" s="53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</row>
    <row r="29" spans="1:35" s="41" customFormat="1" ht="20.100000000000001" customHeight="1">
      <c r="A29" s="95" t="s">
        <v>204</v>
      </c>
      <c r="B29" s="95" t="s">
        <v>175</v>
      </c>
      <c r="C29" s="114" t="s">
        <v>169</v>
      </c>
      <c r="D29" s="66" t="s">
        <v>205</v>
      </c>
      <c r="E29" s="115">
        <v>10000</v>
      </c>
      <c r="F29" s="115">
        <v>10000</v>
      </c>
      <c r="G29" s="115">
        <v>10000</v>
      </c>
      <c r="H29" s="115">
        <v>10000</v>
      </c>
      <c r="I29" s="126"/>
      <c r="J29" s="126"/>
      <c r="K29" s="126"/>
      <c r="L29" s="126"/>
      <c r="M29" s="53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</row>
    <row r="30" spans="1:35" s="41" customFormat="1" ht="20.100000000000001" customHeight="1">
      <c r="A30" s="95" t="s">
        <v>204</v>
      </c>
      <c r="B30" s="95" t="s">
        <v>179</v>
      </c>
      <c r="C30" s="114" t="s">
        <v>169</v>
      </c>
      <c r="D30" s="66" t="s">
        <v>206</v>
      </c>
      <c r="E30" s="115">
        <v>264</v>
      </c>
      <c r="F30" s="115">
        <v>264</v>
      </c>
      <c r="G30" s="115">
        <v>264</v>
      </c>
      <c r="H30" s="115">
        <v>264</v>
      </c>
      <c r="I30" s="126"/>
      <c r="J30" s="126"/>
      <c r="K30" s="126"/>
      <c r="L30" s="126"/>
      <c r="M30" s="53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</row>
    <row r="31" spans="1:35" ht="20.100000000000001" customHeight="1">
      <c r="A31" s="39"/>
      <c r="B31" s="39"/>
      <c r="C31" s="116"/>
      <c r="D31" s="117"/>
      <c r="E31" s="39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40"/>
      <c r="R31" s="39"/>
      <c r="S31" s="117"/>
      <c r="T31" s="117"/>
      <c r="U31" s="117"/>
      <c r="V31" s="40"/>
      <c r="W31" s="40"/>
      <c r="X31" s="35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</row>
    <row r="32" spans="1:35" ht="20.100000000000001" customHeight="1">
      <c r="A32" s="39"/>
      <c r="B32" s="39"/>
      <c r="C32" s="116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40"/>
      <c r="R32" s="117"/>
      <c r="S32" s="117"/>
      <c r="T32" s="117"/>
      <c r="U32" s="117"/>
      <c r="V32" s="40"/>
      <c r="W32" s="40"/>
      <c r="X32" s="40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</row>
    <row r="33" spans="1:35" ht="20.100000000000001" customHeight="1">
      <c r="A33" s="39"/>
      <c r="B33" s="39"/>
      <c r="C33" s="118"/>
      <c r="D33" s="11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40"/>
      <c r="R33" s="117"/>
      <c r="S33" s="39"/>
      <c r="T33" s="117"/>
      <c r="U33" s="117"/>
      <c r="V33" s="40"/>
      <c r="W33" s="40"/>
      <c r="X33" s="35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</row>
    <row r="34" spans="1:35" ht="20.100000000000001" customHeight="1">
      <c r="A34" s="39"/>
      <c r="B34" s="117"/>
      <c r="C34" s="118"/>
      <c r="D34" s="11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5"/>
      <c r="R34" s="117"/>
      <c r="S34" s="39"/>
      <c r="T34" s="117"/>
      <c r="U34" s="117"/>
      <c r="V34" s="40"/>
      <c r="W34" s="40"/>
      <c r="X34" s="40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</row>
    <row r="35" spans="1:35" ht="20.100000000000001" customHeight="1">
      <c r="A35" s="39"/>
      <c r="B35" s="39"/>
      <c r="C35" s="118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5"/>
      <c r="R35" s="117"/>
      <c r="S35" s="117"/>
      <c r="T35" s="117"/>
      <c r="U35" s="39"/>
      <c r="V35" s="40"/>
      <c r="W35" s="40"/>
      <c r="X35" s="40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</row>
    <row r="36" spans="1:35" ht="20.100000000000001" customHeight="1">
      <c r="A36" s="39"/>
      <c r="B36" s="39"/>
      <c r="C36" s="118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5"/>
      <c r="R36" s="117"/>
      <c r="S36" s="117"/>
      <c r="T36" s="39"/>
      <c r="U36" s="39"/>
      <c r="V36" s="35"/>
      <c r="W36" s="40"/>
      <c r="X36" s="40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</row>
    <row r="37" spans="1:35" ht="20.100000000000001" customHeight="1">
      <c r="A37" s="39"/>
      <c r="B37" s="39"/>
      <c r="C37" s="118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5"/>
      <c r="R37" s="39"/>
      <c r="S37" s="117"/>
      <c r="T37" s="39"/>
      <c r="U37" s="39"/>
      <c r="V37" s="35"/>
      <c r="W37" s="35"/>
      <c r="X37" s="40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</row>
    <row r="38" spans="1:35" ht="20.100000000000001" customHeight="1">
      <c r="A38" s="35"/>
      <c r="B38" s="35"/>
      <c r="C38" s="120"/>
      <c r="D38" s="35"/>
      <c r="E38" s="35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5"/>
      <c r="R38" s="39"/>
      <c r="S38" s="117"/>
      <c r="T38" s="39"/>
      <c r="U38" s="39"/>
      <c r="V38" s="35"/>
      <c r="W38" s="35"/>
      <c r="X38" s="35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</row>
    <row r="39" spans="1:35" ht="20.100000000000001" customHeight="1">
      <c r="A39" s="37"/>
      <c r="B39" s="37"/>
      <c r="C39" s="121"/>
      <c r="D39" s="37"/>
      <c r="E39" s="35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5"/>
      <c r="R39" s="39"/>
      <c r="S39" s="39"/>
      <c r="T39" s="39"/>
      <c r="U39" s="39"/>
      <c r="V39" s="35"/>
      <c r="W39" s="35"/>
      <c r="X39" s="35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</row>
    <row r="40" spans="1:35" ht="20.100000000000001" customHeight="1">
      <c r="A40" s="122"/>
      <c r="B40" s="122"/>
      <c r="C40" s="123"/>
      <c r="D40" s="122"/>
      <c r="E40" s="122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2"/>
      <c r="R40" s="124"/>
      <c r="S40" s="124"/>
      <c r="T40" s="124"/>
      <c r="U40" s="128"/>
      <c r="V40" s="129"/>
      <c r="W40" s="122"/>
      <c r="X40" s="122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</row>
    <row r="41" spans="1:35" ht="20.100000000000001" customHeight="1">
      <c r="A41" s="124"/>
      <c r="B41" s="124"/>
      <c r="C41" s="125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2"/>
      <c r="R41" s="124"/>
      <c r="S41" s="124"/>
      <c r="T41" s="124"/>
      <c r="U41" s="124"/>
      <c r="V41" s="122"/>
      <c r="W41" s="122"/>
      <c r="X41" s="122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</row>
    <row r="42" spans="1:35" ht="20.100000000000001" customHeight="1">
      <c r="A42" s="124"/>
      <c r="B42" s="124"/>
      <c r="C42" s="125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2"/>
      <c r="R42" s="124"/>
      <c r="S42" s="124"/>
      <c r="T42" s="124"/>
      <c r="U42" s="124"/>
      <c r="V42" s="122"/>
      <c r="W42" s="122"/>
      <c r="X42" s="122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</row>
    <row r="43" spans="1:35" ht="20.100000000000001" customHeight="1">
      <c r="A43" s="124"/>
      <c r="B43" s="124"/>
      <c r="C43" s="125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2"/>
      <c r="R43" s="124"/>
      <c r="S43" s="124"/>
      <c r="T43" s="124"/>
      <c r="U43" s="124"/>
      <c r="V43" s="122"/>
      <c r="W43" s="122"/>
      <c r="X43" s="122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</row>
    <row r="44" spans="1:35" ht="20.100000000000001" customHeight="1">
      <c r="A44" s="124"/>
      <c r="B44" s="124"/>
      <c r="C44" s="125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2"/>
      <c r="R44" s="124"/>
      <c r="S44" s="124"/>
      <c r="T44" s="124"/>
      <c r="U44" s="124"/>
      <c r="V44" s="122"/>
      <c r="W44" s="122"/>
      <c r="X44" s="122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</row>
    <row r="45" spans="1:35" ht="20.100000000000001" customHeight="1">
      <c r="A45" s="124"/>
      <c r="B45" s="124"/>
      <c r="C45" s="125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2"/>
      <c r="R45" s="124"/>
      <c r="S45" s="124"/>
      <c r="T45" s="124"/>
      <c r="U45" s="124"/>
      <c r="V45" s="122"/>
      <c r="W45" s="122"/>
      <c r="X45" s="122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</row>
    <row r="46" spans="1:35" ht="20.100000000000001" customHeight="1">
      <c r="A46" s="124"/>
      <c r="B46" s="124"/>
      <c r="C46" s="125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2"/>
      <c r="R46" s="124"/>
      <c r="S46" s="124"/>
      <c r="T46" s="124"/>
      <c r="U46" s="124"/>
      <c r="V46" s="122"/>
      <c r="W46" s="122"/>
      <c r="X46" s="122"/>
      <c r="Y46" s="124"/>
      <c r="Z46" s="124"/>
      <c r="AA46" s="124"/>
      <c r="AB46" s="124"/>
      <c r="AC46" s="124"/>
      <c r="AD46" s="124"/>
      <c r="AE46" s="124"/>
      <c r="AF46" s="124"/>
      <c r="AG46" s="124"/>
      <c r="AH46" s="124"/>
      <c r="AI46" s="124"/>
    </row>
    <row r="47" spans="1:35" ht="20.100000000000001" customHeight="1">
      <c r="A47" s="124"/>
      <c r="B47" s="124"/>
      <c r="C47" s="125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2"/>
      <c r="R47" s="124"/>
      <c r="S47" s="124"/>
      <c r="T47" s="124"/>
      <c r="U47" s="124"/>
      <c r="V47" s="122"/>
      <c r="W47" s="122"/>
      <c r="X47" s="122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</row>
    <row r="48" spans="1:35" ht="20.100000000000001" customHeight="1">
      <c r="A48" s="124"/>
      <c r="B48" s="124"/>
      <c r="C48" s="125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2"/>
      <c r="R48" s="124"/>
      <c r="S48" s="124"/>
      <c r="T48" s="124"/>
      <c r="U48" s="124"/>
      <c r="V48" s="122"/>
      <c r="W48" s="122"/>
      <c r="X48" s="122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</row>
    <row r="49" spans="1:35" ht="20.100000000000001" customHeight="1">
      <c r="A49" s="124"/>
      <c r="B49" s="124"/>
      <c r="C49" s="125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2"/>
      <c r="R49" s="124"/>
      <c r="S49" s="124"/>
      <c r="T49" s="124"/>
      <c r="U49" s="124"/>
      <c r="V49" s="122"/>
      <c r="W49" s="122"/>
      <c r="X49" s="122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</row>
    <row r="50" spans="1:35" ht="20.100000000000001" customHeight="1">
      <c r="A50" s="124"/>
      <c r="B50" s="124"/>
      <c r="C50" s="125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2"/>
      <c r="R50" s="124"/>
      <c r="S50" s="124"/>
      <c r="T50" s="124"/>
      <c r="U50" s="124"/>
      <c r="V50" s="122"/>
      <c r="W50" s="122"/>
      <c r="X50" s="122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</row>
    <row r="51" spans="1:35" ht="20.100000000000001" customHeight="1">
      <c r="A51" s="124"/>
      <c r="B51" s="124"/>
      <c r="C51" s="125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2"/>
      <c r="R51" s="124"/>
      <c r="S51" s="124"/>
      <c r="T51" s="124"/>
      <c r="U51" s="124"/>
      <c r="V51" s="122"/>
      <c r="W51" s="122"/>
      <c r="X51" s="122"/>
      <c r="Y51" s="124"/>
      <c r="Z51" s="124"/>
      <c r="AA51" s="124"/>
      <c r="AB51" s="124"/>
      <c r="AC51" s="124"/>
      <c r="AD51" s="124"/>
      <c r="AE51" s="124"/>
      <c r="AF51" s="124"/>
      <c r="AG51" s="124"/>
      <c r="AH51" s="124"/>
      <c r="AI51" s="124"/>
    </row>
    <row r="52" spans="1:35" ht="20.100000000000001" customHeight="1">
      <c r="A52" s="124"/>
      <c r="B52" s="124"/>
      <c r="C52" s="125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2"/>
      <c r="R52" s="124"/>
      <c r="S52" s="124"/>
      <c r="T52" s="124"/>
      <c r="U52" s="124"/>
      <c r="V52" s="122"/>
      <c r="W52" s="122"/>
      <c r="X52" s="122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</row>
  </sheetData>
  <sheetProtection formatCells="0" formatColumns="0" formatRows="0" insertColumns="0" insertRows="0" insertHyperlinks="0" deleteColumns="0" deleteRows="0" sort="0" autoFilter="0" pivotTables="0"/>
  <mergeCells count="21">
    <mergeCell ref="T5:V5"/>
    <mergeCell ref="W5:Y5"/>
    <mergeCell ref="AA5:AC5"/>
    <mergeCell ref="AD5:AF5"/>
    <mergeCell ref="AG5:AI5"/>
    <mergeCell ref="Z5:Z6"/>
    <mergeCell ref="A5:B5"/>
    <mergeCell ref="G5:I5"/>
    <mergeCell ref="J5:L5"/>
    <mergeCell ref="M5:O5"/>
    <mergeCell ref="Q5:S5"/>
    <mergeCell ref="C5:C6"/>
    <mergeCell ref="D5:D6"/>
    <mergeCell ref="E4:E6"/>
    <mergeCell ref="F5:F6"/>
    <mergeCell ref="P5:P6"/>
    <mergeCell ref="A2:AI2"/>
    <mergeCell ref="A4:D4"/>
    <mergeCell ref="F4:O4"/>
    <mergeCell ref="P4:Y4"/>
    <mergeCell ref="Z4:AI4"/>
  </mergeCells>
  <phoneticPr fontId="12" type="noConversion"/>
  <printOptions horizontalCentered="1"/>
  <pageMargins left="0.39305555555555599" right="0.39305555555555599" top="0.78680555555555598" bottom="0.39305555555555599" header="0" footer="0"/>
  <pageSetup paperSize="9" scale="44" fitToHeight="100" orientation="landscape" errors="blank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howOutlineSymbols="0"/>
    <pageSetUpPr fitToPage="1"/>
  </sheetPr>
  <dimension ref="A1:DH23"/>
  <sheetViews>
    <sheetView showGridLines="0" showZeros="0" topLeftCell="AR1" workbookViewId="0">
      <selection activeCell="E19" sqref="E19"/>
    </sheetView>
  </sheetViews>
  <sheetFormatPr defaultColWidth="9.33203125" defaultRowHeight="11.25"/>
  <cols>
    <col min="1" max="1" width="4.83203125" style="90" customWidth="1"/>
    <col min="2" max="3" width="3.6640625" style="90" customWidth="1"/>
    <col min="4" max="4" width="38" style="90" customWidth="1"/>
    <col min="5" max="5" width="17.5" style="90" customWidth="1"/>
    <col min="6" max="112" width="14.6640625" style="90" customWidth="1"/>
    <col min="113" max="113" width="10.6640625" style="90" customWidth="1"/>
    <col min="114" max="16384" width="9.33203125" style="90"/>
  </cols>
  <sheetData>
    <row r="1" spans="1:112" ht="20.100000000000001" customHeight="1">
      <c r="A1" s="45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9"/>
      <c r="AH1" s="99"/>
      <c r="DH1" s="105" t="s">
        <v>207</v>
      </c>
    </row>
    <row r="2" spans="1:112" ht="20.100000000000001" customHeight="1">
      <c r="A2" s="265" t="s">
        <v>208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5"/>
      <c r="AL2" s="265"/>
      <c r="AM2" s="265"/>
      <c r="AN2" s="265"/>
      <c r="AO2" s="265"/>
      <c r="AP2" s="265"/>
      <c r="AQ2" s="265"/>
      <c r="AR2" s="265"/>
      <c r="AS2" s="265"/>
      <c r="AT2" s="265"/>
      <c r="AU2" s="265"/>
      <c r="AV2" s="265"/>
      <c r="AW2" s="265"/>
      <c r="AX2" s="265"/>
      <c r="AY2" s="265"/>
      <c r="AZ2" s="265"/>
      <c r="BA2" s="265"/>
      <c r="BB2" s="265"/>
      <c r="BC2" s="265"/>
      <c r="BD2" s="265"/>
      <c r="BE2" s="265"/>
      <c r="BF2" s="265"/>
      <c r="BG2" s="265"/>
      <c r="BH2" s="265"/>
      <c r="BI2" s="265"/>
      <c r="BJ2" s="265"/>
      <c r="BK2" s="265"/>
      <c r="BL2" s="265"/>
      <c r="BM2" s="265"/>
      <c r="BN2" s="265"/>
      <c r="BO2" s="265"/>
      <c r="BP2" s="265"/>
      <c r="BQ2" s="265"/>
      <c r="BR2" s="265"/>
      <c r="BS2" s="265"/>
      <c r="BT2" s="265"/>
      <c r="BU2" s="265"/>
      <c r="BV2" s="265"/>
      <c r="BW2" s="265"/>
      <c r="BX2" s="265"/>
      <c r="BY2" s="265"/>
      <c r="BZ2" s="265"/>
      <c r="CA2" s="265"/>
      <c r="CB2" s="265"/>
      <c r="CC2" s="265"/>
      <c r="CD2" s="265"/>
      <c r="CE2" s="265"/>
      <c r="CF2" s="265"/>
      <c r="CG2" s="265"/>
      <c r="CH2" s="265"/>
      <c r="CI2" s="265"/>
      <c r="CJ2" s="265"/>
      <c r="CK2" s="265"/>
      <c r="CL2" s="265"/>
      <c r="CM2" s="265"/>
      <c r="CN2" s="265"/>
      <c r="CO2" s="265"/>
      <c r="CP2" s="265"/>
      <c r="CQ2" s="265"/>
      <c r="CR2" s="265"/>
      <c r="CS2" s="265"/>
      <c r="CT2" s="265"/>
      <c r="CU2" s="265"/>
      <c r="CV2" s="265"/>
      <c r="CW2" s="265"/>
      <c r="CX2" s="265"/>
      <c r="CY2" s="265"/>
      <c r="CZ2" s="265"/>
      <c r="DA2" s="265"/>
      <c r="DB2" s="265"/>
      <c r="DC2" s="265"/>
      <c r="DD2" s="265"/>
      <c r="DE2" s="265"/>
      <c r="DF2" s="265"/>
      <c r="DG2" s="265"/>
      <c r="DH2" s="265"/>
    </row>
    <row r="3" spans="1:112" ht="20.100000000000001" customHeight="1">
      <c r="A3" s="44" t="s">
        <v>209</v>
      </c>
      <c r="B3" s="18"/>
      <c r="C3" s="18"/>
      <c r="D3" s="18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46" t="s">
        <v>7</v>
      </c>
    </row>
    <row r="4" spans="1:112" ht="20.100000000000001" customHeight="1">
      <c r="A4" s="266" t="s">
        <v>63</v>
      </c>
      <c r="B4" s="266"/>
      <c r="C4" s="266"/>
      <c r="D4" s="266"/>
      <c r="E4" s="262" t="s">
        <v>64</v>
      </c>
      <c r="F4" s="267" t="s">
        <v>170</v>
      </c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 t="s">
        <v>189</v>
      </c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67"/>
      <c r="AG4" s="267"/>
      <c r="AH4" s="267"/>
      <c r="AI4" s="267"/>
      <c r="AJ4" s="267"/>
      <c r="AK4" s="267"/>
      <c r="AL4" s="267"/>
      <c r="AM4" s="267"/>
      <c r="AN4" s="267"/>
      <c r="AO4" s="267"/>
      <c r="AP4" s="267"/>
      <c r="AQ4" s="267"/>
      <c r="AR4" s="267"/>
      <c r="AS4" s="267"/>
      <c r="AT4" s="267"/>
      <c r="AU4" s="267"/>
      <c r="AV4" s="268" t="s">
        <v>203</v>
      </c>
      <c r="AW4" s="268"/>
      <c r="AX4" s="268"/>
      <c r="AY4" s="268"/>
      <c r="AZ4" s="268"/>
      <c r="BA4" s="268"/>
      <c r="BB4" s="268"/>
      <c r="BC4" s="268"/>
      <c r="BD4" s="268"/>
      <c r="BE4" s="268"/>
      <c r="BF4" s="268"/>
      <c r="BG4" s="269"/>
      <c r="BH4" s="268"/>
      <c r="BI4" s="268" t="s">
        <v>210</v>
      </c>
      <c r="BJ4" s="268"/>
      <c r="BK4" s="268"/>
      <c r="BL4" s="268"/>
      <c r="BM4" s="268"/>
      <c r="BN4" s="268" t="s">
        <v>211</v>
      </c>
      <c r="BO4" s="268"/>
      <c r="BP4" s="268"/>
      <c r="BQ4" s="268"/>
      <c r="BR4" s="268"/>
      <c r="BS4" s="268"/>
      <c r="BT4" s="268"/>
      <c r="BU4" s="268"/>
      <c r="BV4" s="268"/>
      <c r="BW4" s="268"/>
      <c r="BX4" s="268"/>
      <c r="BY4" s="268"/>
      <c r="BZ4" s="268"/>
      <c r="CA4" s="268" t="s">
        <v>212</v>
      </c>
      <c r="CB4" s="268"/>
      <c r="CC4" s="268"/>
      <c r="CD4" s="268"/>
      <c r="CE4" s="268"/>
      <c r="CF4" s="268"/>
      <c r="CG4" s="268"/>
      <c r="CH4" s="268"/>
      <c r="CI4" s="268"/>
      <c r="CJ4" s="268"/>
      <c r="CK4" s="268"/>
      <c r="CL4" s="268"/>
      <c r="CM4" s="268"/>
      <c r="CN4" s="268"/>
      <c r="CO4" s="268"/>
      <c r="CP4" s="268"/>
      <c r="CQ4" s="268"/>
      <c r="CR4" s="268" t="s">
        <v>213</v>
      </c>
      <c r="CS4" s="268"/>
      <c r="CT4" s="268"/>
      <c r="CU4" s="268" t="s">
        <v>214</v>
      </c>
      <c r="CV4" s="268"/>
      <c r="CW4" s="268"/>
      <c r="CX4" s="268"/>
      <c r="CY4" s="268"/>
      <c r="CZ4" s="268"/>
      <c r="DA4" s="268" t="s">
        <v>215</v>
      </c>
      <c r="DB4" s="268"/>
      <c r="DC4" s="268"/>
      <c r="DD4" s="268" t="s">
        <v>216</v>
      </c>
      <c r="DE4" s="268"/>
      <c r="DF4" s="268"/>
      <c r="DG4" s="268"/>
      <c r="DH4" s="268"/>
    </row>
    <row r="5" spans="1:112" ht="20.100000000000001" customHeight="1">
      <c r="A5" s="266" t="s">
        <v>72</v>
      </c>
      <c r="B5" s="266"/>
      <c r="C5" s="266"/>
      <c r="D5" s="262" t="s">
        <v>74</v>
      </c>
      <c r="E5" s="262"/>
      <c r="F5" s="262" t="s">
        <v>79</v>
      </c>
      <c r="G5" s="262" t="s">
        <v>217</v>
      </c>
      <c r="H5" s="262" t="s">
        <v>218</v>
      </c>
      <c r="I5" s="262" t="s">
        <v>219</v>
      </c>
      <c r="J5" s="262" t="s">
        <v>220</v>
      </c>
      <c r="K5" s="262" t="s">
        <v>221</v>
      </c>
      <c r="L5" s="262" t="s">
        <v>222</v>
      </c>
      <c r="M5" s="262" t="s">
        <v>223</v>
      </c>
      <c r="N5" s="262" t="s">
        <v>224</v>
      </c>
      <c r="O5" s="262" t="s">
        <v>225</v>
      </c>
      <c r="P5" s="262" t="s">
        <v>226</v>
      </c>
      <c r="Q5" s="262" t="s">
        <v>227</v>
      </c>
      <c r="R5" s="262" t="s">
        <v>228</v>
      </c>
      <c r="S5" s="262" t="s">
        <v>229</v>
      </c>
      <c r="T5" s="262" t="s">
        <v>79</v>
      </c>
      <c r="U5" s="262" t="s">
        <v>230</v>
      </c>
      <c r="V5" s="262" t="s">
        <v>231</v>
      </c>
      <c r="W5" s="262" t="s">
        <v>232</v>
      </c>
      <c r="X5" s="262" t="s">
        <v>233</v>
      </c>
      <c r="Y5" s="262" t="s">
        <v>234</v>
      </c>
      <c r="Z5" s="262" t="s">
        <v>235</v>
      </c>
      <c r="AA5" s="262" t="s">
        <v>236</v>
      </c>
      <c r="AB5" s="262" t="s">
        <v>237</v>
      </c>
      <c r="AC5" s="262" t="s">
        <v>238</v>
      </c>
      <c r="AD5" s="262" t="s">
        <v>239</v>
      </c>
      <c r="AE5" s="262" t="s">
        <v>240</v>
      </c>
      <c r="AF5" s="262" t="s">
        <v>241</v>
      </c>
      <c r="AG5" s="262" t="s">
        <v>242</v>
      </c>
      <c r="AH5" s="262" t="s">
        <v>243</v>
      </c>
      <c r="AI5" s="262" t="s">
        <v>244</v>
      </c>
      <c r="AJ5" s="262" t="s">
        <v>245</v>
      </c>
      <c r="AK5" s="262" t="s">
        <v>246</v>
      </c>
      <c r="AL5" s="262" t="s">
        <v>247</v>
      </c>
      <c r="AM5" s="262" t="s">
        <v>248</v>
      </c>
      <c r="AN5" s="262" t="s">
        <v>249</v>
      </c>
      <c r="AO5" s="262" t="s">
        <v>250</v>
      </c>
      <c r="AP5" s="262" t="s">
        <v>251</v>
      </c>
      <c r="AQ5" s="262" t="s">
        <v>252</v>
      </c>
      <c r="AR5" s="262" t="s">
        <v>253</v>
      </c>
      <c r="AS5" s="262" t="s">
        <v>254</v>
      </c>
      <c r="AT5" s="262" t="s">
        <v>255</v>
      </c>
      <c r="AU5" s="262" t="s">
        <v>256</v>
      </c>
      <c r="AV5" s="262" t="s">
        <v>79</v>
      </c>
      <c r="AW5" s="262" t="s">
        <v>257</v>
      </c>
      <c r="AX5" s="262" t="s">
        <v>258</v>
      </c>
      <c r="AY5" s="262" t="s">
        <v>259</v>
      </c>
      <c r="AZ5" s="262" t="s">
        <v>260</v>
      </c>
      <c r="BA5" s="262" t="s">
        <v>261</v>
      </c>
      <c r="BB5" s="262" t="s">
        <v>262</v>
      </c>
      <c r="BC5" s="262" t="s">
        <v>228</v>
      </c>
      <c r="BD5" s="262" t="s">
        <v>263</v>
      </c>
      <c r="BE5" s="262" t="s">
        <v>264</v>
      </c>
      <c r="BF5" s="225" t="s">
        <v>265</v>
      </c>
      <c r="BG5" s="262" t="s">
        <v>266</v>
      </c>
      <c r="BH5" s="227" t="s">
        <v>267</v>
      </c>
      <c r="BI5" s="262" t="s">
        <v>79</v>
      </c>
      <c r="BJ5" s="262" t="s">
        <v>268</v>
      </c>
      <c r="BK5" s="262" t="s">
        <v>269</v>
      </c>
      <c r="BL5" s="262" t="s">
        <v>270</v>
      </c>
      <c r="BM5" s="262" t="s">
        <v>271</v>
      </c>
      <c r="BN5" s="262" t="s">
        <v>79</v>
      </c>
      <c r="BO5" s="262" t="s">
        <v>272</v>
      </c>
      <c r="BP5" s="262" t="s">
        <v>273</v>
      </c>
      <c r="BQ5" s="262" t="s">
        <v>274</v>
      </c>
      <c r="BR5" s="262" t="s">
        <v>275</v>
      </c>
      <c r="BS5" s="262" t="s">
        <v>276</v>
      </c>
      <c r="BT5" s="262" t="s">
        <v>277</v>
      </c>
      <c r="BU5" s="262" t="s">
        <v>278</v>
      </c>
      <c r="BV5" s="262" t="s">
        <v>279</v>
      </c>
      <c r="BW5" s="262" t="s">
        <v>280</v>
      </c>
      <c r="BX5" s="262" t="s">
        <v>281</v>
      </c>
      <c r="BY5" s="262" t="s">
        <v>282</v>
      </c>
      <c r="BZ5" s="262" t="s">
        <v>283</v>
      </c>
      <c r="CA5" s="262" t="s">
        <v>79</v>
      </c>
      <c r="CB5" s="262" t="s">
        <v>272</v>
      </c>
      <c r="CC5" s="262" t="s">
        <v>273</v>
      </c>
      <c r="CD5" s="262" t="s">
        <v>274</v>
      </c>
      <c r="CE5" s="262" t="s">
        <v>275</v>
      </c>
      <c r="CF5" s="262" t="s">
        <v>276</v>
      </c>
      <c r="CG5" s="262" t="s">
        <v>277</v>
      </c>
      <c r="CH5" s="262" t="s">
        <v>278</v>
      </c>
      <c r="CI5" s="262" t="s">
        <v>284</v>
      </c>
      <c r="CJ5" s="262" t="s">
        <v>285</v>
      </c>
      <c r="CK5" s="262" t="s">
        <v>286</v>
      </c>
      <c r="CL5" s="262" t="s">
        <v>287</v>
      </c>
      <c r="CM5" s="262" t="s">
        <v>279</v>
      </c>
      <c r="CN5" s="262" t="s">
        <v>280</v>
      </c>
      <c r="CO5" s="262" t="s">
        <v>288</v>
      </c>
      <c r="CP5" s="262" t="s">
        <v>282</v>
      </c>
      <c r="CQ5" s="262" t="s">
        <v>212</v>
      </c>
      <c r="CR5" s="262" t="s">
        <v>79</v>
      </c>
      <c r="CS5" s="262" t="s">
        <v>289</v>
      </c>
      <c r="CT5" s="262" t="s">
        <v>290</v>
      </c>
      <c r="CU5" s="262" t="s">
        <v>79</v>
      </c>
      <c r="CV5" s="262" t="s">
        <v>289</v>
      </c>
      <c r="CW5" s="262" t="s">
        <v>291</v>
      </c>
      <c r="CX5" s="262" t="s">
        <v>292</v>
      </c>
      <c r="CY5" s="262" t="s">
        <v>293</v>
      </c>
      <c r="CZ5" s="262" t="s">
        <v>290</v>
      </c>
      <c r="DA5" s="262" t="s">
        <v>79</v>
      </c>
      <c r="DB5" s="262" t="s">
        <v>215</v>
      </c>
      <c r="DC5" s="262" t="s">
        <v>294</v>
      </c>
      <c r="DD5" s="262" t="s">
        <v>79</v>
      </c>
      <c r="DE5" s="262" t="s">
        <v>295</v>
      </c>
      <c r="DF5" s="262" t="s">
        <v>296</v>
      </c>
      <c r="DG5" s="262" t="s">
        <v>297</v>
      </c>
      <c r="DH5" s="262" t="s">
        <v>216</v>
      </c>
    </row>
    <row r="6" spans="1:112" ht="30.75" customHeight="1">
      <c r="A6" s="93" t="s">
        <v>84</v>
      </c>
      <c r="B6" s="94" t="s">
        <v>85</v>
      </c>
      <c r="C6" s="93" t="s">
        <v>86</v>
      </c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B6" s="262"/>
      <c r="AC6" s="262"/>
      <c r="AD6" s="262"/>
      <c r="AE6" s="262"/>
      <c r="AF6" s="262"/>
      <c r="AG6" s="262"/>
      <c r="AH6" s="262"/>
      <c r="AI6" s="262"/>
      <c r="AJ6" s="262"/>
      <c r="AK6" s="262"/>
      <c r="AL6" s="262" t="s">
        <v>298</v>
      </c>
      <c r="AM6" s="262"/>
      <c r="AN6" s="262"/>
      <c r="AO6" s="262"/>
      <c r="AP6" s="262"/>
      <c r="AQ6" s="262"/>
      <c r="AR6" s="262"/>
      <c r="AS6" s="262"/>
      <c r="AT6" s="262"/>
      <c r="AU6" s="262"/>
      <c r="AV6" s="262"/>
      <c r="AW6" s="262"/>
      <c r="AX6" s="262"/>
      <c r="AY6" s="262"/>
      <c r="AZ6" s="262"/>
      <c r="BA6" s="262"/>
      <c r="BB6" s="262"/>
      <c r="BC6" s="262"/>
      <c r="BD6" s="262"/>
      <c r="BE6" s="262"/>
      <c r="BF6" s="225"/>
      <c r="BG6" s="262"/>
      <c r="BH6" s="227"/>
      <c r="BI6" s="262"/>
      <c r="BJ6" s="262"/>
      <c r="BK6" s="262"/>
      <c r="BL6" s="262"/>
      <c r="BM6" s="262"/>
      <c r="BN6" s="262"/>
      <c r="BO6" s="262"/>
      <c r="BP6" s="262"/>
      <c r="BQ6" s="262"/>
      <c r="BR6" s="262"/>
      <c r="BS6" s="262"/>
      <c r="BT6" s="262"/>
      <c r="BU6" s="262"/>
      <c r="BV6" s="262"/>
      <c r="BW6" s="262"/>
      <c r="BX6" s="262"/>
      <c r="BY6" s="262"/>
      <c r="BZ6" s="262"/>
      <c r="CA6" s="262"/>
      <c r="CB6" s="262"/>
      <c r="CC6" s="262"/>
      <c r="CD6" s="262"/>
      <c r="CE6" s="262"/>
      <c r="CF6" s="262"/>
      <c r="CG6" s="262"/>
      <c r="CH6" s="262"/>
      <c r="CI6" s="262"/>
      <c r="CJ6" s="262"/>
      <c r="CK6" s="262"/>
      <c r="CL6" s="262"/>
      <c r="CM6" s="262"/>
      <c r="CN6" s="262"/>
      <c r="CO6" s="262"/>
      <c r="CP6" s="262"/>
      <c r="CQ6" s="262"/>
      <c r="CR6" s="262"/>
      <c r="CS6" s="262"/>
      <c r="CT6" s="262"/>
      <c r="CU6" s="262"/>
      <c r="CV6" s="262"/>
      <c r="CW6" s="262"/>
      <c r="CX6" s="262"/>
      <c r="CY6" s="262"/>
      <c r="CZ6" s="262"/>
      <c r="DA6" s="262"/>
      <c r="DB6" s="262"/>
      <c r="DC6" s="262"/>
      <c r="DD6" s="262"/>
      <c r="DE6" s="262"/>
      <c r="DF6" s="262"/>
      <c r="DG6" s="262"/>
      <c r="DH6" s="262"/>
    </row>
    <row r="7" spans="1:112" ht="20.100000000000001" customHeight="1">
      <c r="A7" s="95" t="s">
        <v>24</v>
      </c>
      <c r="B7" s="95" t="s">
        <v>24</v>
      </c>
      <c r="C7" s="95" t="s">
        <v>24</v>
      </c>
      <c r="D7" s="95" t="s">
        <v>64</v>
      </c>
      <c r="E7" s="96">
        <f>E8+E12+E16+E21</f>
        <v>1569064.83</v>
      </c>
      <c r="F7" s="96">
        <f>F8+F12+F16+F21</f>
        <v>1297550.83</v>
      </c>
      <c r="G7" s="96">
        <f t="shared" ref="G7:AL7" si="0">G8+G12+G16+G21</f>
        <v>356520</v>
      </c>
      <c r="H7" s="96">
        <f t="shared" si="0"/>
        <v>413394</v>
      </c>
      <c r="I7" s="96">
        <f t="shared" si="0"/>
        <v>29710</v>
      </c>
      <c r="J7" s="96">
        <f t="shared" si="0"/>
        <v>0</v>
      </c>
      <c r="K7" s="96">
        <f t="shared" si="0"/>
        <v>59124</v>
      </c>
      <c r="L7" s="96">
        <f t="shared" si="0"/>
        <v>138582.07999999999</v>
      </c>
      <c r="M7" s="96">
        <v>69233.919999999998</v>
      </c>
      <c r="N7" s="96">
        <f t="shared" si="0"/>
        <v>60629.66</v>
      </c>
      <c r="O7" s="96">
        <v>22333.62</v>
      </c>
      <c r="P7" s="96">
        <f t="shared" si="0"/>
        <v>14522.95</v>
      </c>
      <c r="Q7" s="96">
        <f t="shared" si="0"/>
        <v>133500.6</v>
      </c>
      <c r="R7" s="96">
        <f t="shared" si="0"/>
        <v>0</v>
      </c>
      <c r="S7" s="96">
        <f t="shared" si="0"/>
        <v>0</v>
      </c>
      <c r="T7" s="96">
        <f t="shared" si="0"/>
        <v>261250</v>
      </c>
      <c r="U7" s="96">
        <f t="shared" si="0"/>
        <v>96050</v>
      </c>
      <c r="V7" s="96">
        <f t="shared" si="0"/>
        <v>0</v>
      </c>
      <c r="W7" s="96">
        <f t="shared" si="0"/>
        <v>0</v>
      </c>
      <c r="X7" s="96">
        <f t="shared" si="0"/>
        <v>0</v>
      </c>
      <c r="Y7" s="96">
        <f t="shared" si="0"/>
        <v>1200</v>
      </c>
      <c r="Z7" s="96">
        <f t="shared" si="0"/>
        <v>10000</v>
      </c>
      <c r="AA7" s="96">
        <f t="shared" si="0"/>
        <v>40000</v>
      </c>
      <c r="AB7" s="96">
        <f t="shared" si="0"/>
        <v>0</v>
      </c>
      <c r="AC7" s="96">
        <f t="shared" si="0"/>
        <v>0</v>
      </c>
      <c r="AD7" s="96">
        <f t="shared" si="0"/>
        <v>37500</v>
      </c>
      <c r="AE7" s="96">
        <f t="shared" si="0"/>
        <v>0</v>
      </c>
      <c r="AF7" s="96">
        <f t="shared" si="0"/>
        <v>0</v>
      </c>
      <c r="AG7" s="96">
        <f t="shared" si="0"/>
        <v>0</v>
      </c>
      <c r="AH7" s="96">
        <f t="shared" si="0"/>
        <v>0</v>
      </c>
      <c r="AI7" s="96">
        <f t="shared" si="0"/>
        <v>0</v>
      </c>
      <c r="AJ7" s="96">
        <f t="shared" si="0"/>
        <v>3000</v>
      </c>
      <c r="AK7" s="96">
        <f t="shared" si="0"/>
        <v>0</v>
      </c>
      <c r="AL7" s="96">
        <f t="shared" si="0"/>
        <v>0</v>
      </c>
      <c r="AM7" s="96">
        <f t="shared" ref="AM7:BR7" si="1">AM8+AM12+AM16+AM21</f>
        <v>0</v>
      </c>
      <c r="AN7" s="96">
        <f t="shared" si="1"/>
        <v>26000</v>
      </c>
      <c r="AO7" s="96">
        <f t="shared" si="1"/>
        <v>0</v>
      </c>
      <c r="AP7" s="96">
        <f t="shared" si="1"/>
        <v>0</v>
      </c>
      <c r="AQ7" s="96">
        <f t="shared" si="1"/>
        <v>0</v>
      </c>
      <c r="AR7" s="96">
        <f t="shared" si="1"/>
        <v>47500</v>
      </c>
      <c r="AS7" s="96">
        <f t="shared" si="1"/>
        <v>0</v>
      </c>
      <c r="AT7" s="96">
        <f t="shared" si="1"/>
        <v>0</v>
      </c>
      <c r="AU7" s="96">
        <f t="shared" si="1"/>
        <v>0</v>
      </c>
      <c r="AV7" s="96">
        <f t="shared" si="1"/>
        <v>10264</v>
      </c>
      <c r="AW7" s="96">
        <f t="shared" si="1"/>
        <v>0</v>
      </c>
      <c r="AX7" s="96">
        <f t="shared" si="1"/>
        <v>0</v>
      </c>
      <c r="AY7" s="96">
        <f t="shared" si="1"/>
        <v>0</v>
      </c>
      <c r="AZ7" s="96">
        <f t="shared" si="1"/>
        <v>0</v>
      </c>
      <c r="BA7" s="96">
        <f t="shared" si="1"/>
        <v>0</v>
      </c>
      <c r="BB7" s="96">
        <f t="shared" si="1"/>
        <v>0</v>
      </c>
      <c r="BC7" s="96">
        <f t="shared" si="1"/>
        <v>10000</v>
      </c>
      <c r="BD7" s="96">
        <f t="shared" si="1"/>
        <v>0</v>
      </c>
      <c r="BE7" s="96">
        <f t="shared" si="1"/>
        <v>264</v>
      </c>
      <c r="BF7" s="96">
        <f t="shared" si="1"/>
        <v>0</v>
      </c>
      <c r="BG7" s="96">
        <f t="shared" si="1"/>
        <v>0</v>
      </c>
      <c r="BH7" s="96">
        <f t="shared" si="1"/>
        <v>0</v>
      </c>
      <c r="BI7" s="96">
        <f t="shared" si="1"/>
        <v>0</v>
      </c>
      <c r="BJ7" s="96">
        <f t="shared" si="1"/>
        <v>0</v>
      </c>
      <c r="BK7" s="96">
        <f t="shared" si="1"/>
        <v>0</v>
      </c>
      <c r="BL7" s="96">
        <f t="shared" si="1"/>
        <v>0</v>
      </c>
      <c r="BM7" s="96">
        <f t="shared" si="1"/>
        <v>0</v>
      </c>
      <c r="BN7" s="96">
        <f t="shared" si="1"/>
        <v>0</v>
      </c>
      <c r="BO7" s="96">
        <f t="shared" si="1"/>
        <v>0</v>
      </c>
      <c r="BP7" s="96">
        <f t="shared" si="1"/>
        <v>0</v>
      </c>
      <c r="BQ7" s="96">
        <f t="shared" si="1"/>
        <v>0</v>
      </c>
      <c r="BR7" s="96">
        <f t="shared" si="1"/>
        <v>0</v>
      </c>
      <c r="BS7" s="96">
        <f t="shared" ref="BS7:DH7" si="2">BS8+BS12+BS16+BS21</f>
        <v>0</v>
      </c>
      <c r="BT7" s="96">
        <f t="shared" si="2"/>
        <v>0</v>
      </c>
      <c r="BU7" s="96">
        <f t="shared" si="2"/>
        <v>0</v>
      </c>
      <c r="BV7" s="96">
        <f t="shared" si="2"/>
        <v>0</v>
      </c>
      <c r="BW7" s="96">
        <f t="shared" si="2"/>
        <v>0</v>
      </c>
      <c r="BX7" s="96">
        <f t="shared" si="2"/>
        <v>0</v>
      </c>
      <c r="BY7" s="96">
        <f t="shared" si="2"/>
        <v>0</v>
      </c>
      <c r="BZ7" s="96">
        <f t="shared" si="2"/>
        <v>0</v>
      </c>
      <c r="CA7" s="96">
        <f t="shared" si="2"/>
        <v>0</v>
      </c>
      <c r="CB7" s="96">
        <f t="shared" si="2"/>
        <v>0</v>
      </c>
      <c r="CC7" s="96">
        <f t="shared" si="2"/>
        <v>0</v>
      </c>
      <c r="CD7" s="96">
        <f t="shared" si="2"/>
        <v>0</v>
      </c>
      <c r="CE7" s="96">
        <f t="shared" si="2"/>
        <v>0</v>
      </c>
      <c r="CF7" s="96">
        <f t="shared" si="2"/>
        <v>0</v>
      </c>
      <c r="CG7" s="96">
        <f t="shared" si="2"/>
        <v>0</v>
      </c>
      <c r="CH7" s="96">
        <f t="shared" si="2"/>
        <v>0</v>
      </c>
      <c r="CI7" s="96">
        <f t="shared" si="2"/>
        <v>0</v>
      </c>
      <c r="CJ7" s="96">
        <f t="shared" si="2"/>
        <v>0</v>
      </c>
      <c r="CK7" s="96">
        <f t="shared" si="2"/>
        <v>0</v>
      </c>
      <c r="CL7" s="96">
        <f t="shared" si="2"/>
        <v>0</v>
      </c>
      <c r="CM7" s="96">
        <f t="shared" si="2"/>
        <v>0</v>
      </c>
      <c r="CN7" s="96">
        <f t="shared" si="2"/>
        <v>0</v>
      </c>
      <c r="CO7" s="96">
        <f t="shared" si="2"/>
        <v>0</v>
      </c>
      <c r="CP7" s="96">
        <f t="shared" si="2"/>
        <v>0</v>
      </c>
      <c r="CQ7" s="96">
        <f t="shared" si="2"/>
        <v>0</v>
      </c>
      <c r="CR7" s="96">
        <f t="shared" si="2"/>
        <v>0</v>
      </c>
      <c r="CS7" s="96">
        <f t="shared" si="2"/>
        <v>0</v>
      </c>
      <c r="CT7" s="96">
        <f t="shared" si="2"/>
        <v>0</v>
      </c>
      <c r="CU7" s="96">
        <f t="shared" si="2"/>
        <v>0</v>
      </c>
      <c r="CV7" s="96">
        <f t="shared" si="2"/>
        <v>0</v>
      </c>
      <c r="CW7" s="96">
        <f t="shared" si="2"/>
        <v>0</v>
      </c>
      <c r="CX7" s="96">
        <f t="shared" si="2"/>
        <v>0</v>
      </c>
      <c r="CY7" s="96">
        <f t="shared" si="2"/>
        <v>0</v>
      </c>
      <c r="CZ7" s="96">
        <f t="shared" si="2"/>
        <v>0</v>
      </c>
      <c r="DA7" s="96">
        <f t="shared" si="2"/>
        <v>0</v>
      </c>
      <c r="DB7" s="96">
        <f t="shared" si="2"/>
        <v>0</v>
      </c>
      <c r="DC7" s="96">
        <f t="shared" si="2"/>
        <v>0</v>
      </c>
      <c r="DD7" s="96">
        <f t="shared" si="2"/>
        <v>0</v>
      </c>
      <c r="DE7" s="96">
        <f t="shared" si="2"/>
        <v>0</v>
      </c>
      <c r="DF7" s="96">
        <f t="shared" si="2"/>
        <v>0</v>
      </c>
      <c r="DG7" s="96">
        <f t="shared" si="2"/>
        <v>0</v>
      </c>
      <c r="DH7" s="96">
        <f t="shared" si="2"/>
        <v>0</v>
      </c>
    </row>
    <row r="8" spans="1:112" ht="20.100000000000001" customHeight="1">
      <c r="A8" s="95" t="s">
        <v>24</v>
      </c>
      <c r="B8" s="95" t="s">
        <v>24</v>
      </c>
      <c r="C8" s="95" t="s">
        <v>24</v>
      </c>
      <c r="D8" s="95" t="s">
        <v>299</v>
      </c>
      <c r="E8" s="96">
        <f>E9</f>
        <v>1144784.95</v>
      </c>
      <c r="F8" s="96">
        <f>F9</f>
        <v>873270.95</v>
      </c>
      <c r="G8" s="96">
        <f t="shared" ref="G8:AL8" si="3">G9</f>
        <v>356520</v>
      </c>
      <c r="H8" s="96">
        <f t="shared" si="3"/>
        <v>413394</v>
      </c>
      <c r="I8" s="96">
        <f t="shared" si="3"/>
        <v>29710</v>
      </c>
      <c r="J8" s="96">
        <f t="shared" si="3"/>
        <v>0</v>
      </c>
      <c r="K8" s="96">
        <f t="shared" si="3"/>
        <v>59124</v>
      </c>
      <c r="L8" s="96">
        <f t="shared" si="3"/>
        <v>0</v>
      </c>
      <c r="M8" s="96">
        <f t="shared" si="3"/>
        <v>0</v>
      </c>
      <c r="N8" s="96">
        <f t="shared" si="3"/>
        <v>0</v>
      </c>
      <c r="O8" s="96">
        <f t="shared" si="3"/>
        <v>0</v>
      </c>
      <c r="P8" s="96">
        <f t="shared" si="3"/>
        <v>14522.95</v>
      </c>
      <c r="Q8" s="96">
        <f t="shared" si="3"/>
        <v>0</v>
      </c>
      <c r="R8" s="96">
        <f t="shared" si="3"/>
        <v>0</v>
      </c>
      <c r="S8" s="96">
        <f t="shared" si="3"/>
        <v>0</v>
      </c>
      <c r="T8" s="96">
        <f t="shared" si="3"/>
        <v>261250</v>
      </c>
      <c r="U8" s="96">
        <f t="shared" si="3"/>
        <v>96050</v>
      </c>
      <c r="V8" s="96">
        <f t="shared" si="3"/>
        <v>0</v>
      </c>
      <c r="W8" s="96">
        <f t="shared" si="3"/>
        <v>0</v>
      </c>
      <c r="X8" s="96">
        <f t="shared" si="3"/>
        <v>0</v>
      </c>
      <c r="Y8" s="96">
        <f t="shared" si="3"/>
        <v>1200</v>
      </c>
      <c r="Z8" s="96">
        <f t="shared" si="3"/>
        <v>10000</v>
      </c>
      <c r="AA8" s="96">
        <f t="shared" si="3"/>
        <v>40000</v>
      </c>
      <c r="AB8" s="96">
        <f t="shared" si="3"/>
        <v>0</v>
      </c>
      <c r="AC8" s="96">
        <f t="shared" si="3"/>
        <v>0</v>
      </c>
      <c r="AD8" s="96">
        <f t="shared" si="3"/>
        <v>37500</v>
      </c>
      <c r="AE8" s="96">
        <f t="shared" si="3"/>
        <v>0</v>
      </c>
      <c r="AF8" s="96">
        <f t="shared" si="3"/>
        <v>0</v>
      </c>
      <c r="AG8" s="96">
        <f t="shared" si="3"/>
        <v>0</v>
      </c>
      <c r="AH8" s="96">
        <f t="shared" si="3"/>
        <v>0</v>
      </c>
      <c r="AI8" s="96">
        <f t="shared" si="3"/>
        <v>0</v>
      </c>
      <c r="AJ8" s="96">
        <f t="shared" si="3"/>
        <v>3000</v>
      </c>
      <c r="AK8" s="96">
        <f t="shared" si="3"/>
        <v>0</v>
      </c>
      <c r="AL8" s="96">
        <f t="shared" si="3"/>
        <v>0</v>
      </c>
      <c r="AM8" s="96">
        <f t="shared" ref="AM8:BR8" si="4">AM9</f>
        <v>0</v>
      </c>
      <c r="AN8" s="96">
        <f t="shared" si="4"/>
        <v>26000</v>
      </c>
      <c r="AO8" s="96">
        <f t="shared" si="4"/>
        <v>0</v>
      </c>
      <c r="AP8" s="96">
        <f t="shared" si="4"/>
        <v>0</v>
      </c>
      <c r="AQ8" s="96">
        <f t="shared" si="4"/>
        <v>0</v>
      </c>
      <c r="AR8" s="96">
        <f t="shared" si="4"/>
        <v>47500</v>
      </c>
      <c r="AS8" s="96">
        <f t="shared" si="4"/>
        <v>0</v>
      </c>
      <c r="AT8" s="96">
        <f t="shared" si="4"/>
        <v>0</v>
      </c>
      <c r="AU8" s="96">
        <f t="shared" si="4"/>
        <v>0</v>
      </c>
      <c r="AV8" s="96">
        <f t="shared" si="4"/>
        <v>10264</v>
      </c>
      <c r="AW8" s="96">
        <f t="shared" si="4"/>
        <v>0</v>
      </c>
      <c r="AX8" s="96">
        <f t="shared" si="4"/>
        <v>0</v>
      </c>
      <c r="AY8" s="96">
        <f t="shared" si="4"/>
        <v>0</v>
      </c>
      <c r="AZ8" s="96">
        <f t="shared" si="4"/>
        <v>0</v>
      </c>
      <c r="BA8" s="96">
        <f t="shared" si="4"/>
        <v>0</v>
      </c>
      <c r="BB8" s="96">
        <f t="shared" si="4"/>
        <v>0</v>
      </c>
      <c r="BC8" s="96">
        <f t="shared" si="4"/>
        <v>10000</v>
      </c>
      <c r="BD8" s="96">
        <f t="shared" si="4"/>
        <v>0</v>
      </c>
      <c r="BE8" s="96">
        <f t="shared" si="4"/>
        <v>264</v>
      </c>
      <c r="BF8" s="96">
        <f t="shared" si="4"/>
        <v>0</v>
      </c>
      <c r="BG8" s="96">
        <f t="shared" si="4"/>
        <v>0</v>
      </c>
      <c r="BH8" s="96">
        <f t="shared" si="4"/>
        <v>0</v>
      </c>
      <c r="BI8" s="96">
        <f t="shared" si="4"/>
        <v>0</v>
      </c>
      <c r="BJ8" s="96">
        <f t="shared" si="4"/>
        <v>0</v>
      </c>
      <c r="BK8" s="96">
        <f t="shared" si="4"/>
        <v>0</v>
      </c>
      <c r="BL8" s="96">
        <f t="shared" si="4"/>
        <v>0</v>
      </c>
      <c r="BM8" s="96">
        <f t="shared" si="4"/>
        <v>0</v>
      </c>
      <c r="BN8" s="96">
        <f t="shared" si="4"/>
        <v>0</v>
      </c>
      <c r="BO8" s="96">
        <f t="shared" si="4"/>
        <v>0</v>
      </c>
      <c r="BP8" s="96">
        <f t="shared" si="4"/>
        <v>0</v>
      </c>
      <c r="BQ8" s="96">
        <f t="shared" si="4"/>
        <v>0</v>
      </c>
      <c r="BR8" s="96">
        <f t="shared" si="4"/>
        <v>0</v>
      </c>
      <c r="BS8" s="96">
        <f t="shared" ref="BS8:DH8" si="5">BS9</f>
        <v>0</v>
      </c>
      <c r="BT8" s="96">
        <f t="shared" si="5"/>
        <v>0</v>
      </c>
      <c r="BU8" s="96">
        <f t="shared" si="5"/>
        <v>0</v>
      </c>
      <c r="BV8" s="96">
        <f t="shared" si="5"/>
        <v>0</v>
      </c>
      <c r="BW8" s="96">
        <f t="shared" si="5"/>
        <v>0</v>
      </c>
      <c r="BX8" s="96">
        <f t="shared" si="5"/>
        <v>0</v>
      </c>
      <c r="BY8" s="96">
        <f t="shared" si="5"/>
        <v>0</v>
      </c>
      <c r="BZ8" s="96">
        <f t="shared" si="5"/>
        <v>0</v>
      </c>
      <c r="CA8" s="96">
        <f t="shared" si="5"/>
        <v>0</v>
      </c>
      <c r="CB8" s="96">
        <f t="shared" si="5"/>
        <v>0</v>
      </c>
      <c r="CC8" s="96">
        <f t="shared" si="5"/>
        <v>0</v>
      </c>
      <c r="CD8" s="96">
        <f t="shared" si="5"/>
        <v>0</v>
      </c>
      <c r="CE8" s="96">
        <f t="shared" si="5"/>
        <v>0</v>
      </c>
      <c r="CF8" s="96">
        <f t="shared" si="5"/>
        <v>0</v>
      </c>
      <c r="CG8" s="96">
        <f t="shared" si="5"/>
        <v>0</v>
      </c>
      <c r="CH8" s="96">
        <f t="shared" si="5"/>
        <v>0</v>
      </c>
      <c r="CI8" s="96">
        <f t="shared" si="5"/>
        <v>0</v>
      </c>
      <c r="CJ8" s="96">
        <f t="shared" si="5"/>
        <v>0</v>
      </c>
      <c r="CK8" s="96">
        <f t="shared" si="5"/>
        <v>0</v>
      </c>
      <c r="CL8" s="96">
        <f t="shared" si="5"/>
        <v>0</v>
      </c>
      <c r="CM8" s="96">
        <f t="shared" si="5"/>
        <v>0</v>
      </c>
      <c r="CN8" s="96">
        <f t="shared" si="5"/>
        <v>0</v>
      </c>
      <c r="CO8" s="96">
        <f t="shared" si="5"/>
        <v>0</v>
      </c>
      <c r="CP8" s="96">
        <f t="shared" si="5"/>
        <v>0</v>
      </c>
      <c r="CQ8" s="96">
        <f t="shared" si="5"/>
        <v>0</v>
      </c>
      <c r="CR8" s="96">
        <f t="shared" si="5"/>
        <v>0</v>
      </c>
      <c r="CS8" s="96">
        <f t="shared" si="5"/>
        <v>0</v>
      </c>
      <c r="CT8" s="96">
        <f t="shared" si="5"/>
        <v>0</v>
      </c>
      <c r="CU8" s="96">
        <f t="shared" si="5"/>
        <v>0</v>
      </c>
      <c r="CV8" s="96">
        <f t="shared" si="5"/>
        <v>0</v>
      </c>
      <c r="CW8" s="96">
        <f t="shared" si="5"/>
        <v>0</v>
      </c>
      <c r="CX8" s="96">
        <f t="shared" si="5"/>
        <v>0</v>
      </c>
      <c r="CY8" s="96">
        <f t="shared" si="5"/>
        <v>0</v>
      </c>
      <c r="CZ8" s="96">
        <f t="shared" si="5"/>
        <v>0</v>
      </c>
      <c r="DA8" s="96">
        <f t="shared" si="5"/>
        <v>0</v>
      </c>
      <c r="DB8" s="96">
        <f t="shared" si="5"/>
        <v>0</v>
      </c>
      <c r="DC8" s="96">
        <f t="shared" si="5"/>
        <v>0</v>
      </c>
      <c r="DD8" s="96">
        <f t="shared" si="5"/>
        <v>0</v>
      </c>
      <c r="DE8" s="96">
        <f t="shared" si="5"/>
        <v>0</v>
      </c>
      <c r="DF8" s="96">
        <f t="shared" si="5"/>
        <v>0</v>
      </c>
      <c r="DG8" s="96">
        <f t="shared" si="5"/>
        <v>0</v>
      </c>
      <c r="DH8" s="96">
        <f t="shared" si="5"/>
        <v>0</v>
      </c>
    </row>
    <row r="9" spans="1:112" ht="20.100000000000001" customHeight="1">
      <c r="A9" s="95" t="s">
        <v>24</v>
      </c>
      <c r="B9" s="95" t="s">
        <v>24</v>
      </c>
      <c r="C9" s="95" t="s">
        <v>24</v>
      </c>
      <c r="D9" s="95" t="s">
        <v>300</v>
      </c>
      <c r="E9" s="96">
        <f>E10+E11</f>
        <v>1144784.95</v>
      </c>
      <c r="F9" s="96">
        <f>F10+F11</f>
        <v>873270.95</v>
      </c>
      <c r="G9" s="96">
        <f>G10+G11</f>
        <v>356520</v>
      </c>
      <c r="H9" s="96">
        <f t="shared" ref="H9:AM9" si="6">H10+H11</f>
        <v>413394</v>
      </c>
      <c r="I9" s="96">
        <f t="shared" si="6"/>
        <v>29710</v>
      </c>
      <c r="J9" s="96">
        <f t="shared" si="6"/>
        <v>0</v>
      </c>
      <c r="K9" s="96">
        <f t="shared" si="6"/>
        <v>59124</v>
      </c>
      <c r="L9" s="96">
        <f t="shared" si="6"/>
        <v>0</v>
      </c>
      <c r="M9" s="96">
        <f t="shared" si="6"/>
        <v>0</v>
      </c>
      <c r="N9" s="96">
        <f t="shared" si="6"/>
        <v>0</v>
      </c>
      <c r="O9" s="96">
        <f t="shared" si="6"/>
        <v>0</v>
      </c>
      <c r="P9" s="96">
        <f t="shared" si="6"/>
        <v>14522.95</v>
      </c>
      <c r="Q9" s="96">
        <f t="shared" si="6"/>
        <v>0</v>
      </c>
      <c r="R9" s="96">
        <f t="shared" si="6"/>
        <v>0</v>
      </c>
      <c r="S9" s="96">
        <f t="shared" si="6"/>
        <v>0</v>
      </c>
      <c r="T9" s="96">
        <f t="shared" si="6"/>
        <v>261250</v>
      </c>
      <c r="U9" s="96">
        <f t="shared" si="6"/>
        <v>96050</v>
      </c>
      <c r="V9" s="96">
        <f t="shared" si="6"/>
        <v>0</v>
      </c>
      <c r="W9" s="96">
        <f t="shared" si="6"/>
        <v>0</v>
      </c>
      <c r="X9" s="96">
        <f t="shared" si="6"/>
        <v>0</v>
      </c>
      <c r="Y9" s="96">
        <f t="shared" si="6"/>
        <v>1200</v>
      </c>
      <c r="Z9" s="96">
        <f t="shared" si="6"/>
        <v>10000</v>
      </c>
      <c r="AA9" s="96">
        <f t="shared" si="6"/>
        <v>40000</v>
      </c>
      <c r="AB9" s="96">
        <f t="shared" si="6"/>
        <v>0</v>
      </c>
      <c r="AC9" s="96">
        <f t="shared" si="6"/>
        <v>0</v>
      </c>
      <c r="AD9" s="96">
        <f t="shared" si="6"/>
        <v>37500</v>
      </c>
      <c r="AE9" s="96">
        <f t="shared" si="6"/>
        <v>0</v>
      </c>
      <c r="AF9" s="96">
        <f t="shared" si="6"/>
        <v>0</v>
      </c>
      <c r="AG9" s="96">
        <f t="shared" si="6"/>
        <v>0</v>
      </c>
      <c r="AH9" s="96">
        <f t="shared" si="6"/>
        <v>0</v>
      </c>
      <c r="AI9" s="96">
        <f t="shared" si="6"/>
        <v>0</v>
      </c>
      <c r="AJ9" s="96">
        <f t="shared" si="6"/>
        <v>3000</v>
      </c>
      <c r="AK9" s="96">
        <f t="shared" si="6"/>
        <v>0</v>
      </c>
      <c r="AL9" s="96">
        <f t="shared" si="6"/>
        <v>0</v>
      </c>
      <c r="AM9" s="96">
        <f t="shared" si="6"/>
        <v>0</v>
      </c>
      <c r="AN9" s="96">
        <f t="shared" ref="AN9:BS9" si="7">AN10+AN11</f>
        <v>26000</v>
      </c>
      <c r="AO9" s="96">
        <f t="shared" si="7"/>
        <v>0</v>
      </c>
      <c r="AP9" s="96">
        <f t="shared" si="7"/>
        <v>0</v>
      </c>
      <c r="AQ9" s="96">
        <f t="shared" si="7"/>
        <v>0</v>
      </c>
      <c r="AR9" s="96">
        <f t="shared" si="7"/>
        <v>47500</v>
      </c>
      <c r="AS9" s="96">
        <f t="shared" si="7"/>
        <v>0</v>
      </c>
      <c r="AT9" s="96">
        <f t="shared" si="7"/>
        <v>0</v>
      </c>
      <c r="AU9" s="96">
        <f t="shared" si="7"/>
        <v>0</v>
      </c>
      <c r="AV9" s="96">
        <f t="shared" si="7"/>
        <v>10264</v>
      </c>
      <c r="AW9" s="96">
        <f t="shared" si="7"/>
        <v>0</v>
      </c>
      <c r="AX9" s="96">
        <f t="shared" si="7"/>
        <v>0</v>
      </c>
      <c r="AY9" s="96">
        <f t="shared" si="7"/>
        <v>0</v>
      </c>
      <c r="AZ9" s="96">
        <f t="shared" si="7"/>
        <v>0</v>
      </c>
      <c r="BA9" s="96">
        <f t="shared" si="7"/>
        <v>0</v>
      </c>
      <c r="BB9" s="96">
        <f t="shared" si="7"/>
        <v>0</v>
      </c>
      <c r="BC9" s="96">
        <f t="shared" si="7"/>
        <v>10000</v>
      </c>
      <c r="BD9" s="96">
        <f t="shared" si="7"/>
        <v>0</v>
      </c>
      <c r="BE9" s="96">
        <f t="shared" si="7"/>
        <v>264</v>
      </c>
      <c r="BF9" s="96">
        <f t="shared" si="7"/>
        <v>0</v>
      </c>
      <c r="BG9" s="96">
        <f t="shared" si="7"/>
        <v>0</v>
      </c>
      <c r="BH9" s="96">
        <f t="shared" si="7"/>
        <v>0</v>
      </c>
      <c r="BI9" s="96">
        <f t="shared" si="7"/>
        <v>0</v>
      </c>
      <c r="BJ9" s="96">
        <f t="shared" si="7"/>
        <v>0</v>
      </c>
      <c r="BK9" s="96">
        <f t="shared" si="7"/>
        <v>0</v>
      </c>
      <c r="BL9" s="96">
        <f t="shared" si="7"/>
        <v>0</v>
      </c>
      <c r="BM9" s="96">
        <f t="shared" si="7"/>
        <v>0</v>
      </c>
      <c r="BN9" s="96">
        <f t="shared" si="7"/>
        <v>0</v>
      </c>
      <c r="BO9" s="96">
        <f t="shared" si="7"/>
        <v>0</v>
      </c>
      <c r="BP9" s="96">
        <f t="shared" si="7"/>
        <v>0</v>
      </c>
      <c r="BQ9" s="96">
        <f t="shared" si="7"/>
        <v>0</v>
      </c>
      <c r="BR9" s="96">
        <f t="shared" si="7"/>
        <v>0</v>
      </c>
      <c r="BS9" s="96">
        <f t="shared" si="7"/>
        <v>0</v>
      </c>
      <c r="BT9" s="96">
        <v>0</v>
      </c>
      <c r="BU9" s="96">
        <v>0</v>
      </c>
      <c r="BV9" s="96">
        <v>0</v>
      </c>
      <c r="BW9" s="96">
        <v>0</v>
      </c>
      <c r="BX9" s="96">
        <v>0</v>
      </c>
      <c r="BY9" s="96">
        <v>0</v>
      </c>
      <c r="BZ9" s="96">
        <v>0</v>
      </c>
      <c r="CA9" s="96">
        <v>0</v>
      </c>
      <c r="CB9" s="96">
        <v>0</v>
      </c>
      <c r="CC9" s="96">
        <v>0</v>
      </c>
      <c r="CD9" s="96">
        <v>0</v>
      </c>
      <c r="CE9" s="96">
        <v>0</v>
      </c>
      <c r="CF9" s="96">
        <v>0</v>
      </c>
      <c r="CG9" s="96">
        <v>0</v>
      </c>
      <c r="CH9" s="96">
        <v>0</v>
      </c>
      <c r="CI9" s="96">
        <v>0</v>
      </c>
      <c r="CJ9" s="96">
        <v>0</v>
      </c>
      <c r="CK9" s="96">
        <v>0</v>
      </c>
      <c r="CL9" s="96">
        <v>0</v>
      </c>
      <c r="CM9" s="96">
        <v>0</v>
      </c>
      <c r="CN9" s="96">
        <v>0</v>
      </c>
      <c r="CO9" s="96">
        <v>0</v>
      </c>
      <c r="CP9" s="96">
        <v>0</v>
      </c>
      <c r="CQ9" s="96">
        <v>0</v>
      </c>
      <c r="CR9" s="96">
        <v>0</v>
      </c>
      <c r="CS9" s="96">
        <v>0</v>
      </c>
      <c r="CT9" s="96">
        <v>0</v>
      </c>
      <c r="CU9" s="96">
        <v>0</v>
      </c>
      <c r="CV9" s="96">
        <v>0</v>
      </c>
      <c r="CW9" s="96">
        <v>0</v>
      </c>
      <c r="CX9" s="96">
        <v>0</v>
      </c>
      <c r="CY9" s="96">
        <v>0</v>
      </c>
      <c r="CZ9" s="96">
        <v>0</v>
      </c>
      <c r="DA9" s="96">
        <v>0</v>
      </c>
      <c r="DB9" s="96">
        <v>0</v>
      </c>
      <c r="DC9" s="96">
        <v>0</v>
      </c>
      <c r="DD9" s="96">
        <v>0</v>
      </c>
      <c r="DE9" s="75">
        <v>0</v>
      </c>
      <c r="DF9" s="75">
        <v>0</v>
      </c>
      <c r="DG9" s="75">
        <v>0</v>
      </c>
      <c r="DH9" s="75">
        <v>0</v>
      </c>
    </row>
    <row r="10" spans="1:112" s="89" customFormat="1" ht="20.100000000000001" customHeight="1">
      <c r="A10" s="97" t="s">
        <v>87</v>
      </c>
      <c r="B10" s="97" t="s">
        <v>88</v>
      </c>
      <c r="C10" s="97" t="s">
        <v>89</v>
      </c>
      <c r="D10" s="97" t="s">
        <v>301</v>
      </c>
      <c r="E10" s="98">
        <f>F10+T10+AV10</f>
        <v>943841.78</v>
      </c>
      <c r="F10" s="98">
        <f>SUM(G10:S10)</f>
        <v>719899.78</v>
      </c>
      <c r="G10" s="98">
        <v>298008</v>
      </c>
      <c r="H10" s="98">
        <v>386160</v>
      </c>
      <c r="I10" s="98">
        <v>24834</v>
      </c>
      <c r="J10" s="98"/>
      <c r="K10" s="98">
        <v>0</v>
      </c>
      <c r="L10" s="98">
        <v>0</v>
      </c>
      <c r="M10" s="98">
        <v>0</v>
      </c>
      <c r="N10" s="98">
        <v>0</v>
      </c>
      <c r="O10" s="98">
        <v>0</v>
      </c>
      <c r="P10" s="98">
        <v>10897.78</v>
      </c>
      <c r="Q10" s="98">
        <v>0</v>
      </c>
      <c r="R10" s="98">
        <v>0</v>
      </c>
      <c r="S10" s="98">
        <v>0</v>
      </c>
      <c r="T10" s="98">
        <f>SUM(U10:AU10)</f>
        <v>213750</v>
      </c>
      <c r="U10" s="98">
        <v>76050</v>
      </c>
      <c r="V10" s="98"/>
      <c r="W10" s="98"/>
      <c r="X10" s="98"/>
      <c r="Y10" s="98">
        <v>1200</v>
      </c>
      <c r="Z10" s="98">
        <v>10000</v>
      </c>
      <c r="AA10" s="98">
        <v>40000</v>
      </c>
      <c r="AB10" s="98"/>
      <c r="AC10" s="98"/>
      <c r="AD10" s="98">
        <v>10000</v>
      </c>
      <c r="AE10" s="98"/>
      <c r="AF10" s="98"/>
      <c r="AG10" s="98"/>
      <c r="AH10" s="98"/>
      <c r="AI10" s="98"/>
      <c r="AJ10" s="98">
        <v>3000</v>
      </c>
      <c r="AK10" s="98"/>
      <c r="AL10" s="98"/>
      <c r="AM10" s="98"/>
      <c r="AN10" s="98">
        <v>26000</v>
      </c>
      <c r="AO10" s="98"/>
      <c r="AP10" s="98"/>
      <c r="AQ10" s="98"/>
      <c r="AR10" s="98">
        <v>47500</v>
      </c>
      <c r="AS10" s="98"/>
      <c r="AT10" s="98"/>
      <c r="AU10" s="98"/>
      <c r="AV10" s="98">
        <f>SUM(AW10:BH10)</f>
        <v>10192</v>
      </c>
      <c r="AW10" s="98"/>
      <c r="AX10" s="98"/>
      <c r="AY10" s="98"/>
      <c r="AZ10" s="98"/>
      <c r="BA10" s="98"/>
      <c r="BB10" s="98"/>
      <c r="BC10" s="98">
        <v>10000</v>
      </c>
      <c r="BD10" s="98"/>
      <c r="BE10" s="98">
        <v>192</v>
      </c>
      <c r="BF10" s="101"/>
      <c r="BG10" s="98"/>
      <c r="BH10" s="102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>
        <v>0</v>
      </c>
      <c r="CH10" s="98">
        <v>0</v>
      </c>
      <c r="CI10" s="98">
        <v>0</v>
      </c>
      <c r="CJ10" s="98">
        <v>0</v>
      </c>
      <c r="CK10" s="98">
        <v>0</v>
      </c>
      <c r="CL10" s="98">
        <v>0</v>
      </c>
      <c r="CM10" s="98">
        <v>0</v>
      </c>
      <c r="CN10" s="98">
        <v>0</v>
      </c>
      <c r="CO10" s="98">
        <v>0</v>
      </c>
      <c r="CP10" s="98">
        <v>0</v>
      </c>
      <c r="CQ10" s="98">
        <v>0</v>
      </c>
      <c r="CR10" s="98">
        <v>0</v>
      </c>
      <c r="CS10" s="98">
        <v>0</v>
      </c>
      <c r="CT10" s="98">
        <v>0</v>
      </c>
      <c r="CU10" s="98">
        <v>0</v>
      </c>
      <c r="CV10" s="98">
        <v>0</v>
      </c>
      <c r="CW10" s="98">
        <v>0</v>
      </c>
      <c r="CX10" s="98">
        <v>0</v>
      </c>
      <c r="CY10" s="98">
        <v>0</v>
      </c>
      <c r="CZ10" s="98">
        <v>0</v>
      </c>
      <c r="DA10" s="98">
        <v>0</v>
      </c>
      <c r="DB10" s="98">
        <v>0</v>
      </c>
      <c r="DC10" s="98">
        <v>0</v>
      </c>
      <c r="DD10" s="98">
        <v>0</v>
      </c>
      <c r="DE10" s="106">
        <v>0</v>
      </c>
      <c r="DF10" s="106">
        <v>0</v>
      </c>
      <c r="DG10" s="106">
        <v>0</v>
      </c>
      <c r="DH10" s="106">
        <v>0</v>
      </c>
    </row>
    <row r="11" spans="1:112" s="89" customFormat="1" ht="20.100000000000001" customHeight="1">
      <c r="A11" s="97" t="s">
        <v>87</v>
      </c>
      <c r="B11" s="97" t="s">
        <v>88</v>
      </c>
      <c r="C11" s="97" t="s">
        <v>92</v>
      </c>
      <c r="D11" s="97" t="s">
        <v>302</v>
      </c>
      <c r="E11" s="98">
        <f>F11+T11+AV11</f>
        <v>200943.17</v>
      </c>
      <c r="F11" s="98">
        <f>SUM(G11:S11)</f>
        <v>153371.17000000001</v>
      </c>
      <c r="G11" s="98">
        <v>58512</v>
      </c>
      <c r="H11" s="98">
        <v>27234</v>
      </c>
      <c r="I11" s="98">
        <v>4876</v>
      </c>
      <c r="J11" s="98"/>
      <c r="K11" s="98">
        <v>59124</v>
      </c>
      <c r="L11" s="98"/>
      <c r="M11" s="98"/>
      <c r="N11" s="98"/>
      <c r="O11" s="98"/>
      <c r="P11" s="98">
        <v>3625.17</v>
      </c>
      <c r="Q11" s="98"/>
      <c r="R11" s="98"/>
      <c r="S11" s="98"/>
      <c r="T11" s="98">
        <f>SUM(U11:AU11)</f>
        <v>47500</v>
      </c>
      <c r="U11" s="98">
        <v>20000</v>
      </c>
      <c r="V11" s="98"/>
      <c r="W11" s="98"/>
      <c r="X11" s="98"/>
      <c r="Y11" s="98"/>
      <c r="Z11" s="98"/>
      <c r="AA11" s="98"/>
      <c r="AB11" s="98"/>
      <c r="AC11" s="98"/>
      <c r="AD11" s="98">
        <v>27500</v>
      </c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>
        <f>SUM(AW11:BH11)</f>
        <v>72</v>
      </c>
      <c r="AW11" s="98"/>
      <c r="AX11" s="98"/>
      <c r="AY11" s="98"/>
      <c r="AZ11" s="98"/>
      <c r="BA11" s="98"/>
      <c r="BB11" s="98"/>
      <c r="BC11" s="98"/>
      <c r="BD11" s="98"/>
      <c r="BE11" s="98">
        <v>72</v>
      </c>
      <c r="BF11" s="101"/>
      <c r="BG11" s="98"/>
      <c r="BH11" s="102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>
        <v>0</v>
      </c>
      <c r="DD11" s="98">
        <v>0</v>
      </c>
      <c r="DE11" s="106">
        <v>0</v>
      </c>
      <c r="DF11" s="106">
        <v>0</v>
      </c>
      <c r="DG11" s="106">
        <v>0</v>
      </c>
      <c r="DH11" s="106">
        <v>0</v>
      </c>
    </row>
    <row r="12" spans="1:112" ht="20.100000000000001" customHeight="1">
      <c r="A12" s="95" t="s">
        <v>24</v>
      </c>
      <c r="B12" s="95" t="s">
        <v>24</v>
      </c>
      <c r="C12" s="95" t="s">
        <v>24</v>
      </c>
      <c r="D12" s="95" t="s">
        <v>303</v>
      </c>
      <c r="E12" s="96">
        <f>E13</f>
        <v>207816</v>
      </c>
      <c r="F12" s="96">
        <f>F13</f>
        <v>207816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138582.07999999999</v>
      </c>
      <c r="M12" s="96">
        <v>69233.919999999998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0</v>
      </c>
      <c r="AG12" s="96">
        <v>0</v>
      </c>
      <c r="AH12" s="96">
        <v>0</v>
      </c>
      <c r="AI12" s="96">
        <v>0</v>
      </c>
      <c r="AJ12" s="96">
        <v>0</v>
      </c>
      <c r="AK12" s="96">
        <v>0</v>
      </c>
      <c r="AL12" s="96">
        <v>0</v>
      </c>
      <c r="AM12" s="96">
        <v>0</v>
      </c>
      <c r="AN12" s="96">
        <v>0</v>
      </c>
      <c r="AO12" s="96">
        <v>0</v>
      </c>
      <c r="AP12" s="96">
        <v>0</v>
      </c>
      <c r="AQ12" s="96">
        <v>0</v>
      </c>
      <c r="AR12" s="96">
        <v>0</v>
      </c>
      <c r="AS12" s="96">
        <v>0</v>
      </c>
      <c r="AT12" s="96">
        <v>0</v>
      </c>
      <c r="AU12" s="96">
        <v>0</v>
      </c>
      <c r="AV12" s="96">
        <v>0</v>
      </c>
      <c r="AW12" s="96">
        <v>0</v>
      </c>
      <c r="AX12" s="96">
        <v>0</v>
      </c>
      <c r="AY12" s="96">
        <v>0</v>
      </c>
      <c r="AZ12" s="96">
        <v>0</v>
      </c>
      <c r="BA12" s="96">
        <v>0</v>
      </c>
      <c r="BB12" s="96">
        <v>0</v>
      </c>
      <c r="BC12" s="96">
        <v>0</v>
      </c>
      <c r="BD12" s="96">
        <v>0</v>
      </c>
      <c r="BE12" s="96">
        <v>0</v>
      </c>
      <c r="BF12" s="103">
        <v>0</v>
      </c>
      <c r="BG12" s="96">
        <v>0</v>
      </c>
      <c r="BH12" s="104">
        <v>0</v>
      </c>
      <c r="BI12" s="96">
        <v>0</v>
      </c>
      <c r="BJ12" s="96">
        <v>0</v>
      </c>
      <c r="BK12" s="96">
        <v>0</v>
      </c>
      <c r="BL12" s="96">
        <v>0</v>
      </c>
      <c r="BM12" s="96">
        <v>0</v>
      </c>
      <c r="BN12" s="96">
        <v>0</v>
      </c>
      <c r="BO12" s="96">
        <v>0</v>
      </c>
      <c r="BP12" s="96">
        <v>0</v>
      </c>
      <c r="BQ12" s="96">
        <v>0</v>
      </c>
      <c r="BR12" s="96">
        <v>0</v>
      </c>
      <c r="BS12" s="96">
        <v>0</v>
      </c>
      <c r="BT12" s="96">
        <v>0</v>
      </c>
      <c r="BU12" s="96">
        <v>0</v>
      </c>
      <c r="BV12" s="96">
        <v>0</v>
      </c>
      <c r="BW12" s="96">
        <v>0</v>
      </c>
      <c r="BX12" s="96">
        <v>0</v>
      </c>
      <c r="BY12" s="96">
        <v>0</v>
      </c>
      <c r="BZ12" s="96">
        <v>0</v>
      </c>
      <c r="CA12" s="96">
        <v>0</v>
      </c>
      <c r="CB12" s="96">
        <v>0</v>
      </c>
      <c r="CC12" s="96">
        <v>0</v>
      </c>
      <c r="CD12" s="96">
        <v>0</v>
      </c>
      <c r="CE12" s="96">
        <v>0</v>
      </c>
      <c r="CF12" s="96">
        <v>0</v>
      </c>
      <c r="CG12" s="96">
        <v>0</v>
      </c>
      <c r="CH12" s="96">
        <v>0</v>
      </c>
      <c r="CI12" s="96">
        <v>0</v>
      </c>
      <c r="CJ12" s="96">
        <v>0</v>
      </c>
      <c r="CK12" s="96">
        <v>0</v>
      </c>
      <c r="CL12" s="96">
        <v>0</v>
      </c>
      <c r="CM12" s="96">
        <v>0</v>
      </c>
      <c r="CN12" s="96">
        <v>0</v>
      </c>
      <c r="CO12" s="96">
        <v>0</v>
      </c>
      <c r="CP12" s="96">
        <v>0</v>
      </c>
      <c r="CQ12" s="96">
        <v>0</v>
      </c>
      <c r="CR12" s="96">
        <v>0</v>
      </c>
      <c r="CS12" s="96">
        <v>0</v>
      </c>
      <c r="CT12" s="96">
        <v>0</v>
      </c>
      <c r="CU12" s="96">
        <v>0</v>
      </c>
      <c r="CV12" s="96">
        <v>0</v>
      </c>
      <c r="CW12" s="96">
        <v>0</v>
      </c>
      <c r="CX12" s="96">
        <v>0</v>
      </c>
      <c r="CY12" s="96">
        <v>0</v>
      </c>
      <c r="CZ12" s="96">
        <v>0</v>
      </c>
      <c r="DA12" s="96">
        <v>0</v>
      </c>
      <c r="DB12" s="96">
        <v>0</v>
      </c>
      <c r="DC12" s="96">
        <v>0</v>
      </c>
      <c r="DD12" s="96">
        <v>0</v>
      </c>
      <c r="DE12" s="75">
        <v>0</v>
      </c>
      <c r="DF12" s="75">
        <v>0</v>
      </c>
      <c r="DG12" s="75">
        <v>0</v>
      </c>
      <c r="DH12" s="75">
        <v>0</v>
      </c>
    </row>
    <row r="13" spans="1:112" ht="20.100000000000001" customHeight="1">
      <c r="A13" s="95" t="s">
        <v>24</v>
      </c>
      <c r="B13" s="95" t="s">
        <v>24</v>
      </c>
      <c r="C13" s="95" t="s">
        <v>24</v>
      </c>
      <c r="D13" s="95" t="s">
        <v>304</v>
      </c>
      <c r="E13" s="96">
        <f>E14+E15</f>
        <v>207816</v>
      </c>
      <c r="F13" s="96">
        <f>F14+F15</f>
        <v>207816</v>
      </c>
      <c r="G13" s="96">
        <f t="shared" ref="G13:AL13" si="8">G14+G15</f>
        <v>0</v>
      </c>
      <c r="H13" s="96">
        <f t="shared" si="8"/>
        <v>0</v>
      </c>
      <c r="I13" s="96">
        <f t="shared" si="8"/>
        <v>0</v>
      </c>
      <c r="J13" s="96">
        <f t="shared" si="8"/>
        <v>0</v>
      </c>
      <c r="K13" s="96">
        <f t="shared" si="8"/>
        <v>0</v>
      </c>
      <c r="L13" s="96">
        <f t="shared" si="8"/>
        <v>138582.07999999999</v>
      </c>
      <c r="M13" s="96">
        <f t="shared" si="8"/>
        <v>69233.919999999998</v>
      </c>
      <c r="N13" s="96">
        <f t="shared" si="8"/>
        <v>0</v>
      </c>
      <c r="O13" s="96">
        <f t="shared" si="8"/>
        <v>0</v>
      </c>
      <c r="P13" s="96">
        <f t="shared" si="8"/>
        <v>0</v>
      </c>
      <c r="Q13" s="96">
        <f t="shared" si="8"/>
        <v>0</v>
      </c>
      <c r="R13" s="96">
        <f t="shared" si="8"/>
        <v>0</v>
      </c>
      <c r="S13" s="96">
        <f t="shared" si="8"/>
        <v>0</v>
      </c>
      <c r="T13" s="96">
        <f t="shared" si="8"/>
        <v>0</v>
      </c>
      <c r="U13" s="96">
        <f t="shared" si="8"/>
        <v>0</v>
      </c>
      <c r="V13" s="96">
        <f t="shared" si="8"/>
        <v>0</v>
      </c>
      <c r="W13" s="96">
        <f t="shared" si="8"/>
        <v>0</v>
      </c>
      <c r="X13" s="96">
        <f t="shared" si="8"/>
        <v>0</v>
      </c>
      <c r="Y13" s="96">
        <f t="shared" si="8"/>
        <v>0</v>
      </c>
      <c r="Z13" s="96">
        <f t="shared" si="8"/>
        <v>0</v>
      </c>
      <c r="AA13" s="96">
        <f t="shared" si="8"/>
        <v>0</v>
      </c>
      <c r="AB13" s="96">
        <f t="shared" si="8"/>
        <v>0</v>
      </c>
      <c r="AC13" s="96">
        <f t="shared" si="8"/>
        <v>0</v>
      </c>
      <c r="AD13" s="96">
        <f t="shared" si="8"/>
        <v>0</v>
      </c>
      <c r="AE13" s="96">
        <f t="shared" si="8"/>
        <v>0</v>
      </c>
      <c r="AF13" s="96">
        <f t="shared" si="8"/>
        <v>0</v>
      </c>
      <c r="AG13" s="96">
        <f t="shared" si="8"/>
        <v>0</v>
      </c>
      <c r="AH13" s="96">
        <f t="shared" si="8"/>
        <v>0</v>
      </c>
      <c r="AI13" s="96">
        <f t="shared" si="8"/>
        <v>0</v>
      </c>
      <c r="AJ13" s="96">
        <f t="shared" si="8"/>
        <v>0</v>
      </c>
      <c r="AK13" s="96">
        <f t="shared" si="8"/>
        <v>0</v>
      </c>
      <c r="AL13" s="96">
        <f t="shared" si="8"/>
        <v>0</v>
      </c>
      <c r="AM13" s="96">
        <f t="shared" ref="AM13:BR13" si="9">AM14+AM15</f>
        <v>0</v>
      </c>
      <c r="AN13" s="96">
        <f t="shared" si="9"/>
        <v>0</v>
      </c>
      <c r="AO13" s="96">
        <f t="shared" si="9"/>
        <v>0</v>
      </c>
      <c r="AP13" s="96">
        <f t="shared" si="9"/>
        <v>0</v>
      </c>
      <c r="AQ13" s="96">
        <f t="shared" si="9"/>
        <v>0</v>
      </c>
      <c r="AR13" s="96">
        <f t="shared" si="9"/>
        <v>0</v>
      </c>
      <c r="AS13" s="96">
        <f t="shared" si="9"/>
        <v>0</v>
      </c>
      <c r="AT13" s="96">
        <f t="shared" si="9"/>
        <v>0</v>
      </c>
      <c r="AU13" s="96">
        <f t="shared" si="9"/>
        <v>0</v>
      </c>
      <c r="AV13" s="96">
        <f t="shared" si="9"/>
        <v>0</v>
      </c>
      <c r="AW13" s="96">
        <f t="shared" si="9"/>
        <v>0</v>
      </c>
      <c r="AX13" s="96">
        <f t="shared" si="9"/>
        <v>0</v>
      </c>
      <c r="AY13" s="96">
        <f t="shared" si="9"/>
        <v>0</v>
      </c>
      <c r="AZ13" s="96">
        <f t="shared" si="9"/>
        <v>0</v>
      </c>
      <c r="BA13" s="96">
        <f t="shared" si="9"/>
        <v>0</v>
      </c>
      <c r="BB13" s="96">
        <f t="shared" si="9"/>
        <v>0</v>
      </c>
      <c r="BC13" s="96">
        <f t="shared" si="9"/>
        <v>0</v>
      </c>
      <c r="BD13" s="96">
        <f t="shared" si="9"/>
        <v>0</v>
      </c>
      <c r="BE13" s="96">
        <f t="shared" si="9"/>
        <v>0</v>
      </c>
      <c r="BF13" s="96">
        <f t="shared" si="9"/>
        <v>0</v>
      </c>
      <c r="BG13" s="96">
        <f t="shared" si="9"/>
        <v>0</v>
      </c>
      <c r="BH13" s="96">
        <f t="shared" si="9"/>
        <v>0</v>
      </c>
      <c r="BI13" s="96">
        <f t="shared" si="9"/>
        <v>0</v>
      </c>
      <c r="BJ13" s="96">
        <f t="shared" si="9"/>
        <v>0</v>
      </c>
      <c r="BK13" s="96">
        <f t="shared" si="9"/>
        <v>0</v>
      </c>
      <c r="BL13" s="96">
        <f t="shared" si="9"/>
        <v>0</v>
      </c>
      <c r="BM13" s="96">
        <f t="shared" si="9"/>
        <v>0</v>
      </c>
      <c r="BN13" s="96">
        <f t="shared" si="9"/>
        <v>0</v>
      </c>
      <c r="BO13" s="96">
        <f t="shared" si="9"/>
        <v>0</v>
      </c>
      <c r="BP13" s="96">
        <f t="shared" si="9"/>
        <v>0</v>
      </c>
      <c r="BQ13" s="96">
        <f t="shared" si="9"/>
        <v>0</v>
      </c>
      <c r="BR13" s="96">
        <f t="shared" si="9"/>
        <v>0</v>
      </c>
      <c r="BS13" s="96">
        <f t="shared" ref="BS13:CQ13" si="10">BS14+BS15</f>
        <v>0</v>
      </c>
      <c r="BT13" s="96">
        <f t="shared" si="10"/>
        <v>0</v>
      </c>
      <c r="BU13" s="96">
        <f t="shared" si="10"/>
        <v>0</v>
      </c>
      <c r="BV13" s="96">
        <f t="shared" si="10"/>
        <v>0</v>
      </c>
      <c r="BW13" s="96">
        <f t="shared" si="10"/>
        <v>0</v>
      </c>
      <c r="BX13" s="96">
        <f t="shared" si="10"/>
        <v>0</v>
      </c>
      <c r="BY13" s="96">
        <f t="shared" si="10"/>
        <v>0</v>
      </c>
      <c r="BZ13" s="96">
        <f t="shared" si="10"/>
        <v>0</v>
      </c>
      <c r="CA13" s="96">
        <f t="shared" si="10"/>
        <v>0</v>
      </c>
      <c r="CB13" s="96">
        <f t="shared" si="10"/>
        <v>0</v>
      </c>
      <c r="CC13" s="96">
        <f t="shared" si="10"/>
        <v>0</v>
      </c>
      <c r="CD13" s="96">
        <f t="shared" si="10"/>
        <v>0</v>
      </c>
      <c r="CE13" s="96">
        <f t="shared" si="10"/>
        <v>0</v>
      </c>
      <c r="CF13" s="96">
        <f t="shared" si="10"/>
        <v>0</v>
      </c>
      <c r="CG13" s="96">
        <f t="shared" si="10"/>
        <v>0</v>
      </c>
      <c r="CH13" s="96">
        <f t="shared" si="10"/>
        <v>0</v>
      </c>
      <c r="CI13" s="96">
        <f t="shared" si="10"/>
        <v>0</v>
      </c>
      <c r="CJ13" s="96">
        <f t="shared" si="10"/>
        <v>0</v>
      </c>
      <c r="CK13" s="96">
        <f t="shared" si="10"/>
        <v>0</v>
      </c>
      <c r="CL13" s="96">
        <f t="shared" si="10"/>
        <v>0</v>
      </c>
      <c r="CM13" s="96">
        <f t="shared" si="10"/>
        <v>0</v>
      </c>
      <c r="CN13" s="96">
        <f t="shared" si="10"/>
        <v>0</v>
      </c>
      <c r="CO13" s="96">
        <f t="shared" si="10"/>
        <v>0</v>
      </c>
      <c r="CP13" s="96">
        <f t="shared" si="10"/>
        <v>0</v>
      </c>
      <c r="CQ13" s="96">
        <f t="shared" si="10"/>
        <v>0</v>
      </c>
      <c r="CR13" s="96">
        <v>0</v>
      </c>
      <c r="CS13" s="96">
        <v>0</v>
      </c>
      <c r="CT13" s="96">
        <v>0</v>
      </c>
      <c r="CU13" s="96">
        <v>0</v>
      </c>
      <c r="CV13" s="96">
        <v>0</v>
      </c>
      <c r="CW13" s="96">
        <v>0</v>
      </c>
      <c r="CX13" s="96">
        <v>0</v>
      </c>
      <c r="CY13" s="96">
        <v>0</v>
      </c>
      <c r="CZ13" s="96">
        <v>0</v>
      </c>
      <c r="DA13" s="96">
        <v>0</v>
      </c>
      <c r="DB13" s="96">
        <v>0</v>
      </c>
      <c r="DC13" s="96">
        <v>0</v>
      </c>
      <c r="DD13" s="96">
        <v>0</v>
      </c>
      <c r="DE13" s="75">
        <v>0</v>
      </c>
      <c r="DF13" s="75">
        <v>0</v>
      </c>
      <c r="DG13" s="75">
        <v>0</v>
      </c>
      <c r="DH13" s="75">
        <v>0</v>
      </c>
    </row>
    <row r="14" spans="1:112" ht="20.100000000000001" customHeight="1">
      <c r="A14" s="95" t="s">
        <v>96</v>
      </c>
      <c r="B14" s="95" t="s">
        <v>94</v>
      </c>
      <c r="C14" s="95" t="s">
        <v>94</v>
      </c>
      <c r="D14" s="95" t="s">
        <v>305</v>
      </c>
      <c r="E14" s="96">
        <v>138582.07999999999</v>
      </c>
      <c r="F14" s="96">
        <v>138582.07999999999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138582.07999999999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0</v>
      </c>
      <c r="X14" s="96">
        <v>0</v>
      </c>
      <c r="Y14" s="96">
        <v>0</v>
      </c>
      <c r="Z14" s="96">
        <v>0</v>
      </c>
      <c r="AA14" s="96">
        <v>0</v>
      </c>
      <c r="AB14" s="96">
        <v>0</v>
      </c>
      <c r="AC14" s="96">
        <v>0</v>
      </c>
      <c r="AD14" s="96">
        <v>0</v>
      </c>
      <c r="AE14" s="96">
        <v>0</v>
      </c>
      <c r="AF14" s="96">
        <v>0</v>
      </c>
      <c r="AG14" s="96">
        <v>0</v>
      </c>
      <c r="AH14" s="96">
        <v>0</v>
      </c>
      <c r="AI14" s="96">
        <v>0</v>
      </c>
      <c r="AJ14" s="96">
        <v>0</v>
      </c>
      <c r="AK14" s="96">
        <v>0</v>
      </c>
      <c r="AL14" s="96">
        <v>0</v>
      </c>
      <c r="AM14" s="96">
        <v>0</v>
      </c>
      <c r="AN14" s="96">
        <v>0</v>
      </c>
      <c r="AO14" s="96">
        <v>0</v>
      </c>
      <c r="AP14" s="96">
        <v>0</v>
      </c>
      <c r="AQ14" s="96">
        <v>0</v>
      </c>
      <c r="AR14" s="96">
        <v>0</v>
      </c>
      <c r="AS14" s="96">
        <v>0</v>
      </c>
      <c r="AT14" s="96">
        <v>0</v>
      </c>
      <c r="AU14" s="96">
        <v>0</v>
      </c>
      <c r="AV14" s="96">
        <v>0</v>
      </c>
      <c r="AW14" s="96">
        <v>0</v>
      </c>
      <c r="AX14" s="96">
        <v>0</v>
      </c>
      <c r="AY14" s="96">
        <v>0</v>
      </c>
      <c r="AZ14" s="96">
        <v>0</v>
      </c>
      <c r="BA14" s="96">
        <v>0</v>
      </c>
      <c r="BB14" s="96">
        <v>0</v>
      </c>
      <c r="BC14" s="96">
        <v>0</v>
      </c>
      <c r="BD14" s="96">
        <v>0</v>
      </c>
      <c r="BE14" s="96">
        <v>0</v>
      </c>
      <c r="BF14" s="103">
        <v>0</v>
      </c>
      <c r="BG14" s="96">
        <v>0</v>
      </c>
      <c r="BH14" s="104">
        <v>0</v>
      </c>
      <c r="BI14" s="96">
        <v>0</v>
      </c>
      <c r="BJ14" s="96">
        <v>0</v>
      </c>
      <c r="BK14" s="96">
        <v>0</v>
      </c>
      <c r="BL14" s="96">
        <v>0</v>
      </c>
      <c r="BM14" s="96">
        <v>0</v>
      </c>
      <c r="BN14" s="96">
        <v>0</v>
      </c>
      <c r="BO14" s="96">
        <v>0</v>
      </c>
      <c r="BP14" s="96">
        <v>0</v>
      </c>
      <c r="BQ14" s="96">
        <v>0</v>
      </c>
      <c r="BR14" s="96">
        <v>0</v>
      </c>
      <c r="BS14" s="96">
        <v>0</v>
      </c>
      <c r="BT14" s="96">
        <v>0</v>
      </c>
      <c r="BU14" s="96">
        <v>0</v>
      </c>
      <c r="BV14" s="96">
        <v>0</v>
      </c>
      <c r="BW14" s="96">
        <v>0</v>
      </c>
      <c r="BX14" s="96">
        <v>0</v>
      </c>
      <c r="BY14" s="96">
        <v>0</v>
      </c>
      <c r="BZ14" s="96">
        <v>0</v>
      </c>
      <c r="CA14" s="96">
        <v>0</v>
      </c>
      <c r="CB14" s="96">
        <v>0</v>
      </c>
      <c r="CC14" s="96">
        <v>0</v>
      </c>
      <c r="CD14" s="96">
        <v>0</v>
      </c>
      <c r="CE14" s="96">
        <v>0</v>
      </c>
      <c r="CF14" s="96">
        <v>0</v>
      </c>
      <c r="CG14" s="96">
        <v>0</v>
      </c>
      <c r="CH14" s="96">
        <v>0</v>
      </c>
      <c r="CI14" s="96">
        <v>0</v>
      </c>
      <c r="CJ14" s="96">
        <v>0</v>
      </c>
      <c r="CK14" s="96">
        <v>0</v>
      </c>
      <c r="CL14" s="96">
        <v>0</v>
      </c>
      <c r="CM14" s="96">
        <v>0</v>
      </c>
      <c r="CN14" s="96">
        <v>0</v>
      </c>
      <c r="CO14" s="96">
        <v>0</v>
      </c>
      <c r="CP14" s="96">
        <v>0</v>
      </c>
      <c r="CQ14" s="96">
        <v>0</v>
      </c>
      <c r="CR14" s="96">
        <v>0</v>
      </c>
      <c r="CS14" s="96">
        <v>0</v>
      </c>
      <c r="CT14" s="96">
        <v>0</v>
      </c>
      <c r="CU14" s="96">
        <v>0</v>
      </c>
      <c r="CV14" s="96">
        <v>0</v>
      </c>
      <c r="CW14" s="96">
        <v>0</v>
      </c>
      <c r="CX14" s="96">
        <v>0</v>
      </c>
      <c r="CY14" s="96">
        <v>0</v>
      </c>
      <c r="CZ14" s="96">
        <v>0</v>
      </c>
      <c r="DA14" s="96">
        <v>0</v>
      </c>
      <c r="DB14" s="96">
        <v>0</v>
      </c>
      <c r="DC14" s="96">
        <v>0</v>
      </c>
      <c r="DD14" s="96">
        <v>0</v>
      </c>
      <c r="DE14" s="75">
        <v>0</v>
      </c>
      <c r="DF14" s="75">
        <v>0</v>
      </c>
      <c r="DG14" s="75">
        <v>0</v>
      </c>
      <c r="DH14" s="75">
        <v>0</v>
      </c>
    </row>
    <row r="15" spans="1:112" ht="20.100000000000001" customHeight="1">
      <c r="A15" s="95" t="s">
        <v>96</v>
      </c>
      <c r="B15" s="95" t="s">
        <v>94</v>
      </c>
      <c r="C15" s="95" t="s">
        <v>97</v>
      </c>
      <c r="D15" s="95" t="s">
        <v>306</v>
      </c>
      <c r="E15" s="96">
        <v>69233.919999999998</v>
      </c>
      <c r="F15" s="96">
        <v>69233.919999999998</v>
      </c>
      <c r="G15" s="96">
        <v>0</v>
      </c>
      <c r="H15" s="96">
        <v>0</v>
      </c>
      <c r="I15" s="96">
        <v>0</v>
      </c>
      <c r="J15" s="96">
        <v>0</v>
      </c>
      <c r="K15" s="96">
        <v>0</v>
      </c>
      <c r="L15" s="96">
        <v>0</v>
      </c>
      <c r="M15" s="96">
        <v>69233.919999999998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6">
        <v>0</v>
      </c>
      <c r="X15" s="96">
        <v>0</v>
      </c>
      <c r="Y15" s="96">
        <v>0</v>
      </c>
      <c r="Z15" s="96">
        <v>0</v>
      </c>
      <c r="AA15" s="96">
        <v>0</v>
      </c>
      <c r="AB15" s="96">
        <v>0</v>
      </c>
      <c r="AC15" s="96">
        <v>0</v>
      </c>
      <c r="AD15" s="96">
        <v>0</v>
      </c>
      <c r="AE15" s="96">
        <v>0</v>
      </c>
      <c r="AF15" s="96">
        <v>0</v>
      </c>
      <c r="AG15" s="96">
        <v>0</v>
      </c>
      <c r="AH15" s="96">
        <v>0</v>
      </c>
      <c r="AI15" s="96">
        <v>0</v>
      </c>
      <c r="AJ15" s="96">
        <v>0</v>
      </c>
      <c r="AK15" s="96">
        <v>0</v>
      </c>
      <c r="AL15" s="96">
        <v>0</v>
      </c>
      <c r="AM15" s="96">
        <v>0</v>
      </c>
      <c r="AN15" s="96">
        <v>0</v>
      </c>
      <c r="AO15" s="96">
        <v>0</v>
      </c>
      <c r="AP15" s="96">
        <v>0</v>
      </c>
      <c r="AQ15" s="96">
        <v>0</v>
      </c>
      <c r="AR15" s="96">
        <v>0</v>
      </c>
      <c r="AS15" s="96">
        <v>0</v>
      </c>
      <c r="AT15" s="96">
        <v>0</v>
      </c>
      <c r="AU15" s="96">
        <v>0</v>
      </c>
      <c r="AV15" s="96">
        <v>0</v>
      </c>
      <c r="AW15" s="96">
        <v>0</v>
      </c>
      <c r="AX15" s="96">
        <v>0</v>
      </c>
      <c r="AY15" s="96">
        <v>0</v>
      </c>
      <c r="AZ15" s="96">
        <v>0</v>
      </c>
      <c r="BA15" s="96">
        <v>0</v>
      </c>
      <c r="BB15" s="96">
        <v>0</v>
      </c>
      <c r="BC15" s="96">
        <v>0</v>
      </c>
      <c r="BD15" s="96">
        <v>0</v>
      </c>
      <c r="BE15" s="96">
        <v>0</v>
      </c>
      <c r="BF15" s="103">
        <v>0</v>
      </c>
      <c r="BG15" s="96">
        <v>0</v>
      </c>
      <c r="BH15" s="104">
        <v>0</v>
      </c>
      <c r="BI15" s="96">
        <v>0</v>
      </c>
      <c r="BJ15" s="96">
        <v>0</v>
      </c>
      <c r="BK15" s="96">
        <v>0</v>
      </c>
      <c r="BL15" s="96">
        <v>0</v>
      </c>
      <c r="BM15" s="96">
        <v>0</v>
      </c>
      <c r="BN15" s="96">
        <v>0</v>
      </c>
      <c r="BO15" s="96">
        <v>0</v>
      </c>
      <c r="BP15" s="96">
        <v>0</v>
      </c>
      <c r="BQ15" s="96">
        <v>0</v>
      </c>
      <c r="BR15" s="96">
        <v>0</v>
      </c>
      <c r="BS15" s="96">
        <v>0</v>
      </c>
      <c r="BT15" s="96">
        <v>0</v>
      </c>
      <c r="BU15" s="96">
        <v>0</v>
      </c>
      <c r="BV15" s="96">
        <v>0</v>
      </c>
      <c r="BW15" s="96">
        <v>0</v>
      </c>
      <c r="BX15" s="96">
        <v>0</v>
      </c>
      <c r="BY15" s="96">
        <v>0</v>
      </c>
      <c r="BZ15" s="96">
        <v>0</v>
      </c>
      <c r="CA15" s="96">
        <v>0</v>
      </c>
      <c r="CB15" s="96">
        <v>0</v>
      </c>
      <c r="CC15" s="96">
        <v>0</v>
      </c>
      <c r="CD15" s="96">
        <v>0</v>
      </c>
      <c r="CE15" s="96">
        <v>0</v>
      </c>
      <c r="CF15" s="96">
        <v>0</v>
      </c>
      <c r="CG15" s="96">
        <v>0</v>
      </c>
      <c r="CH15" s="96">
        <v>0</v>
      </c>
      <c r="CI15" s="96">
        <v>0</v>
      </c>
      <c r="CJ15" s="96">
        <v>0</v>
      </c>
      <c r="CK15" s="96">
        <v>0</v>
      </c>
      <c r="CL15" s="96">
        <v>0</v>
      </c>
      <c r="CM15" s="96">
        <v>0</v>
      </c>
      <c r="CN15" s="96">
        <v>0</v>
      </c>
      <c r="CO15" s="96">
        <v>0</v>
      </c>
      <c r="CP15" s="96">
        <v>0</v>
      </c>
      <c r="CQ15" s="96">
        <v>0</v>
      </c>
      <c r="CR15" s="96">
        <v>0</v>
      </c>
      <c r="CS15" s="96">
        <v>0</v>
      </c>
      <c r="CT15" s="96">
        <v>0</v>
      </c>
      <c r="CU15" s="96">
        <v>0</v>
      </c>
      <c r="CV15" s="96">
        <v>0</v>
      </c>
      <c r="CW15" s="96">
        <v>0</v>
      </c>
      <c r="CX15" s="96">
        <v>0</v>
      </c>
      <c r="CY15" s="96">
        <v>0</v>
      </c>
      <c r="CZ15" s="96">
        <v>0</v>
      </c>
      <c r="DA15" s="96">
        <v>0</v>
      </c>
      <c r="DB15" s="96">
        <v>0</v>
      </c>
      <c r="DC15" s="96">
        <v>0</v>
      </c>
      <c r="DD15" s="96">
        <v>0</v>
      </c>
      <c r="DE15" s="75">
        <v>0</v>
      </c>
      <c r="DF15" s="75">
        <v>0</v>
      </c>
      <c r="DG15" s="75">
        <v>0</v>
      </c>
      <c r="DH15" s="75">
        <v>0</v>
      </c>
    </row>
    <row r="16" spans="1:112" ht="20.100000000000001" customHeight="1">
      <c r="A16" s="95" t="s">
        <v>24</v>
      </c>
      <c r="B16" s="95" t="s">
        <v>24</v>
      </c>
      <c r="C16" s="95" t="s">
        <v>24</v>
      </c>
      <c r="D16" s="95" t="s">
        <v>307</v>
      </c>
      <c r="E16" s="96">
        <f>E17</f>
        <v>82963.28</v>
      </c>
      <c r="F16" s="96">
        <v>82963.28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f>N17</f>
        <v>60629.66</v>
      </c>
      <c r="O16" s="96">
        <v>22333.62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0</v>
      </c>
      <c r="Z16" s="96">
        <v>0</v>
      </c>
      <c r="AA16" s="96">
        <v>0</v>
      </c>
      <c r="AB16" s="96">
        <v>0</v>
      </c>
      <c r="AC16" s="96">
        <v>0</v>
      </c>
      <c r="AD16" s="96">
        <v>0</v>
      </c>
      <c r="AE16" s="96">
        <v>0</v>
      </c>
      <c r="AF16" s="96">
        <v>0</v>
      </c>
      <c r="AG16" s="96">
        <v>0</v>
      </c>
      <c r="AH16" s="96">
        <v>0</v>
      </c>
      <c r="AI16" s="96">
        <v>0</v>
      </c>
      <c r="AJ16" s="96">
        <v>0</v>
      </c>
      <c r="AK16" s="96">
        <v>0</v>
      </c>
      <c r="AL16" s="96">
        <v>0</v>
      </c>
      <c r="AM16" s="96">
        <v>0</v>
      </c>
      <c r="AN16" s="96">
        <v>0</v>
      </c>
      <c r="AO16" s="96">
        <v>0</v>
      </c>
      <c r="AP16" s="96">
        <v>0</v>
      </c>
      <c r="AQ16" s="96">
        <v>0</v>
      </c>
      <c r="AR16" s="96">
        <v>0</v>
      </c>
      <c r="AS16" s="96">
        <v>0</v>
      </c>
      <c r="AT16" s="96">
        <v>0</v>
      </c>
      <c r="AU16" s="96">
        <v>0</v>
      </c>
      <c r="AV16" s="96">
        <v>0</v>
      </c>
      <c r="AW16" s="96">
        <v>0</v>
      </c>
      <c r="AX16" s="96">
        <v>0</v>
      </c>
      <c r="AY16" s="96">
        <v>0</v>
      </c>
      <c r="AZ16" s="96">
        <v>0</v>
      </c>
      <c r="BA16" s="96">
        <v>0</v>
      </c>
      <c r="BB16" s="96">
        <v>0</v>
      </c>
      <c r="BC16" s="96">
        <v>0</v>
      </c>
      <c r="BD16" s="96">
        <v>0</v>
      </c>
      <c r="BE16" s="96">
        <v>0</v>
      </c>
      <c r="BF16" s="103">
        <v>0</v>
      </c>
      <c r="BG16" s="96">
        <v>0</v>
      </c>
      <c r="BH16" s="104">
        <v>0</v>
      </c>
      <c r="BI16" s="96">
        <v>0</v>
      </c>
      <c r="BJ16" s="96">
        <v>0</v>
      </c>
      <c r="BK16" s="96">
        <v>0</v>
      </c>
      <c r="BL16" s="96">
        <v>0</v>
      </c>
      <c r="BM16" s="96">
        <v>0</v>
      </c>
      <c r="BN16" s="96">
        <v>0</v>
      </c>
      <c r="BO16" s="96">
        <v>0</v>
      </c>
      <c r="BP16" s="96">
        <v>0</v>
      </c>
      <c r="BQ16" s="96">
        <v>0</v>
      </c>
      <c r="BR16" s="96">
        <v>0</v>
      </c>
      <c r="BS16" s="96">
        <v>0</v>
      </c>
      <c r="BT16" s="96">
        <v>0</v>
      </c>
      <c r="BU16" s="96">
        <v>0</v>
      </c>
      <c r="BV16" s="96">
        <v>0</v>
      </c>
      <c r="BW16" s="96">
        <v>0</v>
      </c>
      <c r="BX16" s="96">
        <v>0</v>
      </c>
      <c r="BY16" s="96">
        <v>0</v>
      </c>
      <c r="BZ16" s="96">
        <v>0</v>
      </c>
      <c r="CA16" s="96">
        <v>0</v>
      </c>
      <c r="CB16" s="96">
        <v>0</v>
      </c>
      <c r="CC16" s="96">
        <v>0</v>
      </c>
      <c r="CD16" s="96">
        <v>0</v>
      </c>
      <c r="CE16" s="96">
        <v>0</v>
      </c>
      <c r="CF16" s="96">
        <v>0</v>
      </c>
      <c r="CG16" s="96">
        <v>0</v>
      </c>
      <c r="CH16" s="96">
        <v>0</v>
      </c>
      <c r="CI16" s="96">
        <v>0</v>
      </c>
      <c r="CJ16" s="96">
        <v>0</v>
      </c>
      <c r="CK16" s="96">
        <v>0</v>
      </c>
      <c r="CL16" s="96">
        <v>0</v>
      </c>
      <c r="CM16" s="96">
        <v>0</v>
      </c>
      <c r="CN16" s="96">
        <v>0</v>
      </c>
      <c r="CO16" s="96">
        <v>0</v>
      </c>
      <c r="CP16" s="96">
        <v>0</v>
      </c>
      <c r="CQ16" s="96">
        <v>0</v>
      </c>
      <c r="CR16" s="96">
        <v>0</v>
      </c>
      <c r="CS16" s="96">
        <v>0</v>
      </c>
      <c r="CT16" s="96">
        <v>0</v>
      </c>
      <c r="CU16" s="96">
        <v>0</v>
      </c>
      <c r="CV16" s="96">
        <v>0</v>
      </c>
      <c r="CW16" s="96">
        <v>0</v>
      </c>
      <c r="CX16" s="96">
        <v>0</v>
      </c>
      <c r="CY16" s="96">
        <v>0</v>
      </c>
      <c r="CZ16" s="96">
        <v>0</v>
      </c>
      <c r="DA16" s="96">
        <v>0</v>
      </c>
      <c r="DB16" s="96">
        <v>0</v>
      </c>
      <c r="DC16" s="96">
        <v>0</v>
      </c>
      <c r="DD16" s="96">
        <v>0</v>
      </c>
      <c r="DE16" s="75">
        <v>0</v>
      </c>
      <c r="DF16" s="75">
        <v>0</v>
      </c>
      <c r="DG16" s="75">
        <v>0</v>
      </c>
      <c r="DH16" s="75">
        <v>0</v>
      </c>
    </row>
    <row r="17" spans="1:112" ht="20.100000000000001" customHeight="1">
      <c r="A17" s="95" t="s">
        <v>24</v>
      </c>
      <c r="B17" s="95" t="s">
        <v>24</v>
      </c>
      <c r="C17" s="95" t="s">
        <v>24</v>
      </c>
      <c r="D17" s="95" t="s">
        <v>308</v>
      </c>
      <c r="E17" s="96">
        <f>E18+E19+E20</f>
        <v>82963.28</v>
      </c>
      <c r="F17" s="96">
        <v>82963.28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f>SUM(N18:N19)</f>
        <v>60629.66</v>
      </c>
      <c r="O17" s="96">
        <v>22333.62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6">
        <v>0</v>
      </c>
      <c r="AA17" s="96">
        <v>0</v>
      </c>
      <c r="AB17" s="96">
        <v>0</v>
      </c>
      <c r="AC17" s="96">
        <v>0</v>
      </c>
      <c r="AD17" s="96">
        <v>0</v>
      </c>
      <c r="AE17" s="96">
        <v>0</v>
      </c>
      <c r="AF17" s="96">
        <v>0</v>
      </c>
      <c r="AG17" s="96">
        <v>0</v>
      </c>
      <c r="AH17" s="96">
        <v>0</v>
      </c>
      <c r="AI17" s="96">
        <v>0</v>
      </c>
      <c r="AJ17" s="96">
        <v>0</v>
      </c>
      <c r="AK17" s="96">
        <v>0</v>
      </c>
      <c r="AL17" s="96">
        <v>0</v>
      </c>
      <c r="AM17" s="96">
        <v>0</v>
      </c>
      <c r="AN17" s="96">
        <v>0</v>
      </c>
      <c r="AO17" s="96">
        <v>0</v>
      </c>
      <c r="AP17" s="96">
        <v>0</v>
      </c>
      <c r="AQ17" s="96">
        <v>0</v>
      </c>
      <c r="AR17" s="96">
        <v>0</v>
      </c>
      <c r="AS17" s="96">
        <v>0</v>
      </c>
      <c r="AT17" s="96">
        <v>0</v>
      </c>
      <c r="AU17" s="96">
        <v>0</v>
      </c>
      <c r="AV17" s="96">
        <v>0</v>
      </c>
      <c r="AW17" s="96">
        <v>0</v>
      </c>
      <c r="AX17" s="96">
        <v>0</v>
      </c>
      <c r="AY17" s="96">
        <v>0</v>
      </c>
      <c r="AZ17" s="96">
        <v>0</v>
      </c>
      <c r="BA17" s="96">
        <v>0</v>
      </c>
      <c r="BB17" s="96">
        <v>0</v>
      </c>
      <c r="BC17" s="96">
        <v>0</v>
      </c>
      <c r="BD17" s="96">
        <v>0</v>
      </c>
      <c r="BE17" s="96">
        <v>0</v>
      </c>
      <c r="BF17" s="103">
        <v>0</v>
      </c>
      <c r="BG17" s="96">
        <v>0</v>
      </c>
      <c r="BH17" s="104">
        <v>0</v>
      </c>
      <c r="BI17" s="96">
        <v>0</v>
      </c>
      <c r="BJ17" s="96">
        <v>0</v>
      </c>
      <c r="BK17" s="96">
        <v>0</v>
      </c>
      <c r="BL17" s="96">
        <v>0</v>
      </c>
      <c r="BM17" s="96">
        <v>0</v>
      </c>
      <c r="BN17" s="96">
        <v>0</v>
      </c>
      <c r="BO17" s="96">
        <v>0</v>
      </c>
      <c r="BP17" s="96">
        <v>0</v>
      </c>
      <c r="BQ17" s="96">
        <v>0</v>
      </c>
      <c r="BR17" s="96">
        <v>0</v>
      </c>
      <c r="BS17" s="96">
        <v>0</v>
      </c>
      <c r="BT17" s="96">
        <v>0</v>
      </c>
      <c r="BU17" s="96">
        <v>0</v>
      </c>
      <c r="BV17" s="96">
        <v>0</v>
      </c>
      <c r="BW17" s="96">
        <v>0</v>
      </c>
      <c r="BX17" s="96">
        <v>0</v>
      </c>
      <c r="BY17" s="96">
        <v>0</v>
      </c>
      <c r="BZ17" s="96">
        <v>0</v>
      </c>
      <c r="CA17" s="96">
        <v>0</v>
      </c>
      <c r="CB17" s="96">
        <v>0</v>
      </c>
      <c r="CC17" s="96">
        <v>0</v>
      </c>
      <c r="CD17" s="96">
        <v>0</v>
      </c>
      <c r="CE17" s="96">
        <v>0</v>
      </c>
      <c r="CF17" s="96">
        <v>0</v>
      </c>
      <c r="CG17" s="96">
        <v>0</v>
      </c>
      <c r="CH17" s="96">
        <v>0</v>
      </c>
      <c r="CI17" s="96">
        <v>0</v>
      </c>
      <c r="CJ17" s="96">
        <v>0</v>
      </c>
      <c r="CK17" s="96">
        <v>0</v>
      </c>
      <c r="CL17" s="96">
        <v>0</v>
      </c>
      <c r="CM17" s="96">
        <v>0</v>
      </c>
      <c r="CN17" s="96">
        <v>0</v>
      </c>
      <c r="CO17" s="96">
        <v>0</v>
      </c>
      <c r="CP17" s="96">
        <v>0</v>
      </c>
      <c r="CQ17" s="96">
        <v>0</v>
      </c>
      <c r="CR17" s="96">
        <v>0</v>
      </c>
      <c r="CS17" s="96">
        <v>0</v>
      </c>
      <c r="CT17" s="96">
        <v>0</v>
      </c>
      <c r="CU17" s="96">
        <v>0</v>
      </c>
      <c r="CV17" s="96">
        <v>0</v>
      </c>
      <c r="CW17" s="96">
        <v>0</v>
      </c>
      <c r="CX17" s="96">
        <v>0</v>
      </c>
      <c r="CY17" s="96">
        <v>0</v>
      </c>
      <c r="CZ17" s="96">
        <v>0</v>
      </c>
      <c r="DA17" s="96">
        <v>0</v>
      </c>
      <c r="DB17" s="96">
        <v>0</v>
      </c>
      <c r="DC17" s="96">
        <v>0</v>
      </c>
      <c r="DD17" s="96">
        <v>0</v>
      </c>
      <c r="DE17" s="75">
        <v>0</v>
      </c>
      <c r="DF17" s="75">
        <v>0</v>
      </c>
      <c r="DG17" s="75">
        <v>0</v>
      </c>
      <c r="DH17" s="75">
        <v>0</v>
      </c>
    </row>
    <row r="18" spans="1:112" ht="20.100000000000001" customHeight="1">
      <c r="A18" s="95" t="s">
        <v>99</v>
      </c>
      <c r="B18" s="95" t="s">
        <v>100</v>
      </c>
      <c r="C18" s="95" t="s">
        <v>89</v>
      </c>
      <c r="D18" s="95" t="s">
        <v>309</v>
      </c>
      <c r="E18" s="96">
        <v>49630.14</v>
      </c>
      <c r="F18" s="96">
        <v>49630.14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49630.14</v>
      </c>
      <c r="O18" s="96"/>
      <c r="P18" s="96">
        <v>0</v>
      </c>
      <c r="Q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0</v>
      </c>
      <c r="Y18" s="96">
        <v>0</v>
      </c>
      <c r="Z18" s="96">
        <v>0</v>
      </c>
      <c r="AA18" s="96">
        <v>0</v>
      </c>
      <c r="AB18" s="96">
        <v>0</v>
      </c>
      <c r="AC18" s="96">
        <v>0</v>
      </c>
      <c r="AD18" s="96">
        <v>0</v>
      </c>
      <c r="AE18" s="96">
        <v>0</v>
      </c>
      <c r="AF18" s="96">
        <v>0</v>
      </c>
      <c r="AG18" s="96">
        <v>0</v>
      </c>
      <c r="AH18" s="96">
        <v>0</v>
      </c>
      <c r="AI18" s="96">
        <v>0</v>
      </c>
      <c r="AJ18" s="96">
        <v>0</v>
      </c>
      <c r="AK18" s="96">
        <v>0</v>
      </c>
      <c r="AL18" s="96">
        <v>0</v>
      </c>
      <c r="AM18" s="96">
        <v>0</v>
      </c>
      <c r="AN18" s="96">
        <v>0</v>
      </c>
      <c r="AO18" s="96">
        <v>0</v>
      </c>
      <c r="AP18" s="96">
        <v>0</v>
      </c>
      <c r="AQ18" s="96">
        <v>0</v>
      </c>
      <c r="AR18" s="96">
        <v>0</v>
      </c>
      <c r="AS18" s="96">
        <v>0</v>
      </c>
      <c r="AT18" s="96">
        <v>0</v>
      </c>
      <c r="AU18" s="96">
        <v>0</v>
      </c>
      <c r="AV18" s="96">
        <v>0</v>
      </c>
      <c r="AW18" s="96">
        <v>0</v>
      </c>
      <c r="AX18" s="96">
        <v>0</v>
      </c>
      <c r="AY18" s="96">
        <v>0</v>
      </c>
      <c r="AZ18" s="96">
        <v>0</v>
      </c>
      <c r="BA18" s="96">
        <v>0</v>
      </c>
      <c r="BB18" s="96">
        <v>0</v>
      </c>
      <c r="BC18" s="96">
        <v>0</v>
      </c>
      <c r="BD18" s="96">
        <v>0</v>
      </c>
      <c r="BE18" s="96">
        <v>0</v>
      </c>
      <c r="BF18" s="103">
        <v>0</v>
      </c>
      <c r="BG18" s="96">
        <v>0</v>
      </c>
      <c r="BH18" s="104">
        <v>0</v>
      </c>
      <c r="BI18" s="96">
        <v>0</v>
      </c>
      <c r="BJ18" s="96">
        <v>0</v>
      </c>
      <c r="BK18" s="96">
        <v>0</v>
      </c>
      <c r="BL18" s="96">
        <v>0</v>
      </c>
      <c r="BM18" s="96">
        <v>0</v>
      </c>
      <c r="BN18" s="96">
        <v>0</v>
      </c>
      <c r="BO18" s="96">
        <v>0</v>
      </c>
      <c r="BP18" s="96">
        <v>0</v>
      </c>
      <c r="BQ18" s="96">
        <v>0</v>
      </c>
      <c r="BR18" s="96">
        <v>0</v>
      </c>
      <c r="BS18" s="96">
        <v>0</v>
      </c>
      <c r="BT18" s="96">
        <v>0</v>
      </c>
      <c r="BU18" s="96">
        <v>0</v>
      </c>
      <c r="BV18" s="96">
        <v>0</v>
      </c>
      <c r="BW18" s="96">
        <v>0</v>
      </c>
      <c r="BX18" s="96">
        <v>0</v>
      </c>
      <c r="BY18" s="96">
        <v>0</v>
      </c>
      <c r="BZ18" s="96">
        <v>0</v>
      </c>
      <c r="CA18" s="96">
        <v>0</v>
      </c>
      <c r="CB18" s="96">
        <v>0</v>
      </c>
      <c r="CC18" s="96">
        <v>0</v>
      </c>
      <c r="CD18" s="96">
        <v>0</v>
      </c>
      <c r="CE18" s="96">
        <v>0</v>
      </c>
      <c r="CF18" s="96">
        <v>0</v>
      </c>
      <c r="CG18" s="96">
        <v>0</v>
      </c>
      <c r="CH18" s="96">
        <v>0</v>
      </c>
      <c r="CI18" s="96">
        <v>0</v>
      </c>
      <c r="CJ18" s="96">
        <v>0</v>
      </c>
      <c r="CK18" s="96">
        <v>0</v>
      </c>
      <c r="CL18" s="96">
        <v>0</v>
      </c>
      <c r="CM18" s="96">
        <v>0</v>
      </c>
      <c r="CN18" s="96">
        <v>0</v>
      </c>
      <c r="CO18" s="96">
        <v>0</v>
      </c>
      <c r="CP18" s="96">
        <v>0</v>
      </c>
      <c r="CQ18" s="96">
        <v>0</v>
      </c>
      <c r="CR18" s="96">
        <v>0</v>
      </c>
      <c r="CS18" s="96">
        <v>0</v>
      </c>
      <c r="CT18" s="96">
        <v>0</v>
      </c>
      <c r="CU18" s="96">
        <v>0</v>
      </c>
      <c r="CV18" s="96">
        <v>0</v>
      </c>
      <c r="CW18" s="96">
        <v>0</v>
      </c>
      <c r="CX18" s="96">
        <v>0</v>
      </c>
      <c r="CY18" s="96">
        <v>0</v>
      </c>
      <c r="CZ18" s="96">
        <v>0</v>
      </c>
      <c r="DA18" s="96">
        <v>0</v>
      </c>
      <c r="DB18" s="96">
        <v>0</v>
      </c>
      <c r="DC18" s="96">
        <v>0</v>
      </c>
      <c r="DD18" s="96">
        <v>0</v>
      </c>
      <c r="DE18" s="75">
        <v>0</v>
      </c>
      <c r="DF18" s="75">
        <v>0</v>
      </c>
      <c r="DG18" s="75">
        <v>0</v>
      </c>
      <c r="DH18" s="75">
        <v>0</v>
      </c>
    </row>
    <row r="19" spans="1:112" ht="20.100000000000001" customHeight="1">
      <c r="A19" s="95" t="s">
        <v>99</v>
      </c>
      <c r="B19" s="95" t="s">
        <v>100</v>
      </c>
      <c r="C19" s="95" t="s">
        <v>102</v>
      </c>
      <c r="D19" s="95" t="s">
        <v>310</v>
      </c>
      <c r="E19" s="96">
        <v>10999.52</v>
      </c>
      <c r="F19" s="96">
        <v>10999.52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10999.52</v>
      </c>
      <c r="O19" s="96"/>
      <c r="P19" s="96">
        <v>0</v>
      </c>
      <c r="Q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0</v>
      </c>
      <c r="AD19" s="96">
        <v>0</v>
      </c>
      <c r="AE19" s="96">
        <v>0</v>
      </c>
      <c r="AF19" s="96">
        <v>0</v>
      </c>
      <c r="AG19" s="96">
        <v>0</v>
      </c>
      <c r="AH19" s="96">
        <v>0</v>
      </c>
      <c r="AI19" s="96">
        <v>0</v>
      </c>
      <c r="AJ19" s="96">
        <v>0</v>
      </c>
      <c r="AK19" s="96">
        <v>0</v>
      </c>
      <c r="AL19" s="96">
        <v>0</v>
      </c>
      <c r="AM19" s="96">
        <v>0</v>
      </c>
      <c r="AN19" s="96">
        <v>0</v>
      </c>
      <c r="AO19" s="96">
        <v>0</v>
      </c>
      <c r="AP19" s="96">
        <v>0</v>
      </c>
      <c r="AQ19" s="96">
        <v>0</v>
      </c>
      <c r="AR19" s="96">
        <v>0</v>
      </c>
      <c r="AS19" s="96">
        <v>0</v>
      </c>
      <c r="AT19" s="96">
        <v>0</v>
      </c>
      <c r="AU19" s="96">
        <v>0</v>
      </c>
      <c r="AV19" s="96">
        <v>0</v>
      </c>
      <c r="AW19" s="96">
        <v>0</v>
      </c>
      <c r="AX19" s="96">
        <v>0</v>
      </c>
      <c r="AY19" s="96">
        <v>0</v>
      </c>
      <c r="AZ19" s="96">
        <v>0</v>
      </c>
      <c r="BA19" s="96">
        <v>0</v>
      </c>
      <c r="BB19" s="96">
        <v>0</v>
      </c>
      <c r="BC19" s="96">
        <v>0</v>
      </c>
      <c r="BD19" s="96">
        <v>0</v>
      </c>
      <c r="BE19" s="96">
        <v>0</v>
      </c>
      <c r="BF19" s="103">
        <v>0</v>
      </c>
      <c r="BG19" s="96">
        <v>0</v>
      </c>
      <c r="BH19" s="104">
        <v>0</v>
      </c>
      <c r="BI19" s="96">
        <v>0</v>
      </c>
      <c r="BJ19" s="96">
        <v>0</v>
      </c>
      <c r="BK19" s="96">
        <v>0</v>
      </c>
      <c r="BL19" s="96">
        <v>0</v>
      </c>
      <c r="BM19" s="96">
        <v>0</v>
      </c>
      <c r="BN19" s="96">
        <v>0</v>
      </c>
      <c r="BO19" s="96">
        <v>0</v>
      </c>
      <c r="BP19" s="96">
        <v>0</v>
      </c>
      <c r="BQ19" s="96">
        <v>0</v>
      </c>
      <c r="BR19" s="96">
        <v>0</v>
      </c>
      <c r="BS19" s="96">
        <v>0</v>
      </c>
      <c r="BT19" s="96">
        <v>0</v>
      </c>
      <c r="BU19" s="96">
        <v>0</v>
      </c>
      <c r="BV19" s="96">
        <v>0</v>
      </c>
      <c r="BW19" s="96">
        <v>0</v>
      </c>
      <c r="BX19" s="96">
        <v>0</v>
      </c>
      <c r="BY19" s="96">
        <v>0</v>
      </c>
      <c r="BZ19" s="96">
        <v>0</v>
      </c>
      <c r="CA19" s="96">
        <v>0</v>
      </c>
      <c r="CB19" s="96">
        <v>0</v>
      </c>
      <c r="CC19" s="96">
        <v>0</v>
      </c>
      <c r="CD19" s="96">
        <v>0</v>
      </c>
      <c r="CE19" s="96">
        <v>0</v>
      </c>
      <c r="CF19" s="96">
        <v>0</v>
      </c>
      <c r="CG19" s="96">
        <v>0</v>
      </c>
      <c r="CH19" s="96">
        <v>0</v>
      </c>
      <c r="CI19" s="96">
        <v>0</v>
      </c>
      <c r="CJ19" s="96">
        <v>0</v>
      </c>
      <c r="CK19" s="96">
        <v>0</v>
      </c>
      <c r="CL19" s="96">
        <v>0</v>
      </c>
      <c r="CM19" s="96">
        <v>0</v>
      </c>
      <c r="CN19" s="96">
        <v>0</v>
      </c>
      <c r="CO19" s="96">
        <v>0</v>
      </c>
      <c r="CP19" s="96">
        <v>0</v>
      </c>
      <c r="CQ19" s="96">
        <v>0</v>
      </c>
      <c r="CR19" s="96">
        <v>0</v>
      </c>
      <c r="CS19" s="96">
        <v>0</v>
      </c>
      <c r="CT19" s="96">
        <v>0</v>
      </c>
      <c r="CU19" s="96">
        <v>0</v>
      </c>
      <c r="CV19" s="96">
        <v>0</v>
      </c>
      <c r="CW19" s="96">
        <v>0</v>
      </c>
      <c r="CX19" s="96">
        <v>0</v>
      </c>
      <c r="CY19" s="96">
        <v>0</v>
      </c>
      <c r="CZ19" s="96">
        <v>0</v>
      </c>
      <c r="DA19" s="96">
        <v>0</v>
      </c>
      <c r="DB19" s="96">
        <v>0</v>
      </c>
      <c r="DC19" s="96">
        <v>0</v>
      </c>
      <c r="DD19" s="96">
        <v>0</v>
      </c>
      <c r="DE19" s="75">
        <v>0</v>
      </c>
      <c r="DF19" s="75">
        <v>0</v>
      </c>
      <c r="DG19" s="75">
        <v>0</v>
      </c>
      <c r="DH19" s="75">
        <v>0</v>
      </c>
    </row>
    <row r="20" spans="1:112" ht="20.100000000000001" customHeight="1">
      <c r="A20" s="95" t="s">
        <v>99</v>
      </c>
      <c r="B20" s="95" t="s">
        <v>100</v>
      </c>
      <c r="C20" s="95" t="s">
        <v>88</v>
      </c>
      <c r="D20" s="95" t="s">
        <v>311</v>
      </c>
      <c r="E20" s="96">
        <v>22333.62</v>
      </c>
      <c r="F20" s="96">
        <v>22333.62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/>
      <c r="O20" s="96">
        <v>22333.62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0</v>
      </c>
      <c r="AH20" s="96">
        <v>0</v>
      </c>
      <c r="AI20" s="96">
        <v>0</v>
      </c>
      <c r="AJ20" s="96">
        <v>0</v>
      </c>
      <c r="AK20" s="96">
        <v>0</v>
      </c>
      <c r="AL20" s="96">
        <v>0</v>
      </c>
      <c r="AM20" s="96">
        <v>0</v>
      </c>
      <c r="AN20" s="96">
        <v>0</v>
      </c>
      <c r="AO20" s="96">
        <v>0</v>
      </c>
      <c r="AP20" s="96">
        <v>0</v>
      </c>
      <c r="AQ20" s="96">
        <v>0</v>
      </c>
      <c r="AR20" s="96">
        <v>0</v>
      </c>
      <c r="AS20" s="96">
        <v>0</v>
      </c>
      <c r="AT20" s="96">
        <v>0</v>
      </c>
      <c r="AU20" s="96">
        <v>0</v>
      </c>
      <c r="AV20" s="96">
        <v>0</v>
      </c>
      <c r="AW20" s="96">
        <v>0</v>
      </c>
      <c r="AX20" s="96">
        <v>0</v>
      </c>
      <c r="AY20" s="96">
        <v>0</v>
      </c>
      <c r="AZ20" s="96">
        <v>0</v>
      </c>
      <c r="BA20" s="96">
        <v>0</v>
      </c>
      <c r="BB20" s="96">
        <v>0</v>
      </c>
      <c r="BC20" s="96">
        <v>0</v>
      </c>
      <c r="BD20" s="96">
        <v>0</v>
      </c>
      <c r="BE20" s="96">
        <v>0</v>
      </c>
      <c r="BF20" s="103">
        <v>0</v>
      </c>
      <c r="BG20" s="96">
        <v>0</v>
      </c>
      <c r="BH20" s="104">
        <v>0</v>
      </c>
      <c r="BI20" s="96">
        <v>0</v>
      </c>
      <c r="BJ20" s="96">
        <v>0</v>
      </c>
      <c r="BK20" s="96">
        <v>0</v>
      </c>
      <c r="BL20" s="96">
        <v>0</v>
      </c>
      <c r="BM20" s="96">
        <v>0</v>
      </c>
      <c r="BN20" s="96">
        <v>0</v>
      </c>
      <c r="BO20" s="96">
        <v>0</v>
      </c>
      <c r="BP20" s="96">
        <v>0</v>
      </c>
      <c r="BQ20" s="96">
        <v>0</v>
      </c>
      <c r="BR20" s="96">
        <v>0</v>
      </c>
      <c r="BS20" s="96">
        <v>0</v>
      </c>
      <c r="BT20" s="96">
        <v>0</v>
      </c>
      <c r="BU20" s="96">
        <v>0</v>
      </c>
      <c r="BV20" s="96">
        <v>0</v>
      </c>
      <c r="BW20" s="96">
        <v>0</v>
      </c>
      <c r="BX20" s="96">
        <v>0</v>
      </c>
      <c r="BY20" s="96">
        <v>0</v>
      </c>
      <c r="BZ20" s="96">
        <v>0</v>
      </c>
      <c r="CA20" s="96">
        <v>0</v>
      </c>
      <c r="CB20" s="96">
        <v>0</v>
      </c>
      <c r="CC20" s="96">
        <v>0</v>
      </c>
      <c r="CD20" s="96">
        <v>0</v>
      </c>
      <c r="CE20" s="96">
        <v>0</v>
      </c>
      <c r="CF20" s="96">
        <v>0</v>
      </c>
      <c r="CG20" s="96">
        <v>0</v>
      </c>
      <c r="CH20" s="96">
        <v>0</v>
      </c>
      <c r="CI20" s="96">
        <v>0</v>
      </c>
      <c r="CJ20" s="96">
        <v>0</v>
      </c>
      <c r="CK20" s="96">
        <v>0</v>
      </c>
      <c r="CL20" s="96">
        <v>0</v>
      </c>
      <c r="CM20" s="96">
        <v>0</v>
      </c>
      <c r="CN20" s="96">
        <v>0</v>
      </c>
      <c r="CO20" s="96">
        <v>0</v>
      </c>
      <c r="CP20" s="96">
        <v>0</v>
      </c>
      <c r="CQ20" s="96">
        <v>0</v>
      </c>
      <c r="CR20" s="96">
        <v>0</v>
      </c>
      <c r="CS20" s="96">
        <v>0</v>
      </c>
      <c r="CT20" s="96">
        <v>0</v>
      </c>
      <c r="CU20" s="96">
        <v>0</v>
      </c>
      <c r="CV20" s="96">
        <v>0</v>
      </c>
      <c r="CW20" s="96">
        <v>0</v>
      </c>
      <c r="CX20" s="96">
        <v>0</v>
      </c>
      <c r="CY20" s="96">
        <v>0</v>
      </c>
      <c r="CZ20" s="96">
        <v>0</v>
      </c>
      <c r="DA20" s="96">
        <v>0</v>
      </c>
      <c r="DB20" s="96">
        <v>0</v>
      </c>
      <c r="DC20" s="96">
        <v>0</v>
      </c>
      <c r="DD20" s="96">
        <v>0</v>
      </c>
      <c r="DE20" s="75">
        <v>0</v>
      </c>
      <c r="DF20" s="75">
        <v>0</v>
      </c>
      <c r="DG20" s="75">
        <v>0</v>
      </c>
      <c r="DH20" s="75">
        <v>0</v>
      </c>
    </row>
    <row r="21" spans="1:112" ht="20.100000000000001" customHeight="1">
      <c r="A21" s="95" t="s">
        <v>24</v>
      </c>
      <c r="B21" s="95" t="s">
        <v>24</v>
      </c>
      <c r="C21" s="95" t="s">
        <v>24</v>
      </c>
      <c r="D21" s="95" t="s">
        <v>312</v>
      </c>
      <c r="E21" s="96">
        <f>E22</f>
        <v>133500.6</v>
      </c>
      <c r="F21" s="96">
        <v>133500.6</v>
      </c>
      <c r="G21" s="96">
        <v>0</v>
      </c>
      <c r="H21" s="96">
        <v>0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96">
        <v>133500.6</v>
      </c>
      <c r="R21" s="96">
        <v>0</v>
      </c>
      <c r="S21" s="96">
        <v>0</v>
      </c>
      <c r="T21" s="96">
        <v>0</v>
      </c>
      <c r="U21" s="96">
        <v>0</v>
      </c>
      <c r="V21" s="96">
        <v>0</v>
      </c>
      <c r="W21" s="96">
        <v>0</v>
      </c>
      <c r="X21" s="96">
        <v>0</v>
      </c>
      <c r="Y21" s="96">
        <v>0</v>
      </c>
      <c r="Z21" s="96">
        <v>0</v>
      </c>
      <c r="AA21" s="96">
        <v>0</v>
      </c>
      <c r="AB21" s="96">
        <v>0</v>
      </c>
      <c r="AC21" s="96">
        <v>0</v>
      </c>
      <c r="AD21" s="96">
        <v>0</v>
      </c>
      <c r="AE21" s="96">
        <v>0</v>
      </c>
      <c r="AF21" s="96">
        <v>0</v>
      </c>
      <c r="AG21" s="96">
        <v>0</v>
      </c>
      <c r="AH21" s="96">
        <v>0</v>
      </c>
      <c r="AI21" s="96">
        <v>0</v>
      </c>
      <c r="AJ21" s="96">
        <v>0</v>
      </c>
      <c r="AK21" s="96">
        <v>0</v>
      </c>
      <c r="AL21" s="96">
        <v>0</v>
      </c>
      <c r="AM21" s="96">
        <v>0</v>
      </c>
      <c r="AN21" s="96">
        <v>0</v>
      </c>
      <c r="AO21" s="96">
        <v>0</v>
      </c>
      <c r="AP21" s="96">
        <v>0</v>
      </c>
      <c r="AQ21" s="96">
        <v>0</v>
      </c>
      <c r="AR21" s="96">
        <v>0</v>
      </c>
      <c r="AS21" s="96">
        <v>0</v>
      </c>
      <c r="AT21" s="96">
        <v>0</v>
      </c>
      <c r="AU21" s="96">
        <v>0</v>
      </c>
      <c r="AV21" s="96">
        <v>0</v>
      </c>
      <c r="AW21" s="96">
        <v>0</v>
      </c>
      <c r="AX21" s="96">
        <v>0</v>
      </c>
      <c r="AY21" s="96">
        <v>0</v>
      </c>
      <c r="AZ21" s="96">
        <v>0</v>
      </c>
      <c r="BA21" s="96">
        <v>0</v>
      </c>
      <c r="BB21" s="96">
        <v>0</v>
      </c>
      <c r="BC21" s="96">
        <v>0</v>
      </c>
      <c r="BD21" s="96">
        <v>0</v>
      </c>
      <c r="BE21" s="96">
        <v>0</v>
      </c>
      <c r="BF21" s="103">
        <v>0</v>
      </c>
      <c r="BG21" s="96">
        <v>0</v>
      </c>
      <c r="BH21" s="104">
        <v>0</v>
      </c>
      <c r="BI21" s="96">
        <v>0</v>
      </c>
      <c r="BJ21" s="96">
        <v>0</v>
      </c>
      <c r="BK21" s="96">
        <v>0</v>
      </c>
      <c r="BL21" s="96">
        <v>0</v>
      </c>
      <c r="BM21" s="96">
        <v>0</v>
      </c>
      <c r="BN21" s="96">
        <v>0</v>
      </c>
      <c r="BO21" s="96">
        <v>0</v>
      </c>
      <c r="BP21" s="96">
        <v>0</v>
      </c>
      <c r="BQ21" s="96">
        <v>0</v>
      </c>
      <c r="BR21" s="96">
        <v>0</v>
      </c>
      <c r="BS21" s="96">
        <v>0</v>
      </c>
      <c r="BT21" s="96">
        <v>0</v>
      </c>
      <c r="BU21" s="96">
        <v>0</v>
      </c>
      <c r="BV21" s="96">
        <v>0</v>
      </c>
      <c r="BW21" s="96">
        <v>0</v>
      </c>
      <c r="BX21" s="96">
        <v>0</v>
      </c>
      <c r="BY21" s="96">
        <v>0</v>
      </c>
      <c r="BZ21" s="96">
        <v>0</v>
      </c>
      <c r="CA21" s="96">
        <v>0</v>
      </c>
      <c r="CB21" s="96">
        <v>0</v>
      </c>
      <c r="CC21" s="96">
        <v>0</v>
      </c>
      <c r="CD21" s="96">
        <v>0</v>
      </c>
      <c r="CE21" s="96">
        <v>0</v>
      </c>
      <c r="CF21" s="96">
        <v>0</v>
      </c>
      <c r="CG21" s="96">
        <v>0</v>
      </c>
      <c r="CH21" s="96">
        <v>0</v>
      </c>
      <c r="CI21" s="96">
        <v>0</v>
      </c>
      <c r="CJ21" s="96">
        <v>0</v>
      </c>
      <c r="CK21" s="96">
        <v>0</v>
      </c>
      <c r="CL21" s="96">
        <v>0</v>
      </c>
      <c r="CM21" s="96">
        <v>0</v>
      </c>
      <c r="CN21" s="96">
        <v>0</v>
      </c>
      <c r="CO21" s="96">
        <v>0</v>
      </c>
      <c r="CP21" s="96">
        <v>0</v>
      </c>
      <c r="CQ21" s="96">
        <v>0</v>
      </c>
      <c r="CR21" s="96">
        <v>0</v>
      </c>
      <c r="CS21" s="96">
        <v>0</v>
      </c>
      <c r="CT21" s="96">
        <v>0</v>
      </c>
      <c r="CU21" s="96">
        <v>0</v>
      </c>
      <c r="CV21" s="96">
        <v>0</v>
      </c>
      <c r="CW21" s="96">
        <v>0</v>
      </c>
      <c r="CX21" s="96">
        <v>0</v>
      </c>
      <c r="CY21" s="96">
        <v>0</v>
      </c>
      <c r="CZ21" s="96">
        <v>0</v>
      </c>
      <c r="DA21" s="96">
        <v>0</v>
      </c>
      <c r="DB21" s="96">
        <v>0</v>
      </c>
      <c r="DC21" s="96">
        <v>0</v>
      </c>
      <c r="DD21" s="96">
        <v>0</v>
      </c>
      <c r="DE21" s="75">
        <v>0</v>
      </c>
      <c r="DF21" s="75">
        <v>0</v>
      </c>
      <c r="DG21" s="75">
        <v>0</v>
      </c>
      <c r="DH21" s="75">
        <v>0</v>
      </c>
    </row>
    <row r="22" spans="1:112" ht="20.100000000000001" customHeight="1">
      <c r="A22" s="95" t="s">
        <v>24</v>
      </c>
      <c r="B22" s="95" t="s">
        <v>24</v>
      </c>
      <c r="C22" s="95" t="s">
        <v>24</v>
      </c>
      <c r="D22" s="95" t="s">
        <v>313</v>
      </c>
      <c r="E22" s="96">
        <f>E23</f>
        <v>133500.6</v>
      </c>
      <c r="F22" s="96">
        <v>133500.6</v>
      </c>
      <c r="G22" s="96">
        <v>0</v>
      </c>
      <c r="H22" s="96">
        <v>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133500.6</v>
      </c>
      <c r="R22" s="96">
        <v>0</v>
      </c>
      <c r="S22" s="96">
        <v>0</v>
      </c>
      <c r="T22" s="96">
        <v>0</v>
      </c>
      <c r="U22" s="96">
        <v>0</v>
      </c>
      <c r="V22" s="96">
        <v>0</v>
      </c>
      <c r="W22" s="96">
        <v>0</v>
      </c>
      <c r="X22" s="96">
        <v>0</v>
      </c>
      <c r="Y22" s="96">
        <v>0</v>
      </c>
      <c r="Z22" s="96">
        <v>0</v>
      </c>
      <c r="AA22" s="96">
        <v>0</v>
      </c>
      <c r="AB22" s="96">
        <v>0</v>
      </c>
      <c r="AC22" s="96">
        <v>0</v>
      </c>
      <c r="AD22" s="96">
        <v>0</v>
      </c>
      <c r="AE22" s="96">
        <v>0</v>
      </c>
      <c r="AF22" s="96">
        <v>0</v>
      </c>
      <c r="AG22" s="96">
        <v>0</v>
      </c>
      <c r="AH22" s="96">
        <v>0</v>
      </c>
      <c r="AI22" s="96">
        <v>0</v>
      </c>
      <c r="AJ22" s="96">
        <v>0</v>
      </c>
      <c r="AK22" s="96">
        <v>0</v>
      </c>
      <c r="AL22" s="96">
        <v>0</v>
      </c>
      <c r="AM22" s="96">
        <v>0</v>
      </c>
      <c r="AN22" s="96">
        <v>0</v>
      </c>
      <c r="AO22" s="96">
        <v>0</v>
      </c>
      <c r="AP22" s="96">
        <v>0</v>
      </c>
      <c r="AQ22" s="96">
        <v>0</v>
      </c>
      <c r="AR22" s="96">
        <v>0</v>
      </c>
      <c r="AS22" s="96">
        <v>0</v>
      </c>
      <c r="AT22" s="96">
        <v>0</v>
      </c>
      <c r="AU22" s="96">
        <v>0</v>
      </c>
      <c r="AV22" s="96">
        <v>0</v>
      </c>
      <c r="AW22" s="96">
        <v>0</v>
      </c>
      <c r="AX22" s="96">
        <v>0</v>
      </c>
      <c r="AY22" s="96">
        <v>0</v>
      </c>
      <c r="AZ22" s="96">
        <v>0</v>
      </c>
      <c r="BA22" s="96">
        <v>0</v>
      </c>
      <c r="BB22" s="96">
        <v>0</v>
      </c>
      <c r="BC22" s="96">
        <v>0</v>
      </c>
      <c r="BD22" s="96">
        <v>0</v>
      </c>
      <c r="BE22" s="96">
        <v>0</v>
      </c>
      <c r="BF22" s="103">
        <v>0</v>
      </c>
      <c r="BG22" s="96">
        <v>0</v>
      </c>
      <c r="BH22" s="104">
        <v>0</v>
      </c>
      <c r="BI22" s="96">
        <v>0</v>
      </c>
      <c r="BJ22" s="96">
        <v>0</v>
      </c>
      <c r="BK22" s="96">
        <v>0</v>
      </c>
      <c r="BL22" s="96">
        <v>0</v>
      </c>
      <c r="BM22" s="96">
        <v>0</v>
      </c>
      <c r="BN22" s="96">
        <v>0</v>
      </c>
      <c r="BO22" s="96">
        <v>0</v>
      </c>
      <c r="BP22" s="96">
        <v>0</v>
      </c>
      <c r="BQ22" s="96">
        <v>0</v>
      </c>
      <c r="BR22" s="96">
        <v>0</v>
      </c>
      <c r="BS22" s="96">
        <v>0</v>
      </c>
      <c r="BT22" s="96">
        <v>0</v>
      </c>
      <c r="BU22" s="96">
        <v>0</v>
      </c>
      <c r="BV22" s="96">
        <v>0</v>
      </c>
      <c r="BW22" s="96">
        <v>0</v>
      </c>
      <c r="BX22" s="96">
        <v>0</v>
      </c>
      <c r="BY22" s="96">
        <v>0</v>
      </c>
      <c r="BZ22" s="96">
        <v>0</v>
      </c>
      <c r="CA22" s="96">
        <v>0</v>
      </c>
      <c r="CB22" s="96">
        <v>0</v>
      </c>
      <c r="CC22" s="96">
        <v>0</v>
      </c>
      <c r="CD22" s="96">
        <v>0</v>
      </c>
      <c r="CE22" s="96">
        <v>0</v>
      </c>
      <c r="CF22" s="96">
        <v>0</v>
      </c>
      <c r="CG22" s="96">
        <v>0</v>
      </c>
      <c r="CH22" s="96">
        <v>0</v>
      </c>
      <c r="CI22" s="96">
        <v>0</v>
      </c>
      <c r="CJ22" s="96">
        <v>0</v>
      </c>
      <c r="CK22" s="96">
        <v>0</v>
      </c>
      <c r="CL22" s="96">
        <v>0</v>
      </c>
      <c r="CM22" s="96">
        <v>0</v>
      </c>
      <c r="CN22" s="96">
        <v>0</v>
      </c>
      <c r="CO22" s="96">
        <v>0</v>
      </c>
      <c r="CP22" s="96">
        <v>0</v>
      </c>
      <c r="CQ22" s="96">
        <v>0</v>
      </c>
      <c r="CR22" s="96">
        <v>0</v>
      </c>
      <c r="CS22" s="96">
        <v>0</v>
      </c>
      <c r="CT22" s="96">
        <v>0</v>
      </c>
      <c r="CU22" s="96">
        <v>0</v>
      </c>
      <c r="CV22" s="96">
        <v>0</v>
      </c>
      <c r="CW22" s="96">
        <v>0</v>
      </c>
      <c r="CX22" s="96">
        <v>0</v>
      </c>
      <c r="CY22" s="96">
        <v>0</v>
      </c>
      <c r="CZ22" s="96">
        <v>0</v>
      </c>
      <c r="DA22" s="96">
        <v>0</v>
      </c>
      <c r="DB22" s="96">
        <v>0</v>
      </c>
      <c r="DC22" s="96">
        <v>0</v>
      </c>
      <c r="DD22" s="96">
        <v>0</v>
      </c>
      <c r="DE22" s="75">
        <v>0</v>
      </c>
      <c r="DF22" s="75">
        <v>0</v>
      </c>
      <c r="DG22" s="75">
        <v>0</v>
      </c>
      <c r="DH22" s="75">
        <v>0</v>
      </c>
    </row>
    <row r="23" spans="1:112" ht="20.100000000000001" customHeight="1">
      <c r="A23" s="95" t="s">
        <v>105</v>
      </c>
      <c r="B23" s="95" t="s">
        <v>102</v>
      </c>
      <c r="C23" s="95" t="s">
        <v>89</v>
      </c>
      <c r="D23" s="95" t="s">
        <v>314</v>
      </c>
      <c r="E23" s="96">
        <v>133500.6</v>
      </c>
      <c r="F23" s="96">
        <v>133500.6</v>
      </c>
      <c r="G23" s="96">
        <v>0</v>
      </c>
      <c r="H23" s="96">
        <v>0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133500.6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0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0</v>
      </c>
      <c r="AN23" s="96">
        <v>0</v>
      </c>
      <c r="AO23" s="96">
        <v>0</v>
      </c>
      <c r="AP23" s="96">
        <v>0</v>
      </c>
      <c r="AQ23" s="96">
        <v>0</v>
      </c>
      <c r="AR23" s="96">
        <v>0</v>
      </c>
      <c r="AS23" s="96">
        <v>0</v>
      </c>
      <c r="AT23" s="96">
        <v>0</v>
      </c>
      <c r="AU23" s="96">
        <v>0</v>
      </c>
      <c r="AV23" s="96">
        <v>0</v>
      </c>
      <c r="AW23" s="96">
        <v>0</v>
      </c>
      <c r="AX23" s="96">
        <v>0</v>
      </c>
      <c r="AY23" s="96">
        <v>0</v>
      </c>
      <c r="AZ23" s="96">
        <v>0</v>
      </c>
      <c r="BA23" s="96">
        <v>0</v>
      </c>
      <c r="BB23" s="96">
        <v>0</v>
      </c>
      <c r="BC23" s="96">
        <v>0</v>
      </c>
      <c r="BD23" s="96">
        <v>0</v>
      </c>
      <c r="BE23" s="96">
        <v>0</v>
      </c>
      <c r="BF23" s="103">
        <v>0</v>
      </c>
      <c r="BG23" s="96">
        <v>0</v>
      </c>
      <c r="BH23" s="104">
        <v>0</v>
      </c>
      <c r="BI23" s="96">
        <v>0</v>
      </c>
      <c r="BJ23" s="96">
        <v>0</v>
      </c>
      <c r="BK23" s="96">
        <v>0</v>
      </c>
      <c r="BL23" s="96">
        <v>0</v>
      </c>
      <c r="BM23" s="96">
        <v>0</v>
      </c>
      <c r="BN23" s="96">
        <v>0</v>
      </c>
      <c r="BO23" s="96">
        <v>0</v>
      </c>
      <c r="BP23" s="96">
        <v>0</v>
      </c>
      <c r="BQ23" s="96">
        <v>0</v>
      </c>
      <c r="BR23" s="96">
        <v>0</v>
      </c>
      <c r="BS23" s="96">
        <v>0</v>
      </c>
      <c r="BT23" s="96">
        <v>0</v>
      </c>
      <c r="BU23" s="96">
        <v>0</v>
      </c>
      <c r="BV23" s="96">
        <v>0</v>
      </c>
      <c r="BW23" s="96">
        <v>0</v>
      </c>
      <c r="BX23" s="96">
        <v>0</v>
      </c>
      <c r="BY23" s="96">
        <v>0</v>
      </c>
      <c r="BZ23" s="96">
        <v>0</v>
      </c>
      <c r="CA23" s="96">
        <v>0</v>
      </c>
      <c r="CB23" s="96">
        <v>0</v>
      </c>
      <c r="CC23" s="96">
        <v>0</v>
      </c>
      <c r="CD23" s="96">
        <v>0</v>
      </c>
      <c r="CE23" s="96">
        <v>0</v>
      </c>
      <c r="CF23" s="96">
        <v>0</v>
      </c>
      <c r="CG23" s="96">
        <v>0</v>
      </c>
      <c r="CH23" s="96">
        <v>0</v>
      </c>
      <c r="CI23" s="96">
        <v>0</v>
      </c>
      <c r="CJ23" s="96">
        <v>0</v>
      </c>
      <c r="CK23" s="96">
        <v>0</v>
      </c>
      <c r="CL23" s="96">
        <v>0</v>
      </c>
      <c r="CM23" s="96">
        <v>0</v>
      </c>
      <c r="CN23" s="96">
        <v>0</v>
      </c>
      <c r="CO23" s="96">
        <v>0</v>
      </c>
      <c r="CP23" s="96">
        <v>0</v>
      </c>
      <c r="CQ23" s="96">
        <v>0</v>
      </c>
      <c r="CR23" s="96">
        <v>0</v>
      </c>
      <c r="CS23" s="96">
        <v>0</v>
      </c>
      <c r="CT23" s="96">
        <v>0</v>
      </c>
      <c r="CU23" s="96">
        <v>0</v>
      </c>
      <c r="CV23" s="96">
        <v>0</v>
      </c>
      <c r="CW23" s="96">
        <v>0</v>
      </c>
      <c r="CX23" s="96">
        <v>0</v>
      </c>
      <c r="CY23" s="96">
        <v>0</v>
      </c>
      <c r="CZ23" s="96">
        <v>0</v>
      </c>
      <c r="DA23" s="96">
        <v>0</v>
      </c>
      <c r="DB23" s="96">
        <v>0</v>
      </c>
      <c r="DC23" s="96">
        <v>0</v>
      </c>
      <c r="DD23" s="96">
        <v>0</v>
      </c>
      <c r="DE23" s="75">
        <v>0</v>
      </c>
      <c r="DF23" s="75">
        <v>0</v>
      </c>
      <c r="DG23" s="75">
        <v>0</v>
      </c>
      <c r="DH23" s="75">
        <v>0</v>
      </c>
    </row>
  </sheetData>
  <mergeCells count="122">
    <mergeCell ref="DG5:DG6"/>
    <mergeCell ref="DH5:DH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</mergeCells>
  <phoneticPr fontId="12" type="noConversion"/>
  <printOptions horizontalCentered="1"/>
  <pageMargins left="0.39305555555555599" right="0.39305555555555599" top="0.78680555555555598" bottom="0.39305555555555599" header="0" footer="0"/>
  <pageSetup paperSize="66" fitToWidth="0" orientation="landscape" errors="blank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howOutlineSymbols="0"/>
    <pageSetUpPr fitToPage="1"/>
  </sheetPr>
  <dimension ref="A1:G30"/>
  <sheetViews>
    <sheetView showGridLines="0" showZeros="0" topLeftCell="A4" workbookViewId="0">
      <selection activeCell="E20" sqref="E20"/>
    </sheetView>
  </sheetViews>
  <sheetFormatPr defaultColWidth="9.33203125" defaultRowHeight="11.25"/>
  <cols>
    <col min="1" max="1" width="8.1640625" style="41" customWidth="1"/>
    <col min="2" max="2" width="5.5" style="41" customWidth="1"/>
    <col min="3" max="3" width="9.1640625" style="41" customWidth="1"/>
    <col min="4" max="4" width="40.5" style="41" customWidth="1"/>
    <col min="5" max="5" width="25.83203125" style="41" customWidth="1"/>
    <col min="6" max="7" width="21.83203125" style="41" customWidth="1"/>
    <col min="8" max="16384" width="9.33203125" style="41"/>
  </cols>
  <sheetData>
    <row r="1" spans="1:7" ht="20.100000000000001" customHeight="1">
      <c r="A1" s="76"/>
      <c r="B1" s="76"/>
      <c r="C1" s="76"/>
      <c r="D1" s="77"/>
      <c r="E1" s="76"/>
      <c r="F1" s="76"/>
      <c r="G1" s="78" t="s">
        <v>315</v>
      </c>
    </row>
    <row r="2" spans="1:7" ht="25.5" customHeight="1">
      <c r="A2" s="270" t="s">
        <v>316</v>
      </c>
      <c r="B2" s="270"/>
      <c r="C2" s="270"/>
      <c r="D2" s="270"/>
      <c r="E2" s="270"/>
      <c r="F2" s="270"/>
      <c r="G2" s="270"/>
    </row>
    <row r="3" spans="1:7" ht="20.100000000000001" customHeight="1">
      <c r="A3" s="79" t="s">
        <v>317</v>
      </c>
      <c r="B3" s="80"/>
      <c r="C3" s="80"/>
      <c r="D3" s="80"/>
      <c r="E3" s="81"/>
      <c r="F3" s="81"/>
      <c r="G3" s="78" t="s">
        <v>7</v>
      </c>
    </row>
    <row r="4" spans="1:7" ht="20.100000000000001" customHeight="1">
      <c r="A4" s="271" t="s">
        <v>318</v>
      </c>
      <c r="B4" s="272"/>
      <c r="C4" s="272"/>
      <c r="D4" s="273"/>
      <c r="E4" s="274" t="s">
        <v>109</v>
      </c>
      <c r="F4" s="275"/>
      <c r="G4" s="275"/>
    </row>
    <row r="5" spans="1:7" ht="20.100000000000001" customHeight="1">
      <c r="A5" s="276" t="s">
        <v>72</v>
      </c>
      <c r="B5" s="277"/>
      <c r="C5" s="278" t="s">
        <v>73</v>
      </c>
      <c r="D5" s="280" t="s">
        <v>319</v>
      </c>
      <c r="E5" s="275" t="s">
        <v>64</v>
      </c>
      <c r="F5" s="283" t="s">
        <v>320</v>
      </c>
      <c r="G5" s="275" t="s">
        <v>321</v>
      </c>
    </row>
    <row r="6" spans="1:7" ht="33.75" customHeight="1">
      <c r="A6" s="82" t="s">
        <v>84</v>
      </c>
      <c r="B6" s="83" t="s">
        <v>85</v>
      </c>
      <c r="C6" s="279"/>
      <c r="D6" s="281"/>
      <c r="E6" s="282"/>
      <c r="F6" s="279"/>
      <c r="G6" s="282"/>
    </row>
    <row r="7" spans="1:7" ht="20.100000000000001" customHeight="1">
      <c r="A7" s="84" t="s">
        <v>24</v>
      </c>
      <c r="B7" s="67" t="s">
        <v>24</v>
      </c>
      <c r="C7" s="85" t="s">
        <v>24</v>
      </c>
      <c r="D7" s="84" t="s">
        <v>64</v>
      </c>
      <c r="E7" s="86">
        <f>F7+G7</f>
        <v>1569064.83</v>
      </c>
      <c r="F7" s="87" t="s">
        <v>322</v>
      </c>
      <c r="G7" s="88">
        <v>261250</v>
      </c>
    </row>
    <row r="8" spans="1:7" ht="20.100000000000001" customHeight="1">
      <c r="A8" s="84" t="s">
        <v>168</v>
      </c>
      <c r="B8" s="67" t="s">
        <v>24</v>
      </c>
      <c r="C8" s="85" t="s">
        <v>24</v>
      </c>
      <c r="D8" s="84" t="s">
        <v>323</v>
      </c>
      <c r="E8" s="86">
        <v>1297550.83</v>
      </c>
      <c r="F8" s="84">
        <v>1297550.83</v>
      </c>
      <c r="G8" s="88">
        <v>0</v>
      </c>
    </row>
    <row r="9" spans="1:7" ht="20.100000000000001" customHeight="1">
      <c r="A9" s="84" t="s">
        <v>324</v>
      </c>
      <c r="B9" s="67" t="s">
        <v>89</v>
      </c>
      <c r="C9" s="85" t="s">
        <v>90</v>
      </c>
      <c r="D9" s="84" t="s">
        <v>325</v>
      </c>
      <c r="E9" s="86">
        <v>356520</v>
      </c>
      <c r="F9" s="84">
        <v>356520</v>
      </c>
      <c r="G9" s="88">
        <v>0</v>
      </c>
    </row>
    <row r="10" spans="1:7" ht="20.100000000000001" customHeight="1">
      <c r="A10" s="84" t="s">
        <v>324</v>
      </c>
      <c r="B10" s="67" t="s">
        <v>102</v>
      </c>
      <c r="C10" s="85" t="s">
        <v>90</v>
      </c>
      <c r="D10" s="84" t="s">
        <v>326</v>
      </c>
      <c r="E10" s="86">
        <v>413394</v>
      </c>
      <c r="F10" s="84">
        <v>413394</v>
      </c>
      <c r="G10" s="88">
        <v>0</v>
      </c>
    </row>
    <row r="11" spans="1:7" ht="20.100000000000001" customHeight="1">
      <c r="A11" s="84" t="s">
        <v>324</v>
      </c>
      <c r="B11" s="67" t="s">
        <v>88</v>
      </c>
      <c r="C11" s="85" t="s">
        <v>90</v>
      </c>
      <c r="D11" s="84" t="s">
        <v>327</v>
      </c>
      <c r="E11" s="86">
        <v>29710</v>
      </c>
      <c r="F11" s="84">
        <v>29710</v>
      </c>
      <c r="G11" s="88">
        <v>0</v>
      </c>
    </row>
    <row r="12" spans="1:7" ht="20.100000000000001" customHeight="1">
      <c r="A12" s="84" t="s">
        <v>324</v>
      </c>
      <c r="B12" s="67" t="s">
        <v>175</v>
      </c>
      <c r="C12" s="85" t="s">
        <v>90</v>
      </c>
      <c r="D12" s="84" t="s">
        <v>328</v>
      </c>
      <c r="E12" s="86">
        <v>59124</v>
      </c>
      <c r="F12" s="84">
        <v>59124</v>
      </c>
      <c r="G12" s="88">
        <v>0</v>
      </c>
    </row>
    <row r="13" spans="1:7" ht="20.100000000000001" customHeight="1">
      <c r="A13" s="84" t="s">
        <v>324</v>
      </c>
      <c r="B13" s="67" t="s">
        <v>177</v>
      </c>
      <c r="C13" s="85" t="s">
        <v>90</v>
      </c>
      <c r="D13" s="84" t="s">
        <v>329</v>
      </c>
      <c r="E13" s="86">
        <v>138582.07999999999</v>
      </c>
      <c r="F13" s="84">
        <v>138582.07999999999</v>
      </c>
      <c r="G13" s="88">
        <v>0</v>
      </c>
    </row>
    <row r="14" spans="1:7" ht="20.100000000000001" customHeight="1">
      <c r="A14" s="84" t="s">
        <v>324</v>
      </c>
      <c r="B14" s="67" t="s">
        <v>179</v>
      </c>
      <c r="C14" s="85" t="s">
        <v>90</v>
      </c>
      <c r="D14" s="84" t="s">
        <v>330</v>
      </c>
      <c r="E14" s="86">
        <v>69233.919999999998</v>
      </c>
      <c r="F14" s="84">
        <v>69233.919999999998</v>
      </c>
      <c r="G14" s="88">
        <v>0</v>
      </c>
    </row>
    <row r="15" spans="1:7" ht="20.100000000000001" customHeight="1">
      <c r="A15" s="84" t="s">
        <v>324</v>
      </c>
      <c r="B15" s="67" t="s">
        <v>181</v>
      </c>
      <c r="C15" s="85" t="s">
        <v>90</v>
      </c>
      <c r="D15" s="84" t="s">
        <v>331</v>
      </c>
      <c r="E15" s="86">
        <v>60629.66</v>
      </c>
      <c r="F15" s="84">
        <v>60629.66</v>
      </c>
      <c r="G15" s="88">
        <v>0</v>
      </c>
    </row>
    <row r="16" spans="1:7" ht="20.100000000000001" customHeight="1">
      <c r="A16" s="84" t="s">
        <v>324</v>
      </c>
      <c r="B16" s="67" t="s">
        <v>100</v>
      </c>
      <c r="C16" s="85" t="s">
        <v>90</v>
      </c>
      <c r="D16" s="84" t="s">
        <v>332</v>
      </c>
      <c r="E16" s="86">
        <v>22333.62</v>
      </c>
      <c r="F16" s="84">
        <v>22333.62</v>
      </c>
      <c r="G16" s="88">
        <v>0</v>
      </c>
    </row>
    <row r="17" spans="1:7" ht="20.100000000000001" customHeight="1">
      <c r="A17" s="84" t="s">
        <v>324</v>
      </c>
      <c r="B17" s="67" t="s">
        <v>184</v>
      </c>
      <c r="C17" s="85" t="s">
        <v>90</v>
      </c>
      <c r="D17" s="84" t="s">
        <v>333</v>
      </c>
      <c r="E17" s="86">
        <v>14522.95</v>
      </c>
      <c r="F17" s="84">
        <v>14522.95</v>
      </c>
      <c r="G17" s="88">
        <v>0</v>
      </c>
    </row>
    <row r="18" spans="1:7" ht="20.100000000000001" customHeight="1">
      <c r="A18" s="84" t="s">
        <v>324</v>
      </c>
      <c r="B18" s="67" t="s">
        <v>186</v>
      </c>
      <c r="C18" s="85" t="s">
        <v>90</v>
      </c>
      <c r="D18" s="84" t="s">
        <v>314</v>
      </c>
      <c r="E18" s="86">
        <v>133500.6</v>
      </c>
      <c r="F18" s="84">
        <v>133500.6</v>
      </c>
      <c r="G18" s="88">
        <v>0</v>
      </c>
    </row>
    <row r="19" spans="1:7" ht="20.100000000000001" customHeight="1">
      <c r="A19" s="84" t="s">
        <v>188</v>
      </c>
      <c r="B19" s="67" t="s">
        <v>24</v>
      </c>
      <c r="C19" s="85" t="s">
        <v>24</v>
      </c>
      <c r="D19" s="84" t="s">
        <v>334</v>
      </c>
      <c r="E19" s="86">
        <v>261250</v>
      </c>
      <c r="F19" s="84"/>
      <c r="G19" s="88">
        <v>261250</v>
      </c>
    </row>
    <row r="20" spans="1:7" ht="20.100000000000001" customHeight="1">
      <c r="A20" s="84" t="s">
        <v>335</v>
      </c>
      <c r="B20" s="67" t="s">
        <v>89</v>
      </c>
      <c r="C20" s="85" t="s">
        <v>90</v>
      </c>
      <c r="D20" s="84" t="s">
        <v>191</v>
      </c>
      <c r="E20" s="86">
        <v>96050</v>
      </c>
      <c r="F20" s="84"/>
      <c r="G20" s="88">
        <v>96050</v>
      </c>
    </row>
    <row r="21" spans="1:7" ht="20.100000000000001" customHeight="1">
      <c r="A21" s="84" t="s">
        <v>335</v>
      </c>
      <c r="B21" s="67" t="s">
        <v>94</v>
      </c>
      <c r="C21" s="85" t="s">
        <v>90</v>
      </c>
      <c r="D21" s="84" t="s">
        <v>192</v>
      </c>
      <c r="E21" s="86">
        <v>1200</v>
      </c>
      <c r="F21" s="84"/>
      <c r="G21" s="88">
        <v>1200</v>
      </c>
    </row>
    <row r="22" spans="1:7" ht="20.100000000000001" customHeight="1">
      <c r="A22" s="84" t="s">
        <v>335</v>
      </c>
      <c r="B22" s="67" t="s">
        <v>97</v>
      </c>
      <c r="C22" s="85" t="s">
        <v>90</v>
      </c>
      <c r="D22" s="84" t="s">
        <v>193</v>
      </c>
      <c r="E22" s="86">
        <v>10000</v>
      </c>
      <c r="F22" s="84"/>
      <c r="G22" s="88">
        <v>10000</v>
      </c>
    </row>
    <row r="23" spans="1:7" ht="20.100000000000001" customHeight="1">
      <c r="A23" s="84" t="s">
        <v>335</v>
      </c>
      <c r="B23" s="67" t="s">
        <v>175</v>
      </c>
      <c r="C23" s="85" t="s">
        <v>90</v>
      </c>
      <c r="D23" s="84" t="s">
        <v>194</v>
      </c>
      <c r="E23" s="86">
        <v>40000</v>
      </c>
      <c r="F23" s="84"/>
      <c r="G23" s="88">
        <v>40000</v>
      </c>
    </row>
    <row r="24" spans="1:7" ht="20.100000000000001" customHeight="1">
      <c r="A24" s="84" t="s">
        <v>335</v>
      </c>
      <c r="B24" s="67" t="s">
        <v>100</v>
      </c>
      <c r="C24" s="85" t="s">
        <v>90</v>
      </c>
      <c r="D24" s="84" t="s">
        <v>195</v>
      </c>
      <c r="E24" s="86">
        <v>37500</v>
      </c>
      <c r="F24" s="84"/>
      <c r="G24" s="88">
        <v>37500</v>
      </c>
    </row>
    <row r="25" spans="1:7" ht="20.100000000000001" customHeight="1">
      <c r="A25" s="84" t="s">
        <v>335</v>
      </c>
      <c r="B25" s="67" t="s">
        <v>196</v>
      </c>
      <c r="C25" s="85" t="s">
        <v>90</v>
      </c>
      <c r="D25" s="84" t="s">
        <v>197</v>
      </c>
      <c r="E25" s="86">
        <v>3000</v>
      </c>
      <c r="F25" s="84"/>
      <c r="G25" s="88">
        <v>3000</v>
      </c>
    </row>
    <row r="26" spans="1:7" ht="20.100000000000001" customHeight="1">
      <c r="A26" s="84" t="s">
        <v>335</v>
      </c>
      <c r="B26" s="67" t="s">
        <v>198</v>
      </c>
      <c r="C26" s="85" t="s">
        <v>90</v>
      </c>
      <c r="D26" s="84" t="s">
        <v>199</v>
      </c>
      <c r="E26" s="86">
        <v>26000</v>
      </c>
      <c r="F26" s="84"/>
      <c r="G26" s="88">
        <v>26000</v>
      </c>
    </row>
    <row r="27" spans="1:7" ht="20.100000000000001" customHeight="1">
      <c r="A27" s="84" t="s">
        <v>335</v>
      </c>
      <c r="B27" s="67" t="s">
        <v>200</v>
      </c>
      <c r="C27" s="85" t="s">
        <v>90</v>
      </c>
      <c r="D27" s="84" t="s">
        <v>201</v>
      </c>
      <c r="E27" s="86">
        <v>47500</v>
      </c>
      <c r="F27" s="84"/>
      <c r="G27" s="88">
        <v>47500</v>
      </c>
    </row>
    <row r="28" spans="1:7" ht="20.100000000000001" customHeight="1">
      <c r="A28" s="84" t="s">
        <v>202</v>
      </c>
      <c r="B28" s="67" t="s">
        <v>24</v>
      </c>
      <c r="C28" s="85" t="s">
        <v>24</v>
      </c>
      <c r="D28" s="84" t="s">
        <v>336</v>
      </c>
      <c r="E28" s="86">
        <v>10264</v>
      </c>
      <c r="F28" s="84">
        <v>10264</v>
      </c>
      <c r="G28" s="88">
        <v>0</v>
      </c>
    </row>
    <row r="29" spans="1:7" ht="20.100000000000001" customHeight="1">
      <c r="A29" s="84" t="s">
        <v>337</v>
      </c>
      <c r="B29" s="67" t="s">
        <v>175</v>
      </c>
      <c r="C29" s="85" t="s">
        <v>90</v>
      </c>
      <c r="D29" s="84" t="s">
        <v>338</v>
      </c>
      <c r="E29" s="86">
        <v>10000</v>
      </c>
      <c r="F29" s="84">
        <v>10000</v>
      </c>
      <c r="G29" s="88">
        <v>0</v>
      </c>
    </row>
    <row r="30" spans="1:7" ht="20.100000000000001" customHeight="1">
      <c r="A30" s="84" t="s">
        <v>337</v>
      </c>
      <c r="B30" s="67" t="s">
        <v>179</v>
      </c>
      <c r="C30" s="85" t="s">
        <v>90</v>
      </c>
      <c r="D30" s="84" t="s">
        <v>339</v>
      </c>
      <c r="E30" s="86">
        <v>264</v>
      </c>
      <c r="F30" s="84">
        <v>264</v>
      </c>
      <c r="G30" s="88">
        <v>0</v>
      </c>
    </row>
  </sheetData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honeticPr fontId="12" type="noConversion"/>
  <printOptions horizontalCentered="1"/>
  <pageMargins left="0.39305555555555599" right="0.39305555555555599" top="0.78680555555555598" bottom="0.39305555555555599" header="0" footer="0"/>
  <pageSetup paperSize="9" scale="82" orientation="landscape" errors="blank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I47"/>
  <sheetViews>
    <sheetView showGridLines="0" showZeros="0" workbookViewId="0">
      <selection sqref="A1:F15"/>
    </sheetView>
  </sheetViews>
  <sheetFormatPr defaultColWidth="9.1640625" defaultRowHeight="12.75" customHeight="1"/>
  <cols>
    <col min="1" max="3" width="5.6640625" customWidth="1"/>
    <col min="4" max="4" width="17" customWidth="1"/>
    <col min="5" max="5" width="78.5" customWidth="1"/>
    <col min="6" max="6" width="25" customWidth="1"/>
    <col min="7" max="243" width="10.6640625" customWidth="1"/>
  </cols>
  <sheetData>
    <row r="1" spans="1:243" ht="20.100000000000001" customHeight="1">
      <c r="A1" s="15"/>
      <c r="B1" s="16"/>
      <c r="C1" s="16"/>
      <c r="D1" s="16"/>
      <c r="E1" s="16"/>
      <c r="F1" s="17" t="s">
        <v>340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</row>
    <row r="2" spans="1:243" ht="20.100000000000001" customHeight="1">
      <c r="A2" s="219" t="s">
        <v>341</v>
      </c>
      <c r="B2" s="219"/>
      <c r="C2" s="219"/>
      <c r="D2" s="219"/>
      <c r="E2" s="219"/>
      <c r="F2" s="219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</row>
    <row r="3" spans="1:243" s="41" customFormat="1" ht="20.100000000000001" customHeight="1">
      <c r="A3" s="44" t="s">
        <v>317</v>
      </c>
      <c r="B3" s="18"/>
      <c r="C3" s="18"/>
      <c r="D3" s="73"/>
      <c r="E3" s="73"/>
      <c r="F3" s="46" t="s">
        <v>7</v>
      </c>
    </row>
    <row r="4" spans="1:243" s="41" customFormat="1" ht="20.100000000000001" customHeight="1">
      <c r="A4" s="222" t="s">
        <v>72</v>
      </c>
      <c r="B4" s="223"/>
      <c r="C4" s="224"/>
      <c r="D4" s="284" t="s">
        <v>73</v>
      </c>
      <c r="E4" s="237" t="s">
        <v>342</v>
      </c>
      <c r="F4" s="286" t="s">
        <v>77</v>
      </c>
    </row>
    <row r="5" spans="1:243" s="41" customFormat="1" ht="20.100000000000001" customHeight="1">
      <c r="A5" s="21" t="s">
        <v>84</v>
      </c>
      <c r="B5" s="22" t="s">
        <v>85</v>
      </c>
      <c r="C5" s="23" t="s">
        <v>86</v>
      </c>
      <c r="D5" s="285"/>
      <c r="E5" s="237"/>
      <c r="F5" s="287"/>
    </row>
    <row r="6" spans="1:243" s="41" customFormat="1" ht="20.100000000000001" customHeight="1">
      <c r="A6" s="66" t="s">
        <v>24</v>
      </c>
      <c r="B6" s="66" t="s">
        <v>24</v>
      </c>
      <c r="C6" s="66" t="s">
        <v>24</v>
      </c>
      <c r="D6" s="74" t="s">
        <v>24</v>
      </c>
      <c r="E6" s="74" t="s">
        <v>24</v>
      </c>
      <c r="F6" s="75" t="s">
        <v>24</v>
      </c>
    </row>
    <row r="7" spans="1:243" s="41" customFormat="1" ht="20.100000000000001" customHeight="1">
      <c r="A7" s="66" t="s">
        <v>24</v>
      </c>
      <c r="B7" s="66" t="s">
        <v>24</v>
      </c>
      <c r="C7" s="66" t="s">
        <v>24</v>
      </c>
      <c r="D7" s="74" t="s">
        <v>24</v>
      </c>
      <c r="E7" s="74" t="s">
        <v>24</v>
      </c>
      <c r="F7" s="75" t="s">
        <v>24</v>
      </c>
    </row>
    <row r="8" spans="1:243" s="41" customFormat="1" ht="20.100000000000001" customHeight="1">
      <c r="A8" s="66" t="s">
        <v>24</v>
      </c>
      <c r="B8" s="66" t="s">
        <v>24</v>
      </c>
      <c r="C8" s="66" t="s">
        <v>24</v>
      </c>
      <c r="D8" s="74" t="s">
        <v>24</v>
      </c>
      <c r="E8" s="74" t="s">
        <v>24</v>
      </c>
      <c r="F8" s="75" t="s">
        <v>24</v>
      </c>
    </row>
    <row r="9" spans="1:243" s="41" customFormat="1" ht="20.100000000000001" customHeight="1">
      <c r="A9" s="66" t="s">
        <v>24</v>
      </c>
      <c r="B9" s="66" t="s">
        <v>24</v>
      </c>
      <c r="C9" s="66" t="s">
        <v>24</v>
      </c>
      <c r="D9" s="74" t="s">
        <v>24</v>
      </c>
      <c r="E9" s="74" t="s">
        <v>24</v>
      </c>
      <c r="F9" s="75" t="s">
        <v>24</v>
      </c>
    </row>
    <row r="10" spans="1:243" s="41" customFormat="1" ht="20.100000000000001" customHeight="1">
      <c r="A10" s="66" t="s">
        <v>24</v>
      </c>
      <c r="B10" s="66" t="s">
        <v>24</v>
      </c>
      <c r="C10" s="66" t="s">
        <v>24</v>
      </c>
      <c r="D10" s="74" t="s">
        <v>24</v>
      </c>
      <c r="E10" s="74" t="s">
        <v>24</v>
      </c>
      <c r="F10" s="75" t="s">
        <v>24</v>
      </c>
    </row>
    <row r="11" spans="1:243" s="41" customFormat="1" ht="20.100000000000001" customHeight="1">
      <c r="A11" s="66" t="s">
        <v>24</v>
      </c>
      <c r="B11" s="66" t="s">
        <v>24</v>
      </c>
      <c r="C11" s="66" t="s">
        <v>24</v>
      </c>
      <c r="D11" s="74" t="s">
        <v>24</v>
      </c>
      <c r="E11" s="74" t="s">
        <v>24</v>
      </c>
      <c r="F11" s="75" t="s">
        <v>24</v>
      </c>
    </row>
    <row r="12" spans="1:243" s="41" customFormat="1" ht="20.100000000000001" customHeight="1">
      <c r="A12" s="66" t="s">
        <v>24</v>
      </c>
      <c r="B12" s="66" t="s">
        <v>24</v>
      </c>
      <c r="C12" s="66" t="s">
        <v>24</v>
      </c>
      <c r="D12" s="74" t="s">
        <v>24</v>
      </c>
      <c r="E12" s="74" t="s">
        <v>24</v>
      </c>
      <c r="F12" s="75" t="s">
        <v>24</v>
      </c>
    </row>
    <row r="13" spans="1:243" s="41" customFormat="1" ht="20.100000000000001" customHeight="1">
      <c r="A13" s="66" t="s">
        <v>24</v>
      </c>
      <c r="B13" s="66" t="s">
        <v>24</v>
      </c>
      <c r="C13" s="66" t="s">
        <v>24</v>
      </c>
      <c r="D13" s="74" t="s">
        <v>24</v>
      </c>
      <c r="E13" s="74" t="s">
        <v>24</v>
      </c>
      <c r="F13" s="75" t="s">
        <v>24</v>
      </c>
    </row>
    <row r="14" spans="1:243" s="41" customFormat="1" ht="20.100000000000001" customHeight="1">
      <c r="A14" s="66" t="s">
        <v>24</v>
      </c>
      <c r="B14" s="66" t="s">
        <v>24</v>
      </c>
      <c r="C14" s="66" t="s">
        <v>24</v>
      </c>
      <c r="D14" s="74" t="s">
        <v>24</v>
      </c>
      <c r="E14" s="74" t="s">
        <v>24</v>
      </c>
      <c r="F14" s="75" t="s">
        <v>24</v>
      </c>
    </row>
    <row r="15" spans="1:243" s="41" customFormat="1" ht="20.100000000000001" customHeight="1">
      <c r="A15" s="66" t="s">
        <v>24</v>
      </c>
      <c r="B15" s="66" t="s">
        <v>24</v>
      </c>
      <c r="C15" s="66" t="s">
        <v>24</v>
      </c>
      <c r="D15" s="74" t="s">
        <v>24</v>
      </c>
      <c r="E15" s="74" t="s">
        <v>24</v>
      </c>
      <c r="F15" s="75" t="s">
        <v>24</v>
      </c>
    </row>
    <row r="16" spans="1:243" ht="20.100000000000001" customHeight="1">
      <c r="A16" s="32"/>
      <c r="B16" s="32"/>
      <c r="C16" s="30"/>
      <c r="D16" s="31"/>
      <c r="E16" s="31"/>
      <c r="F16" s="31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  <c r="GP16" s="32"/>
      <c r="GQ16" s="32"/>
      <c r="GR16" s="32"/>
      <c r="GS16" s="32"/>
      <c r="GT16" s="32"/>
      <c r="GU16" s="32"/>
      <c r="GV16" s="32"/>
      <c r="GW16" s="32"/>
      <c r="GX16" s="32"/>
      <c r="GY16" s="32"/>
      <c r="GZ16" s="32"/>
      <c r="HA16" s="32"/>
      <c r="HB16" s="32"/>
      <c r="HC16" s="32"/>
      <c r="HD16" s="32"/>
      <c r="HE16" s="32"/>
      <c r="HF16" s="32"/>
      <c r="HG16" s="32"/>
      <c r="HH16" s="32"/>
      <c r="HI16" s="32"/>
      <c r="HJ16" s="32"/>
      <c r="HK16" s="32"/>
      <c r="HL16" s="32"/>
      <c r="HM16" s="32"/>
      <c r="HN16" s="32"/>
      <c r="HO16" s="32"/>
      <c r="HP16" s="32"/>
      <c r="HQ16" s="32"/>
      <c r="HR16" s="32"/>
      <c r="HS16" s="32"/>
      <c r="HT16" s="32"/>
      <c r="HU16" s="32"/>
      <c r="HV16" s="32"/>
      <c r="HW16" s="32"/>
      <c r="HX16" s="32"/>
      <c r="HY16" s="32"/>
      <c r="HZ16" s="32"/>
      <c r="IA16" s="32"/>
      <c r="IB16" s="32"/>
      <c r="IC16" s="32"/>
      <c r="ID16" s="32"/>
      <c r="IE16" s="32"/>
      <c r="IF16" s="32"/>
      <c r="IG16" s="32"/>
      <c r="IH16" s="32"/>
      <c r="II16" s="32"/>
    </row>
    <row r="17" spans="1:243" ht="20.100000000000001" customHeight="1">
      <c r="A17" s="30"/>
      <c r="B17" s="32"/>
      <c r="C17" s="30"/>
      <c r="D17" s="31"/>
      <c r="E17" s="31"/>
      <c r="F17" s="31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  <c r="HM17" s="32"/>
      <c r="HN17" s="32"/>
      <c r="HO17" s="32"/>
      <c r="HP17" s="32"/>
      <c r="HQ17" s="32"/>
      <c r="HR17" s="32"/>
      <c r="HS17" s="32"/>
      <c r="HT17" s="32"/>
      <c r="HU17" s="32"/>
      <c r="HV17" s="32"/>
      <c r="HW17" s="32"/>
      <c r="HX17" s="32"/>
      <c r="HY17" s="32"/>
      <c r="HZ17" s="32"/>
      <c r="IA17" s="32"/>
      <c r="IB17" s="32"/>
      <c r="IC17" s="32"/>
      <c r="ID17" s="32"/>
      <c r="IE17" s="32"/>
      <c r="IF17" s="32"/>
      <c r="IG17" s="32"/>
      <c r="IH17" s="32"/>
      <c r="II17" s="32"/>
    </row>
    <row r="18" spans="1:243" ht="20.100000000000001" customHeight="1">
      <c r="A18" s="30"/>
      <c r="B18" s="32"/>
      <c r="C18" s="32"/>
      <c r="D18" s="32"/>
      <c r="E18" s="32"/>
      <c r="F18" s="31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  <c r="FK18" s="32"/>
      <c r="FL18" s="32"/>
      <c r="FM18" s="32"/>
      <c r="FN18" s="32"/>
      <c r="FO18" s="32"/>
      <c r="FP18" s="32"/>
      <c r="FQ18" s="32"/>
      <c r="FR18" s="32"/>
      <c r="FS18" s="32"/>
      <c r="FT18" s="32"/>
      <c r="FU18" s="32"/>
      <c r="FV18" s="32"/>
      <c r="FW18" s="32"/>
      <c r="FX18" s="32"/>
      <c r="FY18" s="32"/>
      <c r="FZ18" s="32"/>
      <c r="GA18" s="32"/>
      <c r="GB18" s="32"/>
      <c r="GC18" s="32"/>
      <c r="GD18" s="32"/>
      <c r="GE18" s="32"/>
      <c r="GF18" s="32"/>
      <c r="GG18" s="32"/>
      <c r="GH18" s="32"/>
      <c r="GI18" s="32"/>
      <c r="GJ18" s="32"/>
      <c r="GK18" s="32"/>
      <c r="GL18" s="32"/>
      <c r="GM18" s="32"/>
      <c r="GN18" s="32"/>
      <c r="GO18" s="32"/>
      <c r="GP18" s="32"/>
      <c r="GQ18" s="32"/>
      <c r="GR18" s="32"/>
      <c r="GS18" s="32"/>
      <c r="GT18" s="32"/>
      <c r="GU18" s="32"/>
      <c r="GV18" s="32"/>
      <c r="GW18" s="32"/>
      <c r="GX18" s="32"/>
      <c r="GY18" s="32"/>
      <c r="GZ18" s="32"/>
      <c r="HA18" s="32"/>
      <c r="HB18" s="32"/>
      <c r="HC18" s="32"/>
      <c r="HD18" s="32"/>
      <c r="HE18" s="32"/>
      <c r="HF18" s="32"/>
      <c r="HG18" s="32"/>
      <c r="HH18" s="32"/>
      <c r="HI18" s="32"/>
      <c r="HJ18" s="32"/>
      <c r="HK18" s="32"/>
      <c r="HL18" s="32"/>
      <c r="HM18" s="32"/>
      <c r="HN18" s="32"/>
      <c r="HO18" s="32"/>
      <c r="HP18" s="32"/>
      <c r="HQ18" s="32"/>
      <c r="HR18" s="32"/>
      <c r="HS18" s="32"/>
      <c r="HT18" s="32"/>
      <c r="HU18" s="32"/>
      <c r="HV18" s="32"/>
      <c r="HW18" s="32"/>
      <c r="HX18" s="32"/>
      <c r="HY18" s="32"/>
      <c r="HZ18" s="32"/>
      <c r="IA18" s="32"/>
      <c r="IB18" s="32"/>
      <c r="IC18" s="32"/>
      <c r="ID18" s="32"/>
      <c r="IE18" s="32"/>
      <c r="IF18" s="32"/>
      <c r="IG18" s="32"/>
      <c r="IH18" s="32"/>
      <c r="II18" s="32"/>
    </row>
    <row r="19" spans="1:243" ht="20.100000000000001" customHeight="1">
      <c r="A19" s="32"/>
      <c r="B19" s="32"/>
      <c r="C19" s="32"/>
      <c r="D19" s="31"/>
      <c r="E19" s="31"/>
      <c r="F19" s="31"/>
      <c r="G19" s="32"/>
      <c r="H19" s="30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  <c r="FH19" s="32"/>
      <c r="FI19" s="32"/>
      <c r="FJ19" s="32"/>
      <c r="FK19" s="32"/>
      <c r="FL19" s="32"/>
      <c r="FM19" s="32"/>
      <c r="FN19" s="32"/>
      <c r="FO19" s="32"/>
      <c r="FP19" s="32"/>
      <c r="FQ19" s="32"/>
      <c r="FR19" s="32"/>
      <c r="FS19" s="32"/>
      <c r="FT19" s="32"/>
      <c r="FU19" s="32"/>
      <c r="FV19" s="32"/>
      <c r="FW19" s="32"/>
      <c r="FX19" s="32"/>
      <c r="FY19" s="32"/>
      <c r="FZ19" s="32"/>
      <c r="GA19" s="32"/>
      <c r="GB19" s="32"/>
      <c r="GC19" s="32"/>
      <c r="GD19" s="32"/>
      <c r="GE19" s="32"/>
      <c r="GF19" s="32"/>
      <c r="GG19" s="32"/>
      <c r="GH19" s="32"/>
      <c r="GI19" s="32"/>
      <c r="GJ19" s="32"/>
      <c r="GK19" s="32"/>
      <c r="GL19" s="32"/>
      <c r="GM19" s="32"/>
      <c r="GN19" s="32"/>
      <c r="GO19" s="32"/>
      <c r="GP19" s="32"/>
      <c r="GQ19" s="32"/>
      <c r="GR19" s="32"/>
      <c r="GS19" s="32"/>
      <c r="GT19" s="32"/>
      <c r="GU19" s="32"/>
      <c r="GV19" s="32"/>
      <c r="GW19" s="32"/>
      <c r="GX19" s="32"/>
      <c r="GY19" s="32"/>
      <c r="GZ19" s="32"/>
      <c r="HA19" s="32"/>
      <c r="HB19" s="32"/>
      <c r="HC19" s="32"/>
      <c r="HD19" s="32"/>
      <c r="HE19" s="32"/>
      <c r="HF19" s="32"/>
      <c r="HG19" s="32"/>
      <c r="HH19" s="32"/>
      <c r="HI19" s="32"/>
      <c r="HJ19" s="32"/>
      <c r="HK19" s="32"/>
      <c r="HL19" s="32"/>
      <c r="HM19" s="32"/>
      <c r="HN19" s="32"/>
      <c r="HO19" s="32"/>
      <c r="HP19" s="32"/>
      <c r="HQ19" s="32"/>
      <c r="HR19" s="32"/>
      <c r="HS19" s="32"/>
      <c r="HT19" s="32"/>
      <c r="HU19" s="32"/>
      <c r="HV19" s="32"/>
      <c r="HW19" s="32"/>
      <c r="HX19" s="32"/>
      <c r="HY19" s="32"/>
      <c r="HZ19" s="32"/>
      <c r="IA19" s="32"/>
      <c r="IB19" s="32"/>
      <c r="IC19" s="32"/>
      <c r="ID19" s="32"/>
      <c r="IE19" s="32"/>
      <c r="IF19" s="32"/>
      <c r="IG19" s="32"/>
      <c r="IH19" s="32"/>
      <c r="II19" s="32"/>
    </row>
    <row r="20" spans="1:243" ht="20.100000000000001" customHeight="1">
      <c r="A20" s="32"/>
      <c r="B20" s="32"/>
      <c r="C20" s="32"/>
      <c r="D20" s="31"/>
      <c r="E20" s="31"/>
      <c r="F20" s="31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32"/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  <c r="ID20" s="32"/>
      <c r="IE20" s="32"/>
      <c r="IF20" s="32"/>
      <c r="IG20" s="32"/>
      <c r="IH20" s="32"/>
      <c r="II20" s="32"/>
    </row>
    <row r="21" spans="1:243" ht="20.100000000000001" customHeight="1">
      <c r="A21" s="32"/>
      <c r="B21" s="32"/>
      <c r="C21" s="32"/>
      <c r="D21" s="32"/>
      <c r="E21" s="32"/>
      <c r="F21" s="31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</row>
    <row r="22" spans="1:243" ht="20.100000000000001" customHeight="1">
      <c r="A22" s="32"/>
      <c r="B22" s="32"/>
      <c r="C22" s="32"/>
      <c r="D22" s="31"/>
      <c r="E22" s="31"/>
      <c r="F22" s="31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</row>
    <row r="23" spans="1:243" ht="20.100000000000001" customHeight="1">
      <c r="A23" s="32"/>
      <c r="B23" s="32"/>
      <c r="C23" s="32"/>
      <c r="D23" s="31"/>
      <c r="E23" s="31"/>
      <c r="F23" s="31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</row>
    <row r="24" spans="1:243" ht="20.100000000000001" customHeight="1">
      <c r="A24" s="32"/>
      <c r="B24" s="32"/>
      <c r="C24" s="32"/>
      <c r="D24" s="32"/>
      <c r="E24" s="32"/>
      <c r="F24" s="31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</row>
    <row r="25" spans="1:243" ht="20.100000000000001" customHeight="1">
      <c r="A25" s="32"/>
      <c r="B25" s="32"/>
      <c r="C25" s="32"/>
      <c r="D25" s="31"/>
      <c r="E25" s="31"/>
      <c r="F25" s="31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  <c r="GC25" s="32"/>
      <c r="GD25" s="32"/>
      <c r="GE25" s="32"/>
      <c r="GF25" s="32"/>
      <c r="GG25" s="32"/>
      <c r="GH25" s="32"/>
      <c r="GI25" s="32"/>
      <c r="GJ25" s="32"/>
      <c r="GK25" s="32"/>
      <c r="GL25" s="32"/>
      <c r="GM25" s="32"/>
      <c r="GN25" s="32"/>
      <c r="GO25" s="32"/>
      <c r="GP25" s="32"/>
      <c r="GQ25" s="32"/>
      <c r="GR25" s="32"/>
      <c r="GS25" s="32"/>
      <c r="GT25" s="32"/>
      <c r="GU25" s="32"/>
      <c r="GV25" s="32"/>
      <c r="GW25" s="32"/>
      <c r="GX25" s="32"/>
      <c r="GY25" s="32"/>
      <c r="GZ25" s="32"/>
      <c r="HA25" s="32"/>
      <c r="HB25" s="32"/>
      <c r="HC25" s="32"/>
      <c r="HD25" s="32"/>
      <c r="HE25" s="32"/>
      <c r="HF25" s="32"/>
      <c r="HG25" s="32"/>
      <c r="HH25" s="32"/>
      <c r="HI25" s="32"/>
      <c r="HJ25" s="32"/>
      <c r="HK25" s="32"/>
      <c r="HL25" s="32"/>
      <c r="HM25" s="32"/>
      <c r="HN25" s="32"/>
      <c r="HO25" s="32"/>
      <c r="HP25" s="32"/>
      <c r="HQ25" s="32"/>
      <c r="HR25" s="32"/>
      <c r="HS25" s="32"/>
      <c r="HT25" s="32"/>
      <c r="HU25" s="32"/>
      <c r="HV25" s="32"/>
      <c r="HW25" s="32"/>
      <c r="HX25" s="32"/>
      <c r="HY25" s="32"/>
      <c r="HZ25" s="32"/>
      <c r="IA25" s="32"/>
      <c r="IB25" s="32"/>
      <c r="IC25" s="32"/>
      <c r="ID25" s="32"/>
      <c r="IE25" s="32"/>
      <c r="IF25" s="32"/>
      <c r="IG25" s="32"/>
      <c r="IH25" s="32"/>
      <c r="II25" s="32"/>
    </row>
    <row r="26" spans="1:243" ht="20.100000000000001" customHeight="1">
      <c r="A26" s="32"/>
      <c r="B26" s="32"/>
      <c r="C26" s="32"/>
      <c r="D26" s="31"/>
      <c r="E26" s="31"/>
      <c r="F26" s="31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2"/>
      <c r="GN26" s="32"/>
      <c r="GO26" s="32"/>
      <c r="GP26" s="32"/>
      <c r="GQ26" s="32"/>
      <c r="GR26" s="32"/>
      <c r="GS26" s="32"/>
      <c r="GT26" s="32"/>
      <c r="GU26" s="32"/>
      <c r="GV26" s="32"/>
      <c r="GW26" s="32"/>
      <c r="GX26" s="32"/>
      <c r="GY26" s="32"/>
      <c r="GZ26" s="32"/>
      <c r="HA26" s="32"/>
      <c r="HB26" s="32"/>
      <c r="HC26" s="32"/>
      <c r="HD26" s="32"/>
      <c r="HE26" s="32"/>
      <c r="HF26" s="32"/>
      <c r="HG26" s="32"/>
      <c r="HH26" s="32"/>
      <c r="HI26" s="32"/>
      <c r="HJ26" s="32"/>
      <c r="HK26" s="32"/>
      <c r="HL26" s="32"/>
      <c r="HM26" s="32"/>
      <c r="HN26" s="32"/>
      <c r="HO26" s="32"/>
      <c r="HP26" s="32"/>
      <c r="HQ26" s="32"/>
      <c r="HR26" s="32"/>
      <c r="HS26" s="32"/>
      <c r="HT26" s="32"/>
      <c r="HU26" s="32"/>
      <c r="HV26" s="32"/>
      <c r="HW26" s="32"/>
      <c r="HX26" s="32"/>
      <c r="HY26" s="32"/>
      <c r="HZ26" s="32"/>
      <c r="IA26" s="32"/>
      <c r="IB26" s="32"/>
      <c r="IC26" s="32"/>
      <c r="ID26" s="32"/>
      <c r="IE26" s="32"/>
      <c r="IF26" s="32"/>
      <c r="IG26" s="32"/>
      <c r="IH26" s="32"/>
      <c r="II26" s="32"/>
    </row>
    <row r="27" spans="1:243" ht="20.100000000000001" customHeight="1">
      <c r="A27" s="32"/>
      <c r="B27" s="32"/>
      <c r="C27" s="32"/>
      <c r="D27" s="32"/>
      <c r="E27" s="32"/>
      <c r="F27" s="31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2"/>
      <c r="FK27" s="32"/>
      <c r="FL27" s="32"/>
      <c r="FM27" s="32"/>
      <c r="FN27" s="32"/>
      <c r="FO27" s="32"/>
      <c r="FP27" s="32"/>
      <c r="FQ27" s="32"/>
      <c r="FR27" s="32"/>
      <c r="FS27" s="32"/>
      <c r="FT27" s="32"/>
      <c r="FU27" s="32"/>
      <c r="FV27" s="32"/>
      <c r="FW27" s="32"/>
      <c r="FX27" s="32"/>
      <c r="FY27" s="32"/>
      <c r="FZ27" s="32"/>
      <c r="GA27" s="32"/>
      <c r="GB27" s="32"/>
      <c r="GC27" s="32"/>
      <c r="GD27" s="32"/>
      <c r="GE27" s="32"/>
      <c r="GF27" s="32"/>
      <c r="GG27" s="32"/>
      <c r="GH27" s="32"/>
      <c r="GI27" s="32"/>
      <c r="GJ27" s="32"/>
      <c r="GK27" s="32"/>
      <c r="GL27" s="32"/>
      <c r="GM27" s="32"/>
      <c r="GN27" s="32"/>
      <c r="GO27" s="32"/>
      <c r="GP27" s="32"/>
      <c r="GQ27" s="32"/>
      <c r="GR27" s="32"/>
      <c r="GS27" s="32"/>
      <c r="GT27" s="32"/>
      <c r="GU27" s="32"/>
      <c r="GV27" s="32"/>
      <c r="GW27" s="32"/>
      <c r="GX27" s="32"/>
      <c r="GY27" s="32"/>
      <c r="GZ27" s="32"/>
      <c r="HA27" s="32"/>
      <c r="HB27" s="32"/>
      <c r="HC27" s="32"/>
      <c r="HD27" s="32"/>
      <c r="HE27" s="32"/>
      <c r="HF27" s="32"/>
      <c r="HG27" s="32"/>
      <c r="HH27" s="32"/>
      <c r="HI27" s="32"/>
      <c r="HJ27" s="32"/>
      <c r="HK27" s="32"/>
      <c r="HL27" s="32"/>
      <c r="HM27" s="32"/>
      <c r="HN27" s="32"/>
      <c r="HO27" s="32"/>
      <c r="HP27" s="32"/>
      <c r="HQ27" s="32"/>
      <c r="HR27" s="32"/>
      <c r="HS27" s="32"/>
      <c r="HT27" s="32"/>
      <c r="HU27" s="32"/>
      <c r="HV27" s="32"/>
      <c r="HW27" s="32"/>
      <c r="HX27" s="32"/>
      <c r="HY27" s="32"/>
      <c r="HZ27" s="32"/>
      <c r="IA27" s="32"/>
      <c r="IB27" s="32"/>
      <c r="IC27" s="32"/>
      <c r="ID27" s="32"/>
      <c r="IE27" s="32"/>
      <c r="IF27" s="32"/>
      <c r="IG27" s="32"/>
      <c r="IH27" s="32"/>
      <c r="II27" s="32"/>
    </row>
    <row r="28" spans="1:243" ht="20.100000000000001" customHeight="1">
      <c r="A28" s="32"/>
      <c r="B28" s="32"/>
      <c r="C28" s="32"/>
      <c r="D28" s="31"/>
      <c r="E28" s="31"/>
      <c r="F28" s="31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  <c r="EO28" s="32"/>
      <c r="EP28" s="32"/>
      <c r="EQ28" s="32"/>
      <c r="ER28" s="32"/>
      <c r="ES28" s="32"/>
      <c r="ET28" s="32"/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  <c r="FH28" s="32"/>
      <c r="FI28" s="32"/>
      <c r="FJ28" s="32"/>
      <c r="FK28" s="32"/>
      <c r="FL28" s="32"/>
      <c r="FM28" s="32"/>
      <c r="FN28" s="32"/>
      <c r="FO28" s="32"/>
      <c r="FP28" s="32"/>
      <c r="FQ28" s="32"/>
      <c r="FR28" s="32"/>
      <c r="FS28" s="32"/>
      <c r="FT28" s="32"/>
      <c r="FU28" s="32"/>
      <c r="FV28" s="32"/>
      <c r="FW28" s="32"/>
      <c r="FX28" s="32"/>
      <c r="FY28" s="32"/>
      <c r="FZ28" s="32"/>
      <c r="GA28" s="32"/>
      <c r="GB28" s="32"/>
      <c r="GC28" s="32"/>
      <c r="GD28" s="32"/>
      <c r="GE28" s="32"/>
      <c r="GF28" s="32"/>
      <c r="GG28" s="32"/>
      <c r="GH28" s="32"/>
      <c r="GI28" s="32"/>
      <c r="GJ28" s="32"/>
      <c r="GK28" s="32"/>
      <c r="GL28" s="32"/>
      <c r="GM28" s="32"/>
      <c r="GN28" s="32"/>
      <c r="GO28" s="32"/>
      <c r="GP28" s="32"/>
      <c r="GQ28" s="32"/>
      <c r="GR28" s="32"/>
      <c r="GS28" s="32"/>
      <c r="GT28" s="32"/>
      <c r="GU28" s="32"/>
      <c r="GV28" s="32"/>
      <c r="GW28" s="32"/>
      <c r="GX28" s="32"/>
      <c r="GY28" s="32"/>
      <c r="GZ28" s="32"/>
      <c r="HA28" s="32"/>
      <c r="HB28" s="32"/>
      <c r="HC28" s="32"/>
      <c r="HD28" s="32"/>
      <c r="HE28" s="32"/>
      <c r="HF28" s="32"/>
      <c r="HG28" s="32"/>
      <c r="HH28" s="32"/>
      <c r="HI28" s="32"/>
      <c r="HJ28" s="32"/>
      <c r="HK28" s="32"/>
      <c r="HL28" s="32"/>
      <c r="HM28" s="32"/>
      <c r="HN28" s="32"/>
      <c r="HO28" s="32"/>
      <c r="HP28" s="32"/>
      <c r="HQ28" s="32"/>
      <c r="HR28" s="32"/>
      <c r="HS28" s="32"/>
      <c r="HT28" s="32"/>
      <c r="HU28" s="32"/>
      <c r="HV28" s="32"/>
      <c r="HW28" s="32"/>
      <c r="HX28" s="32"/>
      <c r="HY28" s="32"/>
      <c r="HZ28" s="32"/>
      <c r="IA28" s="32"/>
      <c r="IB28" s="32"/>
      <c r="IC28" s="32"/>
      <c r="ID28" s="32"/>
      <c r="IE28" s="32"/>
      <c r="IF28" s="32"/>
      <c r="IG28" s="32"/>
      <c r="IH28" s="32"/>
      <c r="II28" s="32"/>
    </row>
    <row r="29" spans="1:243" ht="20.100000000000001" customHeight="1">
      <c r="A29" s="32"/>
      <c r="B29" s="32"/>
      <c r="C29" s="32"/>
      <c r="D29" s="31"/>
      <c r="E29" s="31"/>
      <c r="F29" s="31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2"/>
      <c r="FK29" s="32"/>
      <c r="FL29" s="32"/>
      <c r="FM29" s="32"/>
      <c r="FN29" s="32"/>
      <c r="FO29" s="32"/>
      <c r="FP29" s="32"/>
      <c r="FQ29" s="32"/>
      <c r="FR29" s="32"/>
      <c r="FS29" s="32"/>
      <c r="FT29" s="32"/>
      <c r="FU29" s="32"/>
      <c r="FV29" s="32"/>
      <c r="FW29" s="32"/>
      <c r="FX29" s="32"/>
      <c r="FY29" s="32"/>
      <c r="FZ29" s="32"/>
      <c r="GA29" s="32"/>
      <c r="GB29" s="32"/>
      <c r="GC29" s="32"/>
      <c r="GD29" s="32"/>
      <c r="GE29" s="32"/>
      <c r="GF29" s="32"/>
      <c r="GG29" s="32"/>
      <c r="GH29" s="32"/>
      <c r="GI29" s="32"/>
      <c r="GJ29" s="32"/>
      <c r="GK29" s="32"/>
      <c r="GL29" s="32"/>
      <c r="GM29" s="32"/>
      <c r="GN29" s="32"/>
      <c r="GO29" s="32"/>
      <c r="GP29" s="32"/>
      <c r="GQ29" s="32"/>
      <c r="GR29" s="32"/>
      <c r="GS29" s="32"/>
      <c r="GT29" s="32"/>
      <c r="GU29" s="32"/>
      <c r="GV29" s="32"/>
      <c r="GW29" s="32"/>
      <c r="GX29" s="32"/>
      <c r="GY29" s="32"/>
      <c r="GZ29" s="32"/>
      <c r="HA29" s="32"/>
      <c r="HB29" s="32"/>
      <c r="HC29" s="32"/>
      <c r="HD29" s="32"/>
      <c r="HE29" s="32"/>
      <c r="HF29" s="32"/>
      <c r="HG29" s="32"/>
      <c r="HH29" s="32"/>
      <c r="HI29" s="32"/>
      <c r="HJ29" s="32"/>
      <c r="HK29" s="32"/>
      <c r="HL29" s="32"/>
      <c r="HM29" s="32"/>
      <c r="HN29" s="32"/>
      <c r="HO29" s="32"/>
      <c r="HP29" s="32"/>
      <c r="HQ29" s="32"/>
      <c r="HR29" s="32"/>
      <c r="HS29" s="32"/>
      <c r="HT29" s="32"/>
      <c r="HU29" s="32"/>
      <c r="HV29" s="32"/>
      <c r="HW29" s="32"/>
      <c r="HX29" s="32"/>
      <c r="HY29" s="32"/>
      <c r="HZ29" s="32"/>
      <c r="IA29" s="32"/>
      <c r="IB29" s="32"/>
      <c r="IC29" s="32"/>
      <c r="ID29" s="32"/>
      <c r="IE29" s="32"/>
      <c r="IF29" s="32"/>
      <c r="IG29" s="32"/>
      <c r="IH29" s="32"/>
      <c r="II29" s="32"/>
    </row>
    <row r="30" spans="1:243" ht="20.100000000000001" customHeight="1">
      <c r="A30" s="32"/>
      <c r="B30" s="32"/>
      <c r="C30" s="32"/>
      <c r="D30" s="32"/>
      <c r="E30" s="32"/>
      <c r="F30" s="31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2"/>
      <c r="FK30" s="32"/>
      <c r="FL30" s="32"/>
      <c r="FM30" s="32"/>
      <c r="FN30" s="32"/>
      <c r="FO30" s="32"/>
      <c r="FP30" s="32"/>
      <c r="FQ30" s="32"/>
      <c r="FR30" s="32"/>
      <c r="FS30" s="32"/>
      <c r="FT30" s="32"/>
      <c r="FU30" s="32"/>
      <c r="FV30" s="32"/>
      <c r="FW30" s="32"/>
      <c r="FX30" s="32"/>
      <c r="FY30" s="32"/>
      <c r="FZ30" s="32"/>
      <c r="GA30" s="32"/>
      <c r="GB30" s="32"/>
      <c r="GC30" s="32"/>
      <c r="GD30" s="32"/>
      <c r="GE30" s="32"/>
      <c r="GF30" s="32"/>
      <c r="GG30" s="32"/>
      <c r="GH30" s="32"/>
      <c r="GI30" s="32"/>
      <c r="GJ30" s="32"/>
      <c r="GK30" s="32"/>
      <c r="GL30" s="32"/>
      <c r="GM30" s="32"/>
      <c r="GN30" s="32"/>
      <c r="GO30" s="32"/>
      <c r="GP30" s="32"/>
      <c r="GQ30" s="32"/>
      <c r="GR30" s="32"/>
      <c r="GS30" s="32"/>
      <c r="GT30" s="32"/>
      <c r="GU30" s="32"/>
      <c r="GV30" s="32"/>
      <c r="GW30" s="32"/>
      <c r="GX30" s="32"/>
      <c r="GY30" s="32"/>
      <c r="GZ30" s="32"/>
      <c r="HA30" s="32"/>
      <c r="HB30" s="32"/>
      <c r="HC30" s="32"/>
      <c r="HD30" s="32"/>
      <c r="HE30" s="32"/>
      <c r="HF30" s="32"/>
      <c r="HG30" s="32"/>
      <c r="HH30" s="32"/>
      <c r="HI30" s="32"/>
      <c r="HJ30" s="32"/>
      <c r="HK30" s="32"/>
      <c r="HL30" s="32"/>
      <c r="HM30" s="32"/>
      <c r="HN30" s="32"/>
      <c r="HO30" s="32"/>
      <c r="HP30" s="32"/>
      <c r="HQ30" s="32"/>
      <c r="HR30" s="32"/>
      <c r="HS30" s="32"/>
      <c r="HT30" s="32"/>
      <c r="HU30" s="32"/>
      <c r="HV30" s="32"/>
      <c r="HW30" s="32"/>
      <c r="HX30" s="32"/>
      <c r="HY30" s="32"/>
      <c r="HZ30" s="32"/>
      <c r="IA30" s="32"/>
      <c r="IB30" s="32"/>
      <c r="IC30" s="32"/>
      <c r="ID30" s="32"/>
      <c r="IE30" s="32"/>
      <c r="IF30" s="32"/>
      <c r="IG30" s="32"/>
      <c r="IH30" s="32"/>
      <c r="II30" s="32"/>
    </row>
    <row r="31" spans="1:243" ht="20.100000000000001" customHeight="1">
      <c r="A31" s="32"/>
      <c r="B31" s="32"/>
      <c r="C31" s="32"/>
      <c r="D31" s="32"/>
      <c r="E31" s="33"/>
      <c r="F31" s="31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2"/>
      <c r="FK31" s="32"/>
      <c r="FL31" s="32"/>
      <c r="FM31" s="32"/>
      <c r="FN31" s="32"/>
      <c r="FO31" s="32"/>
      <c r="FP31" s="32"/>
      <c r="FQ31" s="32"/>
      <c r="FR31" s="32"/>
      <c r="FS31" s="32"/>
      <c r="FT31" s="32"/>
      <c r="FU31" s="32"/>
      <c r="FV31" s="32"/>
      <c r="FW31" s="32"/>
      <c r="FX31" s="32"/>
      <c r="FY31" s="32"/>
      <c r="FZ31" s="32"/>
      <c r="GA31" s="32"/>
      <c r="GB31" s="32"/>
      <c r="GC31" s="32"/>
      <c r="GD31" s="32"/>
      <c r="GE31" s="32"/>
      <c r="GF31" s="32"/>
      <c r="GG31" s="32"/>
      <c r="GH31" s="32"/>
      <c r="GI31" s="32"/>
      <c r="GJ31" s="32"/>
      <c r="GK31" s="32"/>
      <c r="GL31" s="32"/>
      <c r="GM31" s="32"/>
      <c r="GN31" s="32"/>
      <c r="GO31" s="32"/>
      <c r="GP31" s="32"/>
      <c r="GQ31" s="32"/>
      <c r="GR31" s="32"/>
      <c r="GS31" s="32"/>
      <c r="GT31" s="32"/>
      <c r="GU31" s="32"/>
      <c r="GV31" s="32"/>
      <c r="GW31" s="32"/>
      <c r="GX31" s="32"/>
      <c r="GY31" s="32"/>
      <c r="GZ31" s="32"/>
      <c r="HA31" s="32"/>
      <c r="HB31" s="32"/>
      <c r="HC31" s="32"/>
      <c r="HD31" s="32"/>
      <c r="HE31" s="32"/>
      <c r="HF31" s="32"/>
      <c r="HG31" s="32"/>
      <c r="HH31" s="32"/>
      <c r="HI31" s="32"/>
      <c r="HJ31" s="32"/>
      <c r="HK31" s="32"/>
      <c r="HL31" s="32"/>
      <c r="HM31" s="32"/>
      <c r="HN31" s="32"/>
      <c r="HO31" s="32"/>
      <c r="HP31" s="32"/>
      <c r="HQ31" s="32"/>
      <c r="HR31" s="32"/>
      <c r="HS31" s="32"/>
      <c r="HT31" s="32"/>
      <c r="HU31" s="32"/>
      <c r="HV31" s="32"/>
      <c r="HW31" s="32"/>
      <c r="HX31" s="32"/>
      <c r="HY31" s="32"/>
      <c r="HZ31" s="32"/>
      <c r="IA31" s="32"/>
      <c r="IB31" s="32"/>
      <c r="IC31" s="32"/>
      <c r="ID31" s="32"/>
      <c r="IE31" s="32"/>
      <c r="IF31" s="32"/>
      <c r="IG31" s="32"/>
      <c r="IH31" s="32"/>
      <c r="II31" s="32"/>
    </row>
    <row r="32" spans="1:243" ht="20.100000000000001" customHeight="1">
      <c r="A32" s="32"/>
      <c r="B32" s="32"/>
      <c r="C32" s="32"/>
      <c r="D32" s="32"/>
      <c r="E32" s="33"/>
      <c r="F32" s="31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32"/>
      <c r="FN32" s="32"/>
      <c r="FO32" s="32"/>
      <c r="FP32" s="32"/>
      <c r="FQ32" s="32"/>
      <c r="FR32" s="32"/>
      <c r="FS32" s="32"/>
      <c r="FT32" s="32"/>
      <c r="FU32" s="32"/>
      <c r="FV32" s="32"/>
      <c r="FW32" s="32"/>
      <c r="FX32" s="32"/>
      <c r="FY32" s="32"/>
      <c r="FZ32" s="32"/>
      <c r="GA32" s="32"/>
      <c r="GB32" s="32"/>
      <c r="GC32" s="32"/>
      <c r="GD32" s="32"/>
      <c r="GE32" s="32"/>
      <c r="GF32" s="32"/>
      <c r="GG32" s="32"/>
      <c r="GH32" s="32"/>
      <c r="GI32" s="32"/>
      <c r="GJ32" s="32"/>
      <c r="GK32" s="32"/>
      <c r="GL32" s="32"/>
      <c r="GM32" s="32"/>
      <c r="GN32" s="32"/>
      <c r="GO32" s="32"/>
      <c r="GP32" s="32"/>
      <c r="GQ32" s="32"/>
      <c r="GR32" s="32"/>
      <c r="GS32" s="32"/>
      <c r="GT32" s="32"/>
      <c r="GU32" s="32"/>
      <c r="GV32" s="32"/>
      <c r="GW32" s="32"/>
      <c r="GX32" s="32"/>
      <c r="GY32" s="32"/>
      <c r="GZ32" s="32"/>
      <c r="HA32" s="32"/>
      <c r="HB32" s="32"/>
      <c r="HC32" s="32"/>
      <c r="HD32" s="32"/>
      <c r="HE32" s="32"/>
      <c r="HF32" s="32"/>
      <c r="HG32" s="32"/>
      <c r="HH32" s="32"/>
      <c r="HI32" s="32"/>
      <c r="HJ32" s="32"/>
      <c r="HK32" s="32"/>
      <c r="HL32" s="32"/>
      <c r="HM32" s="32"/>
      <c r="HN32" s="32"/>
      <c r="HO32" s="32"/>
      <c r="HP32" s="32"/>
      <c r="HQ32" s="32"/>
      <c r="HR32" s="32"/>
      <c r="HS32" s="32"/>
      <c r="HT32" s="32"/>
      <c r="HU32" s="32"/>
      <c r="HV32" s="32"/>
      <c r="HW32" s="32"/>
      <c r="HX32" s="32"/>
      <c r="HY32" s="32"/>
      <c r="HZ32" s="32"/>
      <c r="IA32" s="32"/>
      <c r="IB32" s="32"/>
      <c r="IC32" s="32"/>
      <c r="ID32" s="32"/>
      <c r="IE32" s="32"/>
      <c r="IF32" s="32"/>
      <c r="IG32" s="32"/>
      <c r="IH32" s="32"/>
      <c r="II32" s="32"/>
    </row>
    <row r="33" spans="1:243" ht="20.100000000000001" customHeight="1">
      <c r="A33" s="32"/>
      <c r="B33" s="32"/>
      <c r="C33" s="32"/>
      <c r="D33" s="32"/>
      <c r="E33" s="32"/>
      <c r="F33" s="31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2"/>
      <c r="FK33" s="32"/>
      <c r="FL33" s="32"/>
      <c r="FM33" s="32"/>
      <c r="FN33" s="32"/>
      <c r="FO33" s="32"/>
      <c r="FP33" s="32"/>
      <c r="FQ33" s="32"/>
      <c r="FR33" s="32"/>
      <c r="FS33" s="32"/>
      <c r="FT33" s="32"/>
      <c r="FU33" s="32"/>
      <c r="FV33" s="32"/>
      <c r="FW33" s="32"/>
      <c r="FX33" s="32"/>
      <c r="FY33" s="32"/>
      <c r="FZ33" s="32"/>
      <c r="GA33" s="32"/>
      <c r="GB33" s="32"/>
      <c r="GC33" s="32"/>
      <c r="GD33" s="32"/>
      <c r="GE33" s="32"/>
      <c r="GF33" s="32"/>
      <c r="GG33" s="32"/>
      <c r="GH33" s="32"/>
      <c r="GI33" s="32"/>
      <c r="GJ33" s="32"/>
      <c r="GK33" s="32"/>
      <c r="GL33" s="32"/>
      <c r="GM33" s="32"/>
      <c r="GN33" s="32"/>
      <c r="GO33" s="32"/>
      <c r="GP33" s="32"/>
      <c r="GQ33" s="32"/>
      <c r="GR33" s="32"/>
      <c r="GS33" s="32"/>
      <c r="GT33" s="32"/>
      <c r="GU33" s="32"/>
      <c r="GV33" s="32"/>
      <c r="GW33" s="32"/>
      <c r="GX33" s="32"/>
      <c r="GY33" s="32"/>
      <c r="GZ33" s="32"/>
      <c r="HA33" s="32"/>
      <c r="HB33" s="32"/>
      <c r="HC33" s="32"/>
      <c r="HD33" s="32"/>
      <c r="HE33" s="32"/>
      <c r="HF33" s="32"/>
      <c r="HG33" s="32"/>
      <c r="HH33" s="32"/>
      <c r="HI33" s="32"/>
      <c r="HJ33" s="32"/>
      <c r="HK33" s="32"/>
      <c r="HL33" s="32"/>
      <c r="HM33" s="32"/>
      <c r="HN33" s="32"/>
      <c r="HO33" s="32"/>
      <c r="HP33" s="32"/>
      <c r="HQ33" s="32"/>
      <c r="HR33" s="32"/>
      <c r="HS33" s="32"/>
      <c r="HT33" s="32"/>
      <c r="HU33" s="32"/>
      <c r="HV33" s="32"/>
      <c r="HW33" s="32"/>
      <c r="HX33" s="32"/>
      <c r="HY33" s="32"/>
      <c r="HZ33" s="32"/>
      <c r="IA33" s="32"/>
      <c r="IB33" s="32"/>
      <c r="IC33" s="32"/>
      <c r="ID33" s="32"/>
      <c r="IE33" s="32"/>
      <c r="IF33" s="32"/>
      <c r="IG33" s="32"/>
      <c r="IH33" s="32"/>
      <c r="II33" s="32"/>
    </row>
    <row r="34" spans="1:243" ht="20.100000000000001" customHeight="1">
      <c r="A34" s="32"/>
      <c r="B34" s="32"/>
      <c r="C34" s="32"/>
      <c r="D34" s="32"/>
      <c r="E34" s="34"/>
      <c r="F34" s="31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2"/>
      <c r="FK34" s="32"/>
      <c r="FL34" s="32"/>
      <c r="FM34" s="32"/>
      <c r="FN34" s="32"/>
      <c r="FO34" s="32"/>
      <c r="FP34" s="32"/>
      <c r="FQ34" s="32"/>
      <c r="FR34" s="32"/>
      <c r="FS34" s="32"/>
      <c r="FT34" s="32"/>
      <c r="FU34" s="32"/>
      <c r="FV34" s="32"/>
      <c r="FW34" s="32"/>
      <c r="FX34" s="32"/>
      <c r="FY34" s="32"/>
      <c r="FZ34" s="32"/>
      <c r="GA34" s="32"/>
      <c r="GB34" s="32"/>
      <c r="GC34" s="32"/>
      <c r="GD34" s="32"/>
      <c r="GE34" s="32"/>
      <c r="GF34" s="32"/>
      <c r="GG34" s="32"/>
      <c r="GH34" s="32"/>
      <c r="GI34" s="32"/>
      <c r="GJ34" s="32"/>
      <c r="GK34" s="32"/>
      <c r="GL34" s="32"/>
      <c r="GM34" s="32"/>
      <c r="GN34" s="32"/>
      <c r="GO34" s="32"/>
      <c r="GP34" s="32"/>
      <c r="GQ34" s="32"/>
      <c r="GR34" s="32"/>
      <c r="GS34" s="32"/>
      <c r="GT34" s="32"/>
      <c r="GU34" s="32"/>
      <c r="GV34" s="32"/>
      <c r="GW34" s="32"/>
      <c r="GX34" s="32"/>
      <c r="GY34" s="32"/>
      <c r="GZ34" s="32"/>
      <c r="HA34" s="32"/>
      <c r="HB34" s="32"/>
      <c r="HC34" s="32"/>
      <c r="HD34" s="32"/>
      <c r="HE34" s="32"/>
      <c r="HF34" s="32"/>
      <c r="HG34" s="32"/>
      <c r="HH34" s="32"/>
      <c r="HI34" s="32"/>
      <c r="HJ34" s="32"/>
      <c r="HK34" s="32"/>
      <c r="HL34" s="32"/>
      <c r="HM34" s="32"/>
      <c r="HN34" s="32"/>
      <c r="HO34" s="32"/>
      <c r="HP34" s="32"/>
      <c r="HQ34" s="32"/>
      <c r="HR34" s="32"/>
      <c r="HS34" s="32"/>
      <c r="HT34" s="32"/>
      <c r="HU34" s="32"/>
      <c r="HV34" s="32"/>
      <c r="HW34" s="32"/>
      <c r="HX34" s="32"/>
      <c r="HY34" s="32"/>
      <c r="HZ34" s="32"/>
      <c r="IA34" s="32"/>
      <c r="IB34" s="32"/>
      <c r="IC34" s="32"/>
      <c r="ID34" s="32"/>
      <c r="IE34" s="32"/>
      <c r="IF34" s="32"/>
      <c r="IG34" s="32"/>
      <c r="IH34" s="32"/>
      <c r="II34" s="32"/>
    </row>
    <row r="35" spans="1:243" ht="20.100000000000001" customHeight="1">
      <c r="A35" s="35"/>
      <c r="B35" s="35"/>
      <c r="C35" s="35"/>
      <c r="D35" s="35"/>
      <c r="E35" s="36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</row>
    <row r="36" spans="1:243" ht="20.100000000000001" customHeight="1">
      <c r="A36" s="37"/>
      <c r="B36" s="37"/>
      <c r="C36" s="37"/>
      <c r="D36" s="37"/>
      <c r="E36" s="37"/>
      <c r="F36" s="38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9"/>
      <c r="EX36" s="39"/>
      <c r="EY36" s="39"/>
      <c r="EZ36" s="39"/>
      <c r="FA36" s="39"/>
      <c r="FB36" s="39"/>
      <c r="FC36" s="39"/>
      <c r="FD36" s="39"/>
      <c r="FE36" s="39"/>
      <c r="FF36" s="39"/>
      <c r="FG36" s="39"/>
      <c r="FH36" s="39"/>
      <c r="FI36" s="39"/>
      <c r="FJ36" s="39"/>
      <c r="FK36" s="39"/>
      <c r="FL36" s="39"/>
      <c r="FM36" s="39"/>
      <c r="FN36" s="39"/>
      <c r="FO36" s="39"/>
      <c r="FP36" s="39"/>
      <c r="FQ36" s="39"/>
      <c r="FR36" s="39"/>
      <c r="FS36" s="39"/>
      <c r="FT36" s="39"/>
      <c r="FU36" s="39"/>
      <c r="FV36" s="39"/>
      <c r="FW36" s="39"/>
      <c r="FX36" s="39"/>
      <c r="FY36" s="39"/>
      <c r="FZ36" s="39"/>
      <c r="GA36" s="39"/>
      <c r="GB36" s="39"/>
      <c r="GC36" s="39"/>
      <c r="GD36" s="39"/>
      <c r="GE36" s="39"/>
      <c r="GF36" s="39"/>
      <c r="GG36" s="39"/>
      <c r="GH36" s="39"/>
      <c r="GI36" s="39"/>
      <c r="GJ36" s="39"/>
      <c r="GK36" s="39"/>
      <c r="GL36" s="39"/>
      <c r="GM36" s="39"/>
      <c r="GN36" s="39"/>
      <c r="GO36" s="39"/>
      <c r="GP36" s="39"/>
      <c r="GQ36" s="39"/>
      <c r="GR36" s="39"/>
      <c r="GS36" s="39"/>
      <c r="GT36" s="39"/>
      <c r="GU36" s="39"/>
      <c r="GV36" s="39"/>
      <c r="GW36" s="39"/>
      <c r="GX36" s="39"/>
      <c r="GY36" s="39"/>
      <c r="GZ36" s="39"/>
      <c r="HA36" s="39"/>
      <c r="HB36" s="39"/>
      <c r="HC36" s="39"/>
      <c r="HD36" s="39"/>
      <c r="HE36" s="39"/>
      <c r="HF36" s="39"/>
      <c r="HG36" s="39"/>
      <c r="HH36" s="39"/>
      <c r="HI36" s="39"/>
      <c r="HJ36" s="39"/>
      <c r="HK36" s="39"/>
      <c r="HL36" s="39"/>
      <c r="HM36" s="39"/>
      <c r="HN36" s="39"/>
      <c r="HO36" s="39"/>
      <c r="HP36" s="39"/>
      <c r="HQ36" s="39"/>
      <c r="HR36" s="39"/>
      <c r="HS36" s="39"/>
      <c r="HT36" s="39"/>
      <c r="HU36" s="39"/>
      <c r="HV36" s="39"/>
      <c r="HW36" s="39"/>
      <c r="HX36" s="39"/>
      <c r="HY36" s="39"/>
      <c r="HZ36" s="39"/>
      <c r="IA36" s="39"/>
      <c r="IB36" s="39"/>
      <c r="IC36" s="39"/>
      <c r="ID36" s="39"/>
      <c r="IE36" s="39"/>
      <c r="IF36" s="39"/>
      <c r="IG36" s="39"/>
      <c r="IH36" s="39"/>
      <c r="II36" s="39"/>
    </row>
    <row r="37" spans="1:243" ht="20.100000000000001" customHeight="1">
      <c r="A37" s="35"/>
      <c r="B37" s="35"/>
      <c r="C37" s="35"/>
      <c r="D37" s="35"/>
      <c r="E37" s="35"/>
      <c r="F37" s="38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</row>
    <row r="38" spans="1:243" ht="20.100000000000001" customHeight="1">
      <c r="A38" s="39"/>
      <c r="B38" s="39"/>
      <c r="C38" s="39"/>
      <c r="D38" s="39"/>
      <c r="E38" s="39"/>
      <c r="F38" s="38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  <c r="GL38" s="39"/>
      <c r="GM38" s="39"/>
      <c r="GN38" s="39"/>
      <c r="GO38" s="39"/>
      <c r="GP38" s="39"/>
      <c r="GQ38" s="39"/>
      <c r="GR38" s="39"/>
      <c r="GS38" s="39"/>
      <c r="GT38" s="39"/>
      <c r="GU38" s="39"/>
      <c r="GV38" s="39"/>
      <c r="GW38" s="39"/>
      <c r="GX38" s="39"/>
      <c r="GY38" s="39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9"/>
      <c r="HK38" s="39"/>
      <c r="HL38" s="39"/>
      <c r="HM38" s="39"/>
      <c r="HN38" s="39"/>
      <c r="HO38" s="39"/>
      <c r="HP38" s="39"/>
      <c r="HQ38" s="39"/>
      <c r="HR38" s="39"/>
      <c r="HS38" s="39"/>
      <c r="HT38" s="39"/>
      <c r="HU38" s="39"/>
      <c r="HV38" s="39"/>
      <c r="HW38" s="39"/>
      <c r="HX38" s="39"/>
      <c r="HY38" s="39"/>
      <c r="HZ38" s="39"/>
      <c r="IA38" s="39"/>
      <c r="IB38" s="39"/>
      <c r="IC38" s="39"/>
      <c r="ID38" s="39"/>
      <c r="IE38" s="39"/>
      <c r="IF38" s="39"/>
      <c r="IG38" s="39"/>
      <c r="IH38" s="39"/>
      <c r="II38" s="39"/>
    </row>
    <row r="39" spans="1:243" ht="20.100000000000001" customHeight="1">
      <c r="A39" s="39"/>
      <c r="B39" s="39"/>
      <c r="C39" s="39"/>
      <c r="D39" s="39"/>
      <c r="E39" s="39"/>
      <c r="F39" s="38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  <c r="GL39" s="39"/>
      <c r="GM39" s="39"/>
      <c r="GN39" s="39"/>
      <c r="GO39" s="39"/>
      <c r="GP39" s="39"/>
      <c r="GQ39" s="39"/>
      <c r="GR39" s="39"/>
      <c r="GS39" s="39"/>
      <c r="GT39" s="39"/>
      <c r="GU39" s="39"/>
      <c r="GV39" s="39"/>
      <c r="GW39" s="39"/>
      <c r="GX39" s="39"/>
      <c r="GY39" s="39"/>
      <c r="GZ39" s="39"/>
      <c r="HA39" s="39"/>
      <c r="HB39" s="39"/>
      <c r="HC39" s="39"/>
      <c r="HD39" s="39"/>
      <c r="HE39" s="39"/>
      <c r="HF39" s="39"/>
      <c r="HG39" s="39"/>
      <c r="HH39" s="39"/>
      <c r="HI39" s="39"/>
      <c r="HJ39" s="39"/>
      <c r="HK39" s="39"/>
      <c r="HL39" s="39"/>
      <c r="HM39" s="39"/>
      <c r="HN39" s="39"/>
      <c r="HO39" s="39"/>
      <c r="HP39" s="39"/>
      <c r="HQ39" s="39"/>
      <c r="HR39" s="39"/>
      <c r="HS39" s="39"/>
      <c r="HT39" s="39"/>
      <c r="HU39" s="39"/>
      <c r="HV39" s="39"/>
      <c r="HW39" s="39"/>
      <c r="HX39" s="39"/>
      <c r="HY39" s="39"/>
      <c r="HZ39" s="39"/>
      <c r="IA39" s="39"/>
      <c r="IB39" s="39"/>
      <c r="IC39" s="39"/>
      <c r="ID39" s="39"/>
      <c r="IE39" s="39"/>
      <c r="IF39" s="39"/>
      <c r="IG39" s="39"/>
      <c r="IH39" s="39"/>
      <c r="II39" s="39"/>
    </row>
    <row r="40" spans="1:243" ht="20.100000000000001" customHeight="1">
      <c r="A40" s="39"/>
      <c r="B40" s="39"/>
      <c r="C40" s="39"/>
      <c r="D40" s="39"/>
      <c r="E40" s="39"/>
      <c r="F40" s="38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39"/>
      <c r="FG40" s="39"/>
      <c r="FH40" s="39"/>
      <c r="FI40" s="39"/>
      <c r="FJ40" s="39"/>
      <c r="FK40" s="39"/>
      <c r="FL40" s="39"/>
      <c r="FM40" s="39"/>
      <c r="FN40" s="39"/>
      <c r="FO40" s="39"/>
      <c r="FP40" s="39"/>
      <c r="FQ40" s="39"/>
      <c r="FR40" s="39"/>
      <c r="FS40" s="39"/>
      <c r="FT40" s="39"/>
      <c r="FU40" s="39"/>
      <c r="FV40" s="39"/>
      <c r="FW40" s="39"/>
      <c r="FX40" s="39"/>
      <c r="FY40" s="39"/>
      <c r="FZ40" s="39"/>
      <c r="GA40" s="39"/>
      <c r="GB40" s="39"/>
      <c r="GC40" s="39"/>
      <c r="GD40" s="39"/>
      <c r="GE40" s="39"/>
      <c r="GF40" s="39"/>
      <c r="GG40" s="39"/>
      <c r="GH40" s="39"/>
      <c r="GI40" s="39"/>
      <c r="GJ40" s="39"/>
      <c r="GK40" s="39"/>
      <c r="GL40" s="39"/>
      <c r="GM40" s="39"/>
      <c r="GN40" s="39"/>
      <c r="GO40" s="39"/>
      <c r="GP40" s="39"/>
      <c r="GQ40" s="39"/>
      <c r="GR40" s="39"/>
      <c r="GS40" s="39"/>
      <c r="GT40" s="39"/>
      <c r="GU40" s="39"/>
      <c r="GV40" s="39"/>
      <c r="GW40" s="39"/>
      <c r="GX40" s="39"/>
      <c r="GY40" s="39"/>
      <c r="GZ40" s="39"/>
      <c r="HA40" s="39"/>
      <c r="HB40" s="39"/>
      <c r="HC40" s="39"/>
      <c r="HD40" s="39"/>
      <c r="HE40" s="39"/>
      <c r="HF40" s="39"/>
      <c r="HG40" s="39"/>
      <c r="HH40" s="39"/>
      <c r="HI40" s="39"/>
      <c r="HJ40" s="39"/>
      <c r="HK40" s="39"/>
      <c r="HL40" s="39"/>
      <c r="HM40" s="39"/>
      <c r="HN40" s="39"/>
      <c r="HO40" s="39"/>
      <c r="HP40" s="39"/>
      <c r="HQ40" s="39"/>
      <c r="HR40" s="39"/>
      <c r="HS40" s="39"/>
      <c r="HT40" s="39"/>
      <c r="HU40" s="39"/>
      <c r="HV40" s="39"/>
      <c r="HW40" s="39"/>
      <c r="HX40" s="39"/>
      <c r="HY40" s="39"/>
      <c r="HZ40" s="39"/>
      <c r="IA40" s="39"/>
      <c r="IB40" s="39"/>
      <c r="IC40" s="39"/>
      <c r="ID40" s="39"/>
      <c r="IE40" s="39"/>
      <c r="IF40" s="39"/>
      <c r="IG40" s="39"/>
      <c r="IH40" s="39"/>
      <c r="II40" s="39"/>
    </row>
    <row r="41" spans="1:243" ht="20.100000000000001" customHeight="1">
      <c r="A41" s="39"/>
      <c r="B41" s="39"/>
      <c r="C41" s="39"/>
      <c r="D41" s="39"/>
      <c r="E41" s="39"/>
      <c r="F41" s="38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  <c r="GK41" s="39"/>
      <c r="GL41" s="39"/>
      <c r="GM41" s="39"/>
      <c r="GN41" s="39"/>
      <c r="GO41" s="39"/>
      <c r="GP41" s="39"/>
      <c r="GQ41" s="39"/>
      <c r="GR41" s="39"/>
      <c r="GS41" s="39"/>
      <c r="GT41" s="39"/>
      <c r="GU41" s="39"/>
      <c r="GV41" s="39"/>
      <c r="GW41" s="39"/>
      <c r="GX41" s="39"/>
      <c r="GY41" s="39"/>
      <c r="GZ41" s="39"/>
      <c r="HA41" s="39"/>
      <c r="HB41" s="39"/>
      <c r="HC41" s="39"/>
      <c r="HD41" s="39"/>
      <c r="HE41" s="39"/>
      <c r="HF41" s="39"/>
      <c r="HG41" s="39"/>
      <c r="HH41" s="39"/>
      <c r="HI41" s="39"/>
      <c r="HJ41" s="39"/>
      <c r="HK41" s="39"/>
      <c r="HL41" s="39"/>
      <c r="HM41" s="39"/>
      <c r="HN41" s="39"/>
      <c r="HO41" s="39"/>
      <c r="HP41" s="39"/>
      <c r="HQ41" s="39"/>
      <c r="HR41" s="39"/>
      <c r="HS41" s="39"/>
      <c r="HT41" s="39"/>
      <c r="HU41" s="39"/>
      <c r="HV41" s="39"/>
      <c r="HW41" s="39"/>
      <c r="HX41" s="39"/>
      <c r="HY41" s="39"/>
      <c r="HZ41" s="39"/>
      <c r="IA41" s="39"/>
      <c r="IB41" s="39"/>
      <c r="IC41" s="39"/>
      <c r="ID41" s="39"/>
      <c r="IE41" s="39"/>
      <c r="IF41" s="39"/>
      <c r="IG41" s="39"/>
      <c r="IH41" s="39"/>
      <c r="II41" s="39"/>
    </row>
    <row r="42" spans="1:243" ht="20.100000000000001" customHeight="1">
      <c r="A42" s="39"/>
      <c r="B42" s="39"/>
      <c r="C42" s="39"/>
      <c r="D42" s="39"/>
      <c r="E42" s="39"/>
      <c r="F42" s="38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39"/>
      <c r="FF42" s="39"/>
      <c r="FG42" s="39"/>
      <c r="FH42" s="39"/>
      <c r="FI42" s="39"/>
      <c r="FJ42" s="39"/>
      <c r="FK42" s="39"/>
      <c r="FL42" s="39"/>
      <c r="FM42" s="39"/>
      <c r="FN42" s="39"/>
      <c r="FO42" s="39"/>
      <c r="FP42" s="39"/>
      <c r="FQ42" s="39"/>
      <c r="FR42" s="39"/>
      <c r="FS42" s="39"/>
      <c r="FT42" s="39"/>
      <c r="FU42" s="39"/>
      <c r="FV42" s="39"/>
      <c r="FW42" s="39"/>
      <c r="FX42" s="39"/>
      <c r="FY42" s="39"/>
      <c r="FZ42" s="39"/>
      <c r="GA42" s="39"/>
      <c r="GB42" s="39"/>
      <c r="GC42" s="39"/>
      <c r="GD42" s="39"/>
      <c r="GE42" s="39"/>
      <c r="GF42" s="39"/>
      <c r="GG42" s="39"/>
      <c r="GH42" s="39"/>
      <c r="GI42" s="39"/>
      <c r="GJ42" s="39"/>
      <c r="GK42" s="39"/>
      <c r="GL42" s="39"/>
      <c r="GM42" s="39"/>
      <c r="GN42" s="39"/>
      <c r="GO42" s="39"/>
      <c r="GP42" s="39"/>
      <c r="GQ42" s="39"/>
      <c r="GR42" s="39"/>
      <c r="GS42" s="39"/>
      <c r="GT42" s="39"/>
      <c r="GU42" s="39"/>
      <c r="GV42" s="39"/>
      <c r="GW42" s="39"/>
      <c r="GX42" s="39"/>
      <c r="GY42" s="39"/>
      <c r="GZ42" s="39"/>
      <c r="HA42" s="39"/>
      <c r="HB42" s="39"/>
      <c r="HC42" s="39"/>
      <c r="HD42" s="39"/>
      <c r="HE42" s="39"/>
      <c r="HF42" s="39"/>
      <c r="HG42" s="39"/>
      <c r="HH42" s="39"/>
      <c r="HI42" s="39"/>
      <c r="HJ42" s="39"/>
      <c r="HK42" s="39"/>
      <c r="HL42" s="39"/>
      <c r="HM42" s="39"/>
      <c r="HN42" s="39"/>
      <c r="HO42" s="39"/>
      <c r="HP42" s="39"/>
      <c r="HQ42" s="39"/>
      <c r="HR42" s="39"/>
      <c r="HS42" s="39"/>
      <c r="HT42" s="39"/>
      <c r="HU42" s="39"/>
      <c r="HV42" s="39"/>
      <c r="HW42" s="39"/>
      <c r="HX42" s="39"/>
      <c r="HY42" s="39"/>
      <c r="HZ42" s="39"/>
      <c r="IA42" s="39"/>
      <c r="IB42" s="39"/>
      <c r="IC42" s="39"/>
      <c r="ID42" s="39"/>
      <c r="IE42" s="39"/>
      <c r="IF42" s="39"/>
      <c r="IG42" s="39"/>
      <c r="IH42" s="39"/>
      <c r="II42" s="39"/>
    </row>
    <row r="43" spans="1:243" ht="20.100000000000001" customHeight="1">
      <c r="A43" s="39"/>
      <c r="B43" s="39"/>
      <c r="C43" s="39"/>
      <c r="D43" s="39"/>
      <c r="E43" s="39"/>
      <c r="F43" s="38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9"/>
      <c r="FG43" s="39"/>
      <c r="FH43" s="39"/>
      <c r="FI43" s="39"/>
      <c r="FJ43" s="39"/>
      <c r="FK43" s="39"/>
      <c r="FL43" s="39"/>
      <c r="FM43" s="39"/>
      <c r="FN43" s="39"/>
      <c r="FO43" s="39"/>
      <c r="FP43" s="39"/>
      <c r="FQ43" s="39"/>
      <c r="FR43" s="39"/>
      <c r="FS43" s="39"/>
      <c r="FT43" s="39"/>
      <c r="FU43" s="39"/>
      <c r="FV43" s="39"/>
      <c r="FW43" s="39"/>
      <c r="FX43" s="39"/>
      <c r="FY43" s="39"/>
      <c r="FZ43" s="39"/>
      <c r="GA43" s="39"/>
      <c r="GB43" s="39"/>
      <c r="GC43" s="39"/>
      <c r="GD43" s="39"/>
      <c r="GE43" s="39"/>
      <c r="GF43" s="39"/>
      <c r="GG43" s="39"/>
      <c r="GH43" s="39"/>
      <c r="GI43" s="39"/>
      <c r="GJ43" s="39"/>
      <c r="GK43" s="39"/>
      <c r="GL43" s="39"/>
      <c r="GM43" s="39"/>
      <c r="GN43" s="39"/>
      <c r="GO43" s="39"/>
      <c r="GP43" s="39"/>
      <c r="GQ43" s="39"/>
      <c r="GR43" s="39"/>
      <c r="GS43" s="39"/>
      <c r="GT43" s="39"/>
      <c r="GU43" s="39"/>
      <c r="GV43" s="39"/>
      <c r="GW43" s="39"/>
      <c r="GX43" s="39"/>
      <c r="GY43" s="39"/>
      <c r="GZ43" s="39"/>
      <c r="HA43" s="39"/>
      <c r="HB43" s="39"/>
      <c r="HC43" s="39"/>
      <c r="HD43" s="39"/>
      <c r="HE43" s="39"/>
      <c r="HF43" s="39"/>
      <c r="HG43" s="39"/>
      <c r="HH43" s="39"/>
      <c r="HI43" s="39"/>
      <c r="HJ43" s="39"/>
      <c r="HK43" s="39"/>
      <c r="HL43" s="39"/>
      <c r="HM43" s="39"/>
      <c r="HN43" s="39"/>
      <c r="HO43" s="39"/>
      <c r="HP43" s="39"/>
      <c r="HQ43" s="39"/>
      <c r="HR43" s="39"/>
      <c r="HS43" s="39"/>
      <c r="HT43" s="39"/>
      <c r="HU43" s="39"/>
      <c r="HV43" s="39"/>
      <c r="HW43" s="39"/>
      <c r="HX43" s="39"/>
      <c r="HY43" s="39"/>
      <c r="HZ43" s="39"/>
      <c r="IA43" s="39"/>
      <c r="IB43" s="39"/>
      <c r="IC43" s="39"/>
      <c r="ID43" s="39"/>
      <c r="IE43" s="39"/>
      <c r="IF43" s="39"/>
      <c r="IG43" s="39"/>
      <c r="IH43" s="39"/>
      <c r="II43" s="39"/>
    </row>
    <row r="44" spans="1:243" ht="20.100000000000001" customHeight="1">
      <c r="A44" s="39"/>
      <c r="B44" s="39"/>
      <c r="C44" s="39"/>
      <c r="D44" s="39"/>
      <c r="E44" s="39"/>
      <c r="F44" s="38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  <c r="DU44" s="39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39"/>
      <c r="ER44" s="39"/>
      <c r="ES44" s="39"/>
      <c r="ET44" s="39"/>
      <c r="EU44" s="39"/>
      <c r="EV44" s="39"/>
      <c r="EW44" s="39"/>
      <c r="EX44" s="39"/>
      <c r="EY44" s="39"/>
      <c r="EZ44" s="39"/>
      <c r="FA44" s="39"/>
      <c r="FB44" s="39"/>
      <c r="FC44" s="39"/>
      <c r="FD44" s="39"/>
      <c r="FE44" s="39"/>
      <c r="FF44" s="39"/>
      <c r="FG44" s="39"/>
      <c r="FH44" s="39"/>
      <c r="FI44" s="39"/>
      <c r="FJ44" s="39"/>
      <c r="FK44" s="39"/>
      <c r="FL44" s="39"/>
      <c r="FM44" s="39"/>
      <c r="FN44" s="39"/>
      <c r="FO44" s="39"/>
      <c r="FP44" s="39"/>
      <c r="FQ44" s="39"/>
      <c r="FR44" s="39"/>
      <c r="FS44" s="39"/>
      <c r="FT44" s="39"/>
      <c r="FU44" s="39"/>
      <c r="FV44" s="39"/>
      <c r="FW44" s="39"/>
      <c r="FX44" s="39"/>
      <c r="FY44" s="39"/>
      <c r="FZ44" s="39"/>
      <c r="GA44" s="39"/>
      <c r="GB44" s="39"/>
      <c r="GC44" s="39"/>
      <c r="GD44" s="39"/>
      <c r="GE44" s="39"/>
      <c r="GF44" s="39"/>
      <c r="GG44" s="39"/>
      <c r="GH44" s="39"/>
      <c r="GI44" s="39"/>
      <c r="GJ44" s="39"/>
      <c r="GK44" s="39"/>
      <c r="GL44" s="39"/>
      <c r="GM44" s="39"/>
      <c r="GN44" s="39"/>
      <c r="GO44" s="39"/>
      <c r="GP44" s="39"/>
      <c r="GQ44" s="39"/>
      <c r="GR44" s="39"/>
      <c r="GS44" s="39"/>
      <c r="GT44" s="39"/>
      <c r="GU44" s="39"/>
      <c r="GV44" s="39"/>
      <c r="GW44" s="39"/>
      <c r="GX44" s="39"/>
      <c r="GY44" s="39"/>
      <c r="GZ44" s="39"/>
      <c r="HA44" s="39"/>
      <c r="HB44" s="39"/>
      <c r="HC44" s="39"/>
      <c r="HD44" s="39"/>
      <c r="HE44" s="39"/>
      <c r="HF44" s="39"/>
      <c r="HG44" s="39"/>
      <c r="HH44" s="39"/>
      <c r="HI44" s="39"/>
      <c r="HJ44" s="39"/>
      <c r="HK44" s="39"/>
      <c r="HL44" s="39"/>
      <c r="HM44" s="39"/>
      <c r="HN44" s="39"/>
      <c r="HO44" s="39"/>
      <c r="HP44" s="39"/>
      <c r="HQ44" s="39"/>
      <c r="HR44" s="39"/>
      <c r="HS44" s="39"/>
      <c r="HT44" s="39"/>
      <c r="HU44" s="39"/>
      <c r="HV44" s="39"/>
      <c r="HW44" s="39"/>
      <c r="HX44" s="39"/>
      <c r="HY44" s="39"/>
      <c r="HZ44" s="39"/>
      <c r="IA44" s="39"/>
      <c r="IB44" s="39"/>
      <c r="IC44" s="39"/>
      <c r="ID44" s="39"/>
      <c r="IE44" s="39"/>
      <c r="IF44" s="39"/>
      <c r="IG44" s="39"/>
      <c r="IH44" s="39"/>
      <c r="II44" s="39"/>
    </row>
    <row r="45" spans="1:243" ht="20.100000000000001" customHeight="1">
      <c r="A45" s="39"/>
      <c r="B45" s="39"/>
      <c r="C45" s="39"/>
      <c r="D45" s="39"/>
      <c r="E45" s="39"/>
      <c r="F45" s="38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  <c r="FL45" s="39"/>
      <c r="FM45" s="39"/>
      <c r="FN45" s="39"/>
      <c r="FO45" s="39"/>
      <c r="FP45" s="39"/>
      <c r="FQ45" s="39"/>
      <c r="FR45" s="39"/>
      <c r="FS45" s="39"/>
      <c r="FT45" s="39"/>
      <c r="FU45" s="39"/>
      <c r="FV45" s="39"/>
      <c r="FW45" s="39"/>
      <c r="FX45" s="39"/>
      <c r="FY45" s="39"/>
      <c r="FZ45" s="39"/>
      <c r="GA45" s="39"/>
      <c r="GB45" s="39"/>
      <c r="GC45" s="39"/>
      <c r="GD45" s="39"/>
      <c r="GE45" s="39"/>
      <c r="GF45" s="39"/>
      <c r="GG45" s="39"/>
      <c r="GH45" s="39"/>
      <c r="GI45" s="39"/>
      <c r="GJ45" s="39"/>
      <c r="GK45" s="39"/>
      <c r="GL45" s="39"/>
      <c r="GM45" s="39"/>
      <c r="GN45" s="39"/>
      <c r="GO45" s="39"/>
      <c r="GP45" s="39"/>
      <c r="GQ45" s="39"/>
      <c r="GR45" s="39"/>
      <c r="GS45" s="39"/>
      <c r="GT45" s="39"/>
      <c r="GU45" s="39"/>
      <c r="GV45" s="39"/>
      <c r="GW45" s="39"/>
      <c r="GX45" s="39"/>
      <c r="GY45" s="39"/>
      <c r="GZ45" s="39"/>
      <c r="HA45" s="39"/>
      <c r="HB45" s="39"/>
      <c r="HC45" s="39"/>
      <c r="HD45" s="39"/>
      <c r="HE45" s="39"/>
      <c r="HF45" s="39"/>
      <c r="HG45" s="39"/>
      <c r="HH45" s="39"/>
      <c r="HI45" s="39"/>
      <c r="HJ45" s="39"/>
      <c r="HK45" s="39"/>
      <c r="HL45" s="39"/>
      <c r="HM45" s="39"/>
      <c r="HN45" s="39"/>
      <c r="HO45" s="39"/>
      <c r="HP45" s="39"/>
      <c r="HQ45" s="39"/>
      <c r="HR45" s="39"/>
      <c r="HS45" s="39"/>
      <c r="HT45" s="39"/>
      <c r="HU45" s="39"/>
      <c r="HV45" s="39"/>
      <c r="HW45" s="39"/>
      <c r="HX45" s="39"/>
      <c r="HY45" s="39"/>
      <c r="HZ45" s="39"/>
      <c r="IA45" s="39"/>
      <c r="IB45" s="39"/>
      <c r="IC45" s="39"/>
      <c r="ID45" s="39"/>
      <c r="IE45" s="39"/>
      <c r="IF45" s="39"/>
      <c r="IG45" s="39"/>
      <c r="IH45" s="39"/>
      <c r="II45" s="39"/>
    </row>
    <row r="46" spans="1:243" ht="20.100000000000001" customHeight="1">
      <c r="A46" s="39"/>
      <c r="B46" s="39"/>
      <c r="C46" s="39"/>
      <c r="D46" s="39"/>
      <c r="E46" s="39"/>
      <c r="F46" s="38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39"/>
      <c r="EC46" s="39"/>
      <c r="ED46" s="39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39"/>
      <c r="ER46" s="39"/>
      <c r="ES46" s="39"/>
      <c r="ET46" s="39"/>
      <c r="EU46" s="39"/>
      <c r="EV46" s="39"/>
      <c r="EW46" s="39"/>
      <c r="EX46" s="39"/>
      <c r="EY46" s="39"/>
      <c r="EZ46" s="39"/>
      <c r="FA46" s="39"/>
      <c r="FB46" s="39"/>
      <c r="FC46" s="39"/>
      <c r="FD46" s="39"/>
      <c r="FE46" s="39"/>
      <c r="FF46" s="39"/>
      <c r="FG46" s="39"/>
      <c r="FH46" s="39"/>
      <c r="FI46" s="39"/>
      <c r="FJ46" s="39"/>
      <c r="FK46" s="39"/>
      <c r="FL46" s="39"/>
      <c r="FM46" s="39"/>
      <c r="FN46" s="39"/>
      <c r="FO46" s="39"/>
      <c r="FP46" s="39"/>
      <c r="FQ46" s="39"/>
      <c r="FR46" s="39"/>
      <c r="FS46" s="39"/>
      <c r="FT46" s="39"/>
      <c r="FU46" s="39"/>
      <c r="FV46" s="39"/>
      <c r="FW46" s="39"/>
      <c r="FX46" s="39"/>
      <c r="FY46" s="39"/>
      <c r="FZ46" s="39"/>
      <c r="GA46" s="39"/>
      <c r="GB46" s="39"/>
      <c r="GC46" s="39"/>
      <c r="GD46" s="39"/>
      <c r="GE46" s="39"/>
      <c r="GF46" s="39"/>
      <c r="GG46" s="39"/>
      <c r="GH46" s="39"/>
      <c r="GI46" s="39"/>
      <c r="GJ46" s="39"/>
      <c r="GK46" s="39"/>
      <c r="GL46" s="39"/>
      <c r="GM46" s="39"/>
      <c r="GN46" s="39"/>
      <c r="GO46" s="39"/>
      <c r="GP46" s="39"/>
      <c r="GQ46" s="39"/>
      <c r="GR46" s="39"/>
      <c r="GS46" s="39"/>
      <c r="GT46" s="39"/>
      <c r="GU46" s="39"/>
      <c r="GV46" s="39"/>
      <c r="GW46" s="39"/>
      <c r="GX46" s="39"/>
      <c r="GY46" s="39"/>
      <c r="GZ46" s="39"/>
      <c r="HA46" s="39"/>
      <c r="HB46" s="39"/>
      <c r="HC46" s="39"/>
      <c r="HD46" s="39"/>
      <c r="HE46" s="39"/>
      <c r="HF46" s="39"/>
      <c r="HG46" s="39"/>
      <c r="HH46" s="39"/>
      <c r="HI46" s="39"/>
      <c r="HJ46" s="39"/>
      <c r="HK46" s="39"/>
      <c r="HL46" s="39"/>
      <c r="HM46" s="39"/>
      <c r="HN46" s="39"/>
      <c r="HO46" s="39"/>
      <c r="HP46" s="39"/>
      <c r="HQ46" s="39"/>
      <c r="HR46" s="39"/>
      <c r="HS46" s="39"/>
      <c r="HT46" s="39"/>
      <c r="HU46" s="39"/>
      <c r="HV46" s="39"/>
      <c r="HW46" s="39"/>
      <c r="HX46" s="39"/>
      <c r="HY46" s="39"/>
      <c r="HZ46" s="39"/>
      <c r="IA46" s="39"/>
      <c r="IB46" s="39"/>
      <c r="IC46" s="39"/>
      <c r="ID46" s="39"/>
      <c r="IE46" s="39"/>
      <c r="IF46" s="39"/>
      <c r="IG46" s="39"/>
      <c r="IH46" s="39"/>
      <c r="II46" s="39"/>
    </row>
    <row r="47" spans="1:243" ht="20.100000000000001" customHeight="1">
      <c r="A47" s="39"/>
      <c r="B47" s="39"/>
      <c r="C47" s="39"/>
      <c r="D47" s="39"/>
      <c r="E47" s="39"/>
      <c r="F47" s="38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39"/>
      <c r="EC47" s="39"/>
      <c r="ED47" s="39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9"/>
      <c r="EX47" s="39"/>
      <c r="EY47" s="39"/>
      <c r="EZ47" s="39"/>
      <c r="FA47" s="39"/>
      <c r="FB47" s="39"/>
      <c r="FC47" s="39"/>
      <c r="FD47" s="39"/>
      <c r="FE47" s="39"/>
      <c r="FF47" s="39"/>
      <c r="FG47" s="39"/>
      <c r="FH47" s="39"/>
      <c r="FI47" s="39"/>
      <c r="FJ47" s="39"/>
      <c r="FK47" s="39"/>
      <c r="FL47" s="39"/>
      <c r="FM47" s="39"/>
      <c r="FN47" s="39"/>
      <c r="FO47" s="39"/>
      <c r="FP47" s="39"/>
      <c r="FQ47" s="39"/>
      <c r="FR47" s="39"/>
      <c r="FS47" s="39"/>
      <c r="FT47" s="39"/>
      <c r="FU47" s="39"/>
      <c r="FV47" s="39"/>
      <c r="FW47" s="39"/>
      <c r="FX47" s="39"/>
      <c r="FY47" s="39"/>
      <c r="FZ47" s="39"/>
      <c r="GA47" s="39"/>
      <c r="GB47" s="39"/>
      <c r="GC47" s="39"/>
      <c r="GD47" s="39"/>
      <c r="GE47" s="39"/>
      <c r="GF47" s="39"/>
      <c r="GG47" s="39"/>
      <c r="GH47" s="39"/>
      <c r="GI47" s="39"/>
      <c r="GJ47" s="39"/>
      <c r="GK47" s="39"/>
      <c r="GL47" s="39"/>
      <c r="GM47" s="39"/>
      <c r="GN47" s="39"/>
      <c r="GO47" s="39"/>
      <c r="GP47" s="39"/>
      <c r="GQ47" s="39"/>
      <c r="GR47" s="39"/>
      <c r="GS47" s="39"/>
      <c r="GT47" s="39"/>
      <c r="GU47" s="39"/>
      <c r="GV47" s="39"/>
      <c r="GW47" s="39"/>
      <c r="GX47" s="39"/>
      <c r="GY47" s="39"/>
      <c r="GZ47" s="39"/>
      <c r="HA47" s="39"/>
      <c r="HB47" s="39"/>
      <c r="HC47" s="39"/>
      <c r="HD47" s="39"/>
      <c r="HE47" s="39"/>
      <c r="HF47" s="39"/>
      <c r="HG47" s="39"/>
      <c r="HH47" s="39"/>
      <c r="HI47" s="39"/>
      <c r="HJ47" s="39"/>
      <c r="HK47" s="39"/>
      <c r="HL47" s="39"/>
      <c r="HM47" s="39"/>
      <c r="HN47" s="39"/>
      <c r="HO47" s="39"/>
      <c r="HP47" s="39"/>
      <c r="HQ47" s="39"/>
      <c r="HR47" s="39"/>
      <c r="HS47" s="39"/>
      <c r="HT47" s="39"/>
      <c r="HU47" s="39"/>
      <c r="HV47" s="39"/>
      <c r="HW47" s="39"/>
      <c r="HX47" s="39"/>
      <c r="HY47" s="39"/>
      <c r="HZ47" s="39"/>
      <c r="IA47" s="39"/>
      <c r="IB47" s="39"/>
      <c r="IC47" s="39"/>
      <c r="ID47" s="39"/>
      <c r="IE47" s="39"/>
      <c r="IF47" s="39"/>
      <c r="IG47" s="39"/>
      <c r="IH47" s="39"/>
      <c r="II47" s="39"/>
    </row>
  </sheetData>
  <sheetProtection formatCells="0" formatColumns="0" formatRows="0" insertColumns="0" insertRow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honeticPr fontId="12" type="noConversion"/>
  <printOptions horizontalCentered="1"/>
  <pageMargins left="0.39305555555555599" right="0.39305555555555599" top="0.78680555555555598" bottom="0.39305555555555599" header="0" footer="0"/>
  <pageSetup paperSize="9" orientation="landscape" errors="blank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36</vt:i4>
      </vt:variant>
    </vt:vector>
  </HeadingPairs>
  <TitlesOfParts>
    <vt:vector size="51" baseType="lpstr">
      <vt:lpstr>封面</vt:lpstr>
      <vt:lpstr>1</vt:lpstr>
      <vt:lpstr>1-1</vt:lpstr>
      <vt:lpstr>1-2</vt:lpstr>
      <vt:lpstr>2</vt:lpstr>
      <vt:lpstr>2-1</vt:lpstr>
      <vt:lpstr>3 </vt:lpstr>
      <vt:lpstr>3-1</vt:lpstr>
      <vt:lpstr>3-2</vt:lpstr>
      <vt:lpstr>3-3</vt:lpstr>
      <vt:lpstr>4</vt:lpstr>
      <vt:lpstr>4-1</vt:lpstr>
      <vt:lpstr>5</vt:lpstr>
      <vt:lpstr>项目支出绩效</vt:lpstr>
      <vt:lpstr>预算单位基本支出控制数与填报数对照表</vt:lpstr>
      <vt:lpstr>'1'!DETAILRANGE</vt:lpstr>
      <vt:lpstr>'1-1'!DETAILRANGE</vt:lpstr>
      <vt:lpstr>'1-2'!DETAILRANGE</vt:lpstr>
      <vt:lpstr>'2'!DETAILRANGE</vt:lpstr>
      <vt:lpstr>'2-1'!DETAILRANGE</vt:lpstr>
      <vt:lpstr>'3-2'!DETAILRANGE</vt:lpstr>
      <vt:lpstr>'3-3'!DETAILRANGE</vt:lpstr>
      <vt:lpstr>'4'!DETAILRANGE</vt:lpstr>
      <vt:lpstr>'4-1'!DETAILRANGE</vt:lpstr>
      <vt:lpstr>'5'!DETAILRANGE</vt:lpstr>
      <vt:lpstr>封面!DETAILRANGE</vt:lpstr>
      <vt:lpstr>'1'!HEADERRANGE</vt:lpstr>
      <vt:lpstr>'1-1'!HEADERRANGE</vt:lpstr>
      <vt:lpstr>'1-2'!HEADERRANGE</vt:lpstr>
      <vt:lpstr>'2'!HEADERRANGE</vt:lpstr>
      <vt:lpstr>'2-1'!HEADERRANGE</vt:lpstr>
      <vt:lpstr>'3-2'!HEADERRANGE</vt:lpstr>
      <vt:lpstr>'3-3'!HEADERRANGE</vt:lpstr>
      <vt:lpstr>'4'!HEADERRANGE</vt:lpstr>
      <vt:lpstr>'4-1'!HEADERRANGE</vt:lpstr>
      <vt:lpstr>'5'!HEADERRANGE</vt:lpstr>
      <vt:lpstr>封面!HEADERRANGE</vt:lpstr>
      <vt:lpstr>'1'!Print_Area</vt:lpstr>
      <vt:lpstr>'1-1'!Print_Area</vt:lpstr>
      <vt:lpstr>'1-2'!Print_Area</vt:lpstr>
      <vt:lpstr>'2'!Print_Area</vt:lpstr>
      <vt:lpstr>'2-1'!Print_Area</vt:lpstr>
      <vt:lpstr>'3 '!Print_Area</vt:lpstr>
      <vt:lpstr>'3-1'!Print_Area</vt:lpstr>
      <vt:lpstr>'3-2'!Print_Area</vt:lpstr>
      <vt:lpstr>'4'!Print_Area</vt:lpstr>
      <vt:lpstr>'4-1'!Print_Area</vt:lpstr>
      <vt:lpstr>'5'!Print_Area</vt:lpstr>
      <vt:lpstr>封面!Print_Area</vt:lpstr>
      <vt:lpstr>项目支出绩效!Print_Area</vt:lpstr>
      <vt:lpstr>'2'!Print_Titles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dcterms:created xsi:type="dcterms:W3CDTF">2021-04-19T03:45:00Z</dcterms:created>
  <dcterms:modified xsi:type="dcterms:W3CDTF">2022-04-29T02:37:46Z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343C725DC5E640ABBC88211D0D07CC25</vt:lpwstr>
  </property>
</Properties>
</file>