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8680" yWindow="270" windowWidth="25665" windowHeight="16440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整体支出绩效目标申报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2"/>
  <c r="C7"/>
  <c r="F7" i="11"/>
  <c r="E8" i="10"/>
  <c r="C8" s="1"/>
  <c r="E7"/>
  <c r="C7" s="1"/>
  <c r="F7" i="9"/>
  <c r="E26" i="8"/>
  <c r="E25"/>
  <c r="E24"/>
  <c r="E23"/>
  <c r="E22"/>
  <c r="E21"/>
  <c r="E20"/>
  <c r="E19"/>
  <c r="E18"/>
  <c r="E17"/>
  <c r="E16"/>
  <c r="E15"/>
  <c r="E14"/>
  <c r="E13"/>
  <c r="E12"/>
  <c r="E11"/>
  <c r="E10"/>
  <c r="F9"/>
  <c r="F8" s="1"/>
  <c r="E8" s="1"/>
  <c r="G8"/>
  <c r="E22" i="7"/>
  <c r="E21"/>
  <c r="E20"/>
  <c r="E19"/>
  <c r="E18"/>
  <c r="E17"/>
  <c r="E16"/>
  <c r="E15"/>
  <c r="E14"/>
  <c r="E13"/>
  <c r="E12"/>
  <c r="E11"/>
  <c r="E10"/>
  <c r="E9"/>
  <c r="E8"/>
  <c r="E7"/>
  <c r="AG13" i="6"/>
  <c r="AD13"/>
  <c r="AA13"/>
  <c r="Z13"/>
  <c r="W13"/>
  <c r="T13"/>
  <c r="Q13"/>
  <c r="P13"/>
  <c r="M13"/>
  <c r="J13"/>
  <c r="G13"/>
  <c r="F13"/>
  <c r="E13" s="1"/>
  <c r="AG12"/>
  <c r="AD12"/>
  <c r="AA12"/>
  <c r="Z12" s="1"/>
  <c r="W12"/>
  <c r="T12"/>
  <c r="Q12"/>
  <c r="P12" s="1"/>
  <c r="M12"/>
  <c r="J12"/>
  <c r="G12"/>
  <c r="F12" s="1"/>
  <c r="AG11"/>
  <c r="AD11"/>
  <c r="Z11" s="1"/>
  <c r="AA11"/>
  <c r="W11"/>
  <c r="T11"/>
  <c r="P11" s="1"/>
  <c r="Q11"/>
  <c r="M11"/>
  <c r="J11"/>
  <c r="F11" s="1"/>
  <c r="G11"/>
  <c r="AG10"/>
  <c r="AD10"/>
  <c r="AA10"/>
  <c r="Z10" s="1"/>
  <c r="W10"/>
  <c r="T10"/>
  <c r="Q10"/>
  <c r="P10" s="1"/>
  <c r="M10"/>
  <c r="J10"/>
  <c r="G10"/>
  <c r="F10" s="1"/>
  <c r="E10" s="1"/>
  <c r="AG9"/>
  <c r="AD9"/>
  <c r="AA9"/>
  <c r="Z9"/>
  <c r="W9"/>
  <c r="T9"/>
  <c r="Q9"/>
  <c r="P9"/>
  <c r="M9"/>
  <c r="J9"/>
  <c r="G9"/>
  <c r="F9"/>
  <c r="E9" s="1"/>
  <c r="AG8"/>
  <c r="AD8"/>
  <c r="AA8"/>
  <c r="Z8" s="1"/>
  <c r="W8"/>
  <c r="T8"/>
  <c r="Q8"/>
  <c r="P8" s="1"/>
  <c r="M8"/>
  <c r="J8"/>
  <c r="G8"/>
  <c r="F8" s="1"/>
  <c r="AG7"/>
  <c r="AA7"/>
  <c r="Z7" s="1"/>
  <c r="W7"/>
  <c r="T7"/>
  <c r="Q7"/>
  <c r="P7" s="1"/>
  <c r="M7"/>
  <c r="G7"/>
  <c r="F7"/>
  <c r="H39" i="5"/>
  <c r="G39"/>
  <c r="F39"/>
  <c r="D39" s="1"/>
  <c r="E39"/>
  <c r="D37"/>
  <c r="D36"/>
  <c r="D35"/>
  <c r="D34"/>
  <c r="D33"/>
  <c r="D32"/>
  <c r="D31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G6"/>
  <c r="F6"/>
  <c r="E6"/>
  <c r="D6"/>
  <c r="B6"/>
  <c r="B39" s="1"/>
  <c r="D36" i="2"/>
  <c r="D41" s="1"/>
  <c r="B36"/>
  <c r="B41" s="1"/>
  <c r="E11" i="6" l="1"/>
  <c r="E12"/>
  <c r="E7"/>
  <c r="E8"/>
  <c r="E9" i="8"/>
</calcChain>
</file>

<file path=xl/sharedStrings.xml><?xml version="1.0" encoding="utf-8"?>
<sst xmlns="http://schemas.openxmlformats.org/spreadsheetml/2006/main" count="825" uniqueCount="422">
  <si>
    <t>黑水防雷和人工影响天气服务中心</t>
  </si>
  <si>
    <t>2022年部门预算</t>
  </si>
  <si>
    <t>表1</t>
  </si>
  <si>
    <t>部门收支总表</t>
  </si>
  <si>
    <t>单位名称：黑水防雷和人工影响天气服务中心（事业）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</si>
  <si>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</si>
  <si>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</si>
  <si>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</si>
  <si>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</si>
  <si>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</si>
  <si>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</si>
  <si>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</si>
  <si>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</si>
  <si>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</si>
  <si>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</si>
  <si>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</si>
  <si>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</si>
  <si>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</si>
  <si>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</si>
  <si>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</si>
  <si>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</si>
  <si>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</si>
  <si>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</si>
  <si>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</si>
  <si>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</si>
  <si>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</si>
  <si>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</si>
  <si>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</si>
  <si>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</si>
  <si>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</si>
  <si>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</si>
  <si>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</si>
  <si>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</si>
  <si>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</si>
  <si>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</si>
  <si>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</si>
  <si>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</si>
  <si>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</si>
  <si>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</si>
  <si>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</si>
  <si>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</si>
  <si>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</si>
  <si>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</si>
  <si>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</si>
  <si>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</si>
  <si>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</si>
  <si>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</si>
  <si>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</si>
  <si>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</si>
  <si>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</si>
  <si>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</si>
  <si>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</si>
  <si>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</si>
  <si>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</si>
  <si>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</si>
  <si>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</si>
  <si>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</si>
  <si>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</si>
  <si>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</si>
  <si>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单位名称： 黑水防雷和人工影响天气服务中心（事业）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</si>
  <si>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</si>
  <si>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</si>
  <si>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</si>
  <si>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</si>
  <si>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</si>
  <si>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</si>
  <si>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</si>
  <si>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</si>
  <si>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</si>
  <si>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</si>
  <si>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</si>
  <si>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</si>
  <si>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</si>
  <si>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</si>
  <si>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</si>
  <si>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</si>
  <si>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</si>
  <si>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</si>
  <si>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</si>
  <si>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</si>
  <si>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</si>
  <si>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</si>
  <si>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</si>
  <si>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</si>
  <si>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</si>
  <si>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</si>
  <si>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176</t>
  </si>
  <si>
    <t>黑水县防雷和人工影响天气服务中心</t>
  </si>
  <si>
    <t>208</t>
  </si>
  <si>
    <t>05</t>
  </si>
  <si>
    <t xml:space="preserve">  176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</si>
  <si>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</si>
  <si>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</si>
  <si>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</si>
  <si>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</si>
  <si>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</si>
  <si>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02</t>
  </si>
  <si>
    <t xml:space="preserve">  事业单位医疗</t>
  </si>
  <si>
    <t>03</t>
  </si>
  <si>
    <t xml:space="preserve">  公务员医疗补助</t>
  </si>
  <si>
    <t>220</t>
  </si>
  <si>
    <t>04</t>
  </si>
  <si>
    <t xml:space="preserve">  气象事业机构</t>
  </si>
  <si>
    <t>09</t>
  </si>
  <si>
    <t xml:space="preserve">  气象服务</t>
  </si>
  <si>
    <t>221</t>
  </si>
  <si>
    <t>01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</si>
  <si>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</si>
  <si>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</si>
  <si>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</si>
  <si>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</si>
  <si>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</si>
  <si>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</si>
  <si>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</si>
  <si>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</si>
  <si>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</si>
  <si>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</si>
  <si>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</si>
  <si>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</si>
  <si>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</si>
  <si>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</si>
  <si>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</si>
  <si>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</si>
  <si>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</si>
  <si>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</si>
  <si>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</si>
  <si>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</si>
  <si>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</si>
  <si>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</si>
  <si>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</si>
  <si>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</si>
  <si>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</si>
  <si>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</si>
  <si>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</si>
  <si>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</si>
  <si>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</si>
  <si>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</si>
  <si>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</si>
  <si>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</si>
  <si>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</si>
  <si>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</si>
  <si>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</si>
  <si>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</si>
  <si>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</si>
  <si>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</si>
  <si>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</si>
  <si>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</si>
  <si>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</si>
  <si>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</si>
  <si>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</si>
  <si>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</si>
  <si>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</si>
  <si>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</si>
  <si>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</si>
  <si>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</si>
  <si>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</si>
  <si>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</si>
  <si>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</si>
  <si>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</si>
  <si>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</si>
  <si>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</si>
  <si>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</si>
  <si>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</si>
  <si>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</si>
  <si>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</si>
  <si>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</si>
  <si>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</si>
  <si>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</si>
  <si>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</si>
  <si>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</si>
  <si>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</si>
  <si>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</si>
  <si>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</si>
  <si>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</si>
  <si>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</si>
  <si>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</si>
  <si>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</si>
  <si>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</si>
  <si>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</si>
  <si>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</si>
  <si>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</si>
  <si>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</si>
  <si>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</si>
  <si>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</si>
  <si>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</si>
  <si>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</si>
  <si>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</si>
  <si>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</si>
  <si>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</si>
  <si>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</si>
  <si>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</si>
  <si>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</si>
  <si>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</si>
  <si>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</si>
  <si>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</si>
  <si>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</si>
  <si>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</si>
  <si>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</si>
  <si>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</si>
  <si>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</si>
  <si>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</si>
  <si>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</si>
  <si>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</si>
  <si>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</si>
  <si>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</si>
  <si>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</si>
  <si>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</si>
  <si>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</si>
  <si>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</si>
  <si>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</si>
  <si>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</si>
  <si>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</si>
  <si>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</si>
  <si>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</si>
  <si>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</si>
  <si>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</si>
  <si>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</si>
  <si>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</si>
  <si>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</si>
  <si>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</si>
  <si>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</si>
  <si>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</si>
  <si>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</si>
  <si>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</si>
  <si>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</si>
  <si>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</si>
  <si>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</si>
  <si>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</si>
  <si>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</si>
  <si>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</si>
  <si>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</si>
  <si>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</si>
  <si>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</si>
  <si>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</si>
  <si>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</si>
  <si>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</si>
  <si>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</si>
  <si>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</si>
  <si>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</si>
  <si>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</si>
  <si>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</si>
  <si>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</si>
  <si>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</si>
  <si>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</si>
  <si>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</si>
  <si>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</si>
  <si>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</si>
  <si>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</si>
  <si>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</si>
  <si>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</si>
  <si>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</si>
  <si>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</si>
  <si>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</si>
  <si>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</si>
  <si>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</si>
  <si>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</si>
  <si>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</si>
  <si>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</si>
  <si>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</si>
  <si>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</si>
  <si>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</si>
  <si>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</si>
  <si>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</si>
  <si>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</si>
  <si>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</si>
  <si>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</si>
  <si>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</si>
  <si>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</si>
  <si>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</si>
  <si>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</si>
  <si>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</si>
  <si>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</si>
  <si>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</si>
  <si>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</si>
  <si>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</si>
  <si>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</si>
  <si>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</si>
  <si>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</si>
  <si>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</si>
  <si>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</si>
  <si>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</si>
  <si>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</si>
  <si>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自然资源海洋气象等支出</t>
  </si>
  <si>
    <t xml:space="preserve">  气象事务</t>
  </si>
  <si>
    <t xml:space="preserve">    气象事业机构</t>
  </si>
  <si>
    <t xml:space="preserve">    气象服务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</si>
  <si>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</si>
  <si>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</si>
  <si>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</si>
  <si>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</si>
  <si>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</si>
  <si>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</si>
  <si>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</si>
  <si>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</si>
  <si>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</si>
  <si>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</si>
  <si>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</si>
  <si>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</si>
  <si>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</si>
  <si>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</si>
  <si>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</si>
  <si>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</si>
  <si>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</si>
  <si>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</si>
  <si>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</si>
  <si>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</si>
  <si>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</si>
  <si>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</si>
  <si>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</si>
  <si>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</si>
  <si>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</si>
  <si>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</si>
  <si>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</si>
  <si>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</si>
  <si>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</si>
  <si>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</si>
  <si>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差旅费</t>
  </si>
  <si>
    <t xml:space="preserve">    维修（护）费</t>
  </si>
  <si>
    <t>31</t>
  </si>
  <si>
    <t xml:space="preserve">    公务用车运行维护费</t>
  </si>
  <si>
    <t>303</t>
  </si>
  <si>
    <t xml:space="preserve">  对个人和家庭的补助</t>
  </si>
  <si>
    <t xml:space="preserve">  303</t>
  </si>
  <si>
    <t xml:space="preserve">    医疗费补助</t>
  </si>
  <si>
    <t>表3-2</t>
  </si>
  <si>
    <t>一般公共预算项目支出预算表</t>
  </si>
  <si>
    <t>单位名称（项目）</t>
  </si>
  <si>
    <t>项目名称</t>
  </si>
  <si>
    <t>18</t>
  </si>
  <si>
    <t>气候干预经费</t>
  </si>
  <si>
    <t>39</t>
  </si>
  <si>
    <t>特种专业技术用车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</si>
  <si>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</si>
  <si>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</si>
  <si>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</si>
  <si>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</si>
  <si>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</si>
  <si>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</si>
  <si>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</si>
  <si>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</si>
  <si>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</si>
  <si>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</si>
  <si>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</si>
  <si>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金额(基本支出)</t>
  </si>
  <si>
    <t>金额(项目支出)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</si>
  <si>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</si>
  <si>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</si>
  <si>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</si>
  <si>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</si>
  <si>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</si>
  <si>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</si>
  <si>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</si>
  <si>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</si>
  <si>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</si>
  <si>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</si>
  <si>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</si>
  <si>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</si>
  <si>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</si>
  <si>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</si>
  <si>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</si>
  <si>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</si>
  <si>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</si>
  <si>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</si>
  <si>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</si>
  <si>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</si>
  <si>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</si>
  <si>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</si>
  <si>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</si>
  <si>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176001-黑水防雷和人工影响天气服务中心（事业）</t>
  </si>
  <si>
    <t>公车运行维护费</t>
  </si>
  <si>
    <t>保障单位日常运转，提高预算编制质量，严格执行预算</t>
  </si>
  <si>
    <t>产出指标</t>
  </si>
  <si>
    <t>质量指标</t>
  </si>
  <si>
    <t>预算编制准确率（计算方法为：∣（执行数-预算数）/预算数∣）</t>
  </si>
  <si>
    <t>≤</t>
  </si>
  <si>
    <t>5</t>
  </si>
  <si>
    <t>%</t>
  </si>
  <si>
    <t>22.5</t>
  </si>
  <si>
    <t>反向指标</t>
  </si>
  <si>
    <t>效益指标</t>
  </si>
  <si>
    <t>经济效益指标</t>
  </si>
  <si>
    <t>运转保障率</t>
  </si>
  <si>
    <t>＝</t>
  </si>
  <si>
    <t>100</t>
  </si>
  <si>
    <t>正向指标</t>
  </si>
  <si>
    <t>数量指标</t>
  </si>
  <si>
    <t>科目调整次数</t>
  </si>
  <si>
    <t>次</t>
  </si>
  <si>
    <t>“三公经费”控制率[计算方法为：（三公经费实际支出数/预算安排数]×100%）</t>
  </si>
  <si>
    <t>定额公用经费</t>
  </si>
  <si>
    <t>保障黑水县森林（草原）防灭火工作以及汛期消雨、防雹工作正常开展，与黑水县汛期防汛抗旱以及冬季森林（草原）防灭火政策相契合，与黑水防雷和人工影响天气服务中心长期规划目标、年度工作目标相一致。增加林区（草区）土壤含水率和空气湿度，预防森林（草原）火险发生，辅助提供林草作物生长所需的水湿度条件，提高林草生产能力；当森林（草原）火情发生时，根据气象条件，结合专业气象科技服务适时开展人工增雨（雪）作业，以增加影响区域的降水（雪）量，辅助森林（草原）火灾扑灭，减少林草火灾损失。</t>
  </si>
  <si>
    <t>人工影响天气作业防雹保护面积</t>
  </si>
  <si>
    <t>≥</t>
  </si>
  <si>
    <t>1743</t>
  </si>
  <si>
    <t>万平方千米</t>
  </si>
  <si>
    <t>45</t>
  </si>
  <si>
    <t>人工影响天气作业增雨（雪）覆盖面积</t>
  </si>
  <si>
    <t>特种专业技术用车运行经费包含车辆用车运行、维护、维修、保险、支架安装等费用</t>
  </si>
  <si>
    <t>1742</t>
  </si>
  <si>
    <t>90</t>
  </si>
  <si>
    <t>（2022年度）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</si>
  <si>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</si>
  <si>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</si>
  <si>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</si>
  <si>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</si>
  <si>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</si>
  <si>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</si>
  <si>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</si>
  <si>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</si>
  <si>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</si>
  <si>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指标值（包含数字及文字描述）</t>
  </si>
  <si>
    <t>报表编号：510000_0013a</t>
  </si>
  <si>
    <t>部门整体支出绩效目标表</t>
  </si>
  <si>
    <t>防雷检测</t>
  </si>
  <si>
    <t>完成全县易燃易爆场所的防雷检测，提出安全建议。</t>
  </si>
  <si>
    <t>气候干预</t>
  </si>
  <si>
    <t>人工影响天气作业覆盖森林火险等级持续偏高的冬春季，力争降低森林火险等级.</t>
  </si>
  <si>
    <t>完成全县易燃易爆场所的防雷检测，提出安全建议。
;人工影响天气作业覆盖森林火险等级持续偏高的冬春季，力争降低森林火险等级.
人影弹药安全储存，不出现重大安全事故。
人影作业安全有效，保障作业效果最大化。;</t>
  </si>
  <si>
    <t>≥1743万平方千米</t>
  </si>
  <si>
    <t>报送日期： 2022年1月20日</t>
    <phoneticPr fontId="26" type="noConversion"/>
  </si>
  <si>
    <t>此表无数据</t>
  </si>
  <si>
    <t>此表无数据</t>
    <phoneticPr fontId="26" type="noConversion"/>
  </si>
</sst>
</file>

<file path=xl/styles.xml><?xml version="1.0" encoding="utf-8"?>
<styleSheet xmlns="http://schemas.openxmlformats.org/spreadsheetml/2006/main">
  <numFmts count="4">
    <numFmt numFmtId="176" formatCode="&quot;￥&quot;#,##0.00;&quot;￥&quot;\-#,##0.00"/>
    <numFmt numFmtId="177" formatCode="&quot;\&quot;#,##0.00_);\(&quot;\&quot;#,##0.00\)"/>
    <numFmt numFmtId="178" formatCode="#,###.00"/>
    <numFmt numFmtId="179" formatCode="#,##0.0000"/>
  </numFmts>
  <fonts count="32">
    <font>
      <sz val="9"/>
      <color rgb="FF000000"/>
      <name val="宋体"/>
      <charset val="134"/>
    </font>
    <font>
      <sz val="11"/>
      <color rgb="FFC2C3C4"/>
      <name val="宋体"/>
      <family val="3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SimSun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Times New Roman"/>
      <family val="1"/>
    </font>
    <font>
      <b/>
      <sz val="12"/>
      <color rgb="FF000000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1" fontId="0" fillId="0" borderId="0"/>
    <xf numFmtId="0" fontId="19" fillId="0" borderId="0"/>
  </cellStyleXfs>
  <cellXfs count="252">
    <xf numFmtId="1" fontId="0" fillId="0" borderId="0" xfId="0" applyNumberFormat="1" applyFill="1" applyAlignment="1"/>
    <xf numFmtId="0" fontId="0" fillId="0" borderId="0" xfId="0" applyNumberFormat="1" applyFill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/>
    <xf numFmtId="0" fontId="6" fillId="3" borderId="0" xfId="0" applyNumberFormat="1" applyFont="1" applyFill="1" applyAlignment="1"/>
    <xf numFmtId="0" fontId="6" fillId="3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vertical="center" wrapText="1"/>
    </xf>
    <xf numFmtId="3" fontId="6" fillId="0" borderId="1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18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  <xf numFmtId="0" fontId="10" fillId="3" borderId="0" xfId="0" applyNumberFormat="1" applyFont="1" applyFill="1" applyAlignment="1">
      <alignment vertical="center" wrapText="1"/>
    </xf>
    <xf numFmtId="0" fontId="11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12" fillId="3" borderId="0" xfId="0" applyNumberFormat="1" applyFont="1" applyFill="1" applyAlignment="1"/>
    <xf numFmtId="0" fontId="6" fillId="3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3" borderId="0" xfId="0" applyNumberFormat="1" applyFill="1" applyBorder="1" applyAlignment="1"/>
    <xf numFmtId="0" fontId="0" fillId="0" borderId="0" xfId="0" applyNumberForma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3" fontId="6" fillId="0" borderId="6" xfId="0" applyNumberFormat="1" applyFont="1" applyFill="1" applyBorder="1" applyAlignment="1">
      <alignment vertical="center" wrapText="1"/>
    </xf>
    <xf numFmtId="3" fontId="6" fillId="0" borderId="21" xfId="0" applyNumberFormat="1" applyFont="1" applyFill="1" applyBorder="1" applyAlignment="1">
      <alignment vertical="center" wrapText="1"/>
    </xf>
    <xf numFmtId="3" fontId="6" fillId="0" borderId="22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 applyAlignment="1"/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4" fontId="6" fillId="0" borderId="6" xfId="0" applyNumberFormat="1" applyFont="1" applyFill="1" applyBorder="1" applyAlignment="1">
      <alignment vertical="center" wrapText="1"/>
    </xf>
    <xf numFmtId="4" fontId="6" fillId="0" borderId="21" xfId="0" applyNumberFormat="1" applyFont="1" applyFill="1" applyBorder="1" applyAlignment="1">
      <alignment vertical="center" wrapText="1"/>
    </xf>
    <xf numFmtId="4" fontId="6" fillId="0" borderId="22" xfId="0" applyNumberFormat="1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vertical="center" wrapText="1"/>
    </xf>
    <xf numFmtId="0" fontId="6" fillId="0" borderId="10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vertical="center" wrapText="1"/>
    </xf>
    <xf numFmtId="49" fontId="6" fillId="0" borderId="11" xfId="0" applyNumberFormat="1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vertical="center" wrapText="1"/>
    </xf>
    <xf numFmtId="3" fontId="6" fillId="0" borderId="24" xfId="0" applyNumberFormat="1" applyFont="1" applyFill="1" applyBorder="1" applyAlignment="1">
      <alignment vertical="center" wrapText="1"/>
    </xf>
    <xf numFmtId="49" fontId="6" fillId="0" borderId="23" xfId="0" applyNumberFormat="1" applyFont="1" applyFill="1" applyBorder="1" applyAlignment="1">
      <alignment vertical="center" wrapText="1"/>
    </xf>
    <xf numFmtId="4" fontId="6" fillId="0" borderId="26" xfId="0" applyNumberFormat="1" applyFont="1" applyFill="1" applyBorder="1" applyAlignment="1">
      <alignment vertical="center" wrapText="1"/>
    </xf>
    <xf numFmtId="4" fontId="6" fillId="0" borderId="16" xfId="0" applyNumberFormat="1" applyFont="1" applyFill="1" applyBorder="1" applyAlignment="1">
      <alignment vertical="center" wrapText="1"/>
    </xf>
    <xf numFmtId="4" fontId="6" fillId="0" borderId="27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3" borderId="24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vertical="center" wrapText="1"/>
    </xf>
    <xf numFmtId="0" fontId="17" fillId="3" borderId="0" xfId="0" applyNumberFormat="1" applyFont="1" applyFill="1" applyAlignment="1"/>
    <xf numFmtId="0" fontId="17" fillId="3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0" fillId="3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6" fillId="3" borderId="1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/>
    <xf numFmtId="0" fontId="18" fillId="3" borderId="0" xfId="0" applyNumberFormat="1" applyFont="1" applyFill="1" applyBorder="1" applyAlignment="1"/>
    <xf numFmtId="0" fontId="17" fillId="0" borderId="0" xfId="0" applyNumberFormat="1" applyFont="1" applyFill="1" applyAlignment="1"/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vertical="center"/>
    </xf>
    <xf numFmtId="176" fontId="9" fillId="0" borderId="27" xfId="0" applyNumberFormat="1" applyFont="1" applyFill="1" applyBorder="1" applyAlignment="1">
      <alignment vertical="center" wrapText="1"/>
    </xf>
    <xf numFmtId="0" fontId="6" fillId="0" borderId="23" xfId="0" applyNumberFormat="1" applyFont="1" applyFill="1" applyBorder="1" applyAlignment="1">
      <alignment vertical="center"/>
    </xf>
    <xf numFmtId="176" fontId="9" fillId="0" borderId="24" xfId="0" applyNumberFormat="1" applyFont="1" applyFill="1" applyBorder="1" applyAlignment="1">
      <alignment vertical="center" wrapText="1"/>
    </xf>
    <xf numFmtId="176" fontId="9" fillId="0" borderId="25" xfId="0" applyNumberFormat="1" applyFont="1" applyFill="1" applyBorder="1" applyAlignment="1">
      <alignment vertical="center" wrapText="1"/>
    </xf>
    <xf numFmtId="176" fontId="9" fillId="0" borderId="31" xfId="0" applyNumberFormat="1" applyFont="1" applyFill="1" applyBorder="1" applyAlignment="1">
      <alignment vertical="center" wrapText="1"/>
    </xf>
    <xf numFmtId="176" fontId="9" fillId="0" borderId="32" xfId="0" applyNumberFormat="1" applyFont="1" applyFill="1" applyBorder="1" applyAlignment="1">
      <alignment vertical="center" wrapText="1"/>
    </xf>
    <xf numFmtId="176" fontId="9" fillId="0" borderId="33" xfId="0" applyNumberFormat="1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vertical="center"/>
    </xf>
    <xf numFmtId="176" fontId="9" fillId="0" borderId="34" xfId="0" applyNumberFormat="1" applyFont="1" applyFill="1" applyBorder="1" applyAlignment="1">
      <alignment vertical="center" wrapText="1"/>
    </xf>
    <xf numFmtId="176" fontId="9" fillId="0" borderId="35" xfId="0" applyNumberFormat="1" applyFont="1" applyFill="1" applyBorder="1" applyAlignment="1">
      <alignment vertical="center" wrapText="1"/>
    </xf>
    <xf numFmtId="176" fontId="9" fillId="0" borderId="36" xfId="0" applyNumberFormat="1" applyFont="1" applyFill="1" applyBorder="1" applyAlignment="1">
      <alignment vertical="center" wrapText="1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vertical="center" wrapText="1"/>
    </xf>
    <xf numFmtId="176" fontId="9" fillId="0" borderId="37" xfId="0" applyNumberFormat="1" applyFont="1" applyFill="1" applyBorder="1" applyAlignment="1">
      <alignment vertical="center" wrapText="1"/>
    </xf>
    <xf numFmtId="0" fontId="9" fillId="0" borderId="23" xfId="0" applyNumberFormat="1" applyFont="1" applyFill="1" applyBorder="1" applyAlignment="1">
      <alignment vertical="center"/>
    </xf>
    <xf numFmtId="176" fontId="9" fillId="0" borderId="23" xfId="0" applyNumberFormat="1" applyFont="1" applyFill="1" applyBorder="1" applyAlignment="1">
      <alignment vertical="center" wrapText="1"/>
    </xf>
    <xf numFmtId="176" fontId="9" fillId="0" borderId="38" xfId="0" applyNumberFormat="1" applyFont="1" applyFill="1" applyBorder="1" applyAlignment="1">
      <alignment vertical="center" wrapText="1"/>
    </xf>
    <xf numFmtId="176" fontId="9" fillId="0" borderId="32" xfId="0" applyNumberFormat="1" applyFont="1" applyFill="1" applyBorder="1" applyAlignment="1">
      <alignment horizontal="right" vertical="center" wrapText="1"/>
    </xf>
    <xf numFmtId="176" fontId="9" fillId="0" borderId="19" xfId="0" applyNumberFormat="1" applyFont="1" applyFill="1" applyBorder="1" applyAlignment="1">
      <alignment vertical="center" wrapText="1"/>
    </xf>
    <xf numFmtId="176" fontId="9" fillId="0" borderId="39" xfId="0" applyNumberFormat="1" applyFont="1" applyFill="1" applyBorder="1" applyAlignment="1">
      <alignment vertical="center" wrapText="1"/>
    </xf>
    <xf numFmtId="176" fontId="9" fillId="0" borderId="35" xfId="0" applyNumberFormat="1" applyFont="1" applyFill="1" applyBorder="1" applyAlignment="1">
      <alignment horizontal="right" vertical="center" wrapText="1"/>
    </xf>
    <xf numFmtId="176" fontId="9" fillId="0" borderId="40" xfId="0" applyNumberFormat="1" applyFont="1" applyFill="1" applyBorder="1" applyAlignment="1">
      <alignment vertical="center" wrapText="1"/>
    </xf>
    <xf numFmtId="176" fontId="9" fillId="0" borderId="41" xfId="0" applyNumberFormat="1" applyFont="1" applyFill="1" applyBorder="1" applyAlignment="1">
      <alignment vertical="center" wrapText="1"/>
    </xf>
    <xf numFmtId="0" fontId="19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/>
    <xf numFmtId="0" fontId="17" fillId="0" borderId="0" xfId="0" applyNumberFormat="1" applyFont="1" applyFill="1" applyAlignment="1">
      <alignment horizontal="center"/>
    </xf>
    <xf numFmtId="1" fontId="19" fillId="0" borderId="0" xfId="0" applyNumberFormat="1" applyFont="1" applyFill="1" applyAlignment="1"/>
    <xf numFmtId="0" fontId="9" fillId="3" borderId="0" xfId="0" applyNumberFormat="1" applyFont="1" applyFill="1" applyAlignment="1"/>
    <xf numFmtId="0" fontId="9" fillId="3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vertical="center" wrapText="1"/>
    </xf>
    <xf numFmtId="49" fontId="9" fillId="0" borderId="11" xfId="0" applyNumberFormat="1" applyFont="1" applyFill="1" applyBorder="1" applyAlignment="1">
      <alignment vertical="center" wrapText="1"/>
    </xf>
    <xf numFmtId="4" fontId="9" fillId="0" borderId="21" xfId="0" applyNumberFormat="1" applyFont="1" applyFill="1" applyBorder="1" applyAlignment="1">
      <alignment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/>
    <xf numFmtId="0" fontId="14" fillId="3" borderId="0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 applyAlignment="1"/>
    <xf numFmtId="0" fontId="9" fillId="3" borderId="0" xfId="0" applyNumberFormat="1" applyFont="1" applyFill="1" applyAlignment="1">
      <alignment vertical="center"/>
    </xf>
    <xf numFmtId="0" fontId="9" fillId="3" borderId="0" xfId="0" applyNumberFormat="1" applyFont="1" applyFill="1" applyAlignment="1">
      <alignment horizontal="right" vertical="center"/>
    </xf>
    <xf numFmtId="4" fontId="9" fillId="0" borderId="18" xfId="0" applyNumberFormat="1" applyFont="1" applyFill="1" applyBorder="1" applyAlignment="1">
      <alignment vertical="center" wrapText="1"/>
    </xf>
    <xf numFmtId="0" fontId="6" fillId="0" borderId="42" xfId="0" applyNumberFormat="1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vertical="center" wrapText="1"/>
    </xf>
    <xf numFmtId="3" fontId="6" fillId="0" borderId="16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44" xfId="0" applyNumberFormat="1" applyFont="1" applyFill="1" applyBorder="1" applyAlignment="1">
      <alignment vertical="center" wrapText="1"/>
    </xf>
    <xf numFmtId="4" fontId="9" fillId="0" borderId="24" xfId="0" applyNumberFormat="1" applyFont="1" applyFill="1" applyBorder="1" applyAlignment="1">
      <alignment vertical="center" wrapText="1"/>
    </xf>
    <xf numFmtId="4" fontId="9" fillId="0" borderId="34" xfId="0" applyNumberFormat="1" applyFont="1" applyFill="1" applyBorder="1" applyAlignment="1">
      <alignment vertical="center" wrapText="1"/>
    </xf>
    <xf numFmtId="4" fontId="9" fillId="0" borderId="32" xfId="0" applyNumberFormat="1" applyFont="1" applyFill="1" applyBorder="1" applyAlignment="1">
      <alignment vertical="center" wrapText="1"/>
    </xf>
    <xf numFmtId="1" fontId="21" fillId="0" borderId="0" xfId="0" applyNumberFormat="1" applyFont="1" applyFill="1" applyAlignment="1"/>
    <xf numFmtId="4" fontId="9" fillId="0" borderId="32" xfId="0" applyNumberFormat="1" applyFont="1" applyFill="1" applyBorder="1" applyAlignment="1">
      <alignment horizontal="right"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178" fontId="20" fillId="0" borderId="29" xfId="0" applyNumberFormat="1" applyFont="1" applyFill="1" applyBorder="1" applyAlignment="1"/>
    <xf numFmtId="178" fontId="17" fillId="0" borderId="0" xfId="0" applyNumberFormat="1" applyFont="1" applyFill="1" applyBorder="1" applyAlignment="1"/>
    <xf numFmtId="1" fontId="22" fillId="0" borderId="0" xfId="0" applyNumberFormat="1" applyFont="1" applyFill="1" applyAlignment="1"/>
    <xf numFmtId="179" fontId="23" fillId="0" borderId="0" xfId="0" applyNumberFormat="1" applyFont="1" applyFill="1" applyAlignment="1">
      <alignment horizontal="center" vertical="top"/>
    </xf>
    <xf numFmtId="1" fontId="24" fillId="0" borderId="0" xfId="0" applyNumberFormat="1" applyFont="1" applyFill="1" applyAlignment="1">
      <alignment horizontal="center" vertical="center"/>
    </xf>
    <xf numFmtId="1" fontId="25" fillId="0" borderId="0" xfId="0" applyNumberFormat="1" applyFont="1" applyFill="1" applyAlignment="1">
      <alignment horizontal="center"/>
    </xf>
    <xf numFmtId="1" fontId="25" fillId="0" borderId="0" xfId="0" applyNumberFormat="1" applyFont="1" applyFill="1" applyAlignment="1">
      <alignment horizontal="center" vertical="center"/>
    </xf>
    <xf numFmtId="1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1" fontId="27" fillId="0" borderId="0" xfId="0" applyFont="1" applyAlignment="1">
      <alignment vertical="center" wrapText="1"/>
    </xf>
    <xf numFmtId="1" fontId="0" fillId="0" borderId="0" xfId="0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4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3" borderId="23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center" vertical="center"/>
    </xf>
    <xf numFmtId="0" fontId="9" fillId="3" borderId="14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3" borderId="24" xfId="0" applyNumberFormat="1" applyFont="1" applyFill="1" applyBorder="1" applyAlignment="1">
      <alignment horizontal="center" vertical="center" wrapText="1"/>
    </xf>
    <xf numFmtId="0" fontId="0" fillId="3" borderId="24" xfId="0" applyNumberFormat="1" applyFill="1" applyBorder="1" applyAlignment="1">
      <alignment horizontal="center" vertical="center" wrapText="1"/>
    </xf>
    <xf numFmtId="0" fontId="0" fillId="3" borderId="27" xfId="0" applyNumberForma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right" vertical="center" wrapText="1"/>
    </xf>
    <xf numFmtId="1" fontId="0" fillId="0" borderId="4" xfId="0" applyNumberForma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1" fontId="3" fillId="0" borderId="6" xfId="0" applyFont="1" applyBorder="1" applyAlignment="1">
      <alignment horizontal="center" vertical="center" wrapText="1"/>
    </xf>
    <xf numFmtId="1" fontId="3" fillId="0" borderId="7" xfId="0" applyFont="1" applyBorder="1" applyAlignment="1">
      <alignment horizontal="center" vertical="center" wrapText="1"/>
    </xf>
    <xf numFmtId="1" fontId="3" fillId="0" borderId="8" xfId="0" applyFont="1" applyBorder="1" applyAlignment="1">
      <alignment horizontal="center" vertical="center" wrapText="1"/>
    </xf>
    <xf numFmtId="1" fontId="28" fillId="0" borderId="0" xfId="0" applyFont="1" applyAlignment="1">
      <alignment vertical="center" wrapText="1"/>
    </xf>
    <xf numFmtId="1" fontId="29" fillId="0" borderId="0" xfId="0" applyFont="1" applyAlignment="1">
      <alignment vertical="center" wrapText="1"/>
    </xf>
    <xf numFmtId="1" fontId="30" fillId="0" borderId="0" xfId="0" applyFont="1" applyAlignment="1">
      <alignment horizontal="center" vertical="center" wrapText="1"/>
    </xf>
    <xf numFmtId="1" fontId="3" fillId="0" borderId="0" xfId="0" applyFont="1" applyAlignment="1">
      <alignment horizontal="center" vertical="center" wrapText="1"/>
    </xf>
    <xf numFmtId="1" fontId="7" fillId="0" borderId="42" xfId="0" applyFont="1" applyBorder="1" applyAlignment="1">
      <alignment vertical="center" wrapText="1"/>
    </xf>
    <xf numFmtId="1" fontId="3" fillId="0" borderId="27" xfId="0" applyFont="1" applyBorder="1" applyAlignment="1">
      <alignment horizontal="center" vertical="center" wrapText="1"/>
    </xf>
    <xf numFmtId="1" fontId="3" fillId="0" borderId="33" xfId="0" applyFont="1" applyBorder="1" applyAlignment="1">
      <alignment horizontal="center" vertical="center" wrapText="1"/>
    </xf>
    <xf numFmtId="1" fontId="3" fillId="0" borderId="28" xfId="0" applyFont="1" applyBorder="1" applyAlignment="1">
      <alignment horizontal="center" vertical="center" wrapText="1"/>
    </xf>
    <xf numFmtId="1" fontId="3" fillId="0" borderId="6" xfId="0" applyFont="1" applyBorder="1" applyAlignment="1">
      <alignment horizontal="left" vertical="center" wrapText="1"/>
    </xf>
    <xf numFmtId="1" fontId="3" fillId="0" borderId="8" xfId="0" applyFont="1" applyBorder="1" applyAlignment="1">
      <alignment horizontal="left" vertical="center" wrapText="1"/>
    </xf>
    <xf numFmtId="1" fontId="3" fillId="0" borderId="7" xfId="0" applyFont="1" applyBorder="1" applyAlignment="1">
      <alignment horizontal="left" vertical="center" wrapText="1"/>
    </xf>
    <xf numFmtId="1" fontId="3" fillId="0" borderId="45" xfId="0" applyFont="1" applyBorder="1" applyAlignment="1">
      <alignment horizontal="center" vertical="center" wrapText="1"/>
    </xf>
    <xf numFmtId="1" fontId="3" fillId="0" borderId="29" xfId="0" applyFont="1" applyBorder="1" applyAlignment="1">
      <alignment horizontal="center" vertical="center" wrapText="1"/>
    </xf>
    <xf numFmtId="1" fontId="3" fillId="0" borderId="46" xfId="0" applyFont="1" applyBorder="1" applyAlignment="1">
      <alignment horizontal="center" vertical="center" wrapText="1"/>
    </xf>
    <xf numFmtId="1" fontId="3" fillId="0" borderId="47" xfId="0" applyFont="1" applyBorder="1" applyAlignment="1">
      <alignment horizontal="center" vertical="center" wrapText="1"/>
    </xf>
    <xf numFmtId="1" fontId="3" fillId="0" borderId="42" xfId="0" applyFont="1" applyBorder="1" applyAlignment="1">
      <alignment horizontal="center" vertical="center" wrapText="1"/>
    </xf>
    <xf numFmtId="1" fontId="3" fillId="0" borderId="48" xfId="0" applyFont="1" applyBorder="1" applyAlignment="1">
      <alignment horizontal="center" vertical="center" wrapText="1"/>
    </xf>
    <xf numFmtId="1" fontId="3" fillId="0" borderId="27" xfId="0" applyFont="1" applyBorder="1" applyAlignment="1">
      <alignment horizontal="left" vertical="center" wrapText="1"/>
    </xf>
    <xf numFmtId="1" fontId="3" fillId="0" borderId="28" xfId="0" applyFont="1" applyBorder="1" applyAlignment="1">
      <alignment horizontal="left" vertical="center" wrapText="1"/>
    </xf>
    <xf numFmtId="1" fontId="3" fillId="0" borderId="45" xfId="0" applyFont="1" applyBorder="1" applyAlignment="1">
      <alignment horizontal="left" vertical="center" wrapText="1"/>
    </xf>
    <xf numFmtId="1" fontId="3" fillId="0" borderId="46" xfId="0" applyFont="1" applyBorder="1" applyAlignment="1">
      <alignment horizontal="left" vertical="center" wrapText="1"/>
    </xf>
    <xf numFmtId="1" fontId="3" fillId="0" borderId="47" xfId="0" applyFont="1" applyBorder="1" applyAlignment="1">
      <alignment horizontal="left" vertical="center" wrapText="1"/>
    </xf>
    <xf numFmtId="1" fontId="3" fillId="0" borderId="48" xfId="0" applyFont="1" applyBorder="1" applyAlignment="1">
      <alignment horizontal="left" vertical="center" wrapText="1"/>
    </xf>
    <xf numFmtId="1" fontId="31" fillId="0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workbookViewId="0">
      <selection activeCell="A8" sqref="A8"/>
    </sheetView>
  </sheetViews>
  <sheetFormatPr defaultColWidth="9" defaultRowHeight="11.25"/>
  <cols>
    <col min="1" max="1" width="163.83203125" customWidth="1"/>
  </cols>
  <sheetData>
    <row r="1" spans="1:1" ht="14.25" customHeight="1">
      <c r="A1" s="150"/>
    </row>
    <row r="3" spans="1:1" ht="102" customHeight="1">
      <c r="A3" s="151" t="s">
        <v>0</v>
      </c>
    </row>
    <row r="4" spans="1:1" ht="107.25" customHeight="1">
      <c r="A4" s="152" t="s">
        <v>1</v>
      </c>
    </row>
    <row r="5" spans="1:1" ht="409.5" hidden="1" customHeight="1">
      <c r="A5" s="57"/>
    </row>
    <row r="6" spans="1:1" ht="29.25" customHeight="1">
      <c r="A6" s="153"/>
    </row>
    <row r="7" spans="1:1" ht="78" customHeight="1"/>
    <row r="8" spans="1:1" ht="82.5" customHeight="1">
      <c r="A8" s="154" t="s">
        <v>419</v>
      </c>
    </row>
  </sheetData>
  <sheetProtection formatCells="0" formatColumns="0" formatRows="0" insertColumns="0" insertRows="0" insertHyperlinks="0" deleteColumns="0" deleteRows="0" sort="0" autoFilter="0" pivotTables="0"/>
  <phoneticPr fontId="26" type="noConversion"/>
  <printOptions horizontalCentered="1" verticalCentered="1"/>
  <pageMargins left="0.59089834295858601" right="0.59089834295858601" top="0.59089834295858601" bottom="0.59089834295858601" header="0" footer="0"/>
  <pageSetup paperSize="9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showGridLines="0" showZeros="0" topLeftCell="A13" workbookViewId="0">
      <selection activeCell="D41" sqref="D41"/>
    </sheetView>
  </sheetViews>
  <sheetFormatPr defaultColWidth="8.5" defaultRowHeight="20.25" customHeight="1"/>
  <cols>
    <col min="1" max="4" width="36.5" customWidth="1"/>
  </cols>
  <sheetData>
    <row r="1" spans="1:31" ht="20.25" customHeight="1">
      <c r="A1" s="85"/>
      <c r="B1" s="85"/>
      <c r="C1" s="85"/>
      <c r="D1" s="17" t="s">
        <v>2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ht="20.25" customHeight="1">
      <c r="A2" s="159" t="s">
        <v>3</v>
      </c>
      <c r="B2" s="159"/>
      <c r="C2" s="159"/>
      <c r="D2" s="15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20.25" customHeight="1">
      <c r="A3" s="86" t="s">
        <v>4</v>
      </c>
      <c r="B3" s="87"/>
      <c r="C3" s="38"/>
      <c r="D3" s="17" t="s">
        <v>5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</row>
    <row r="4" spans="1:31" ht="15" customHeight="1">
      <c r="A4" s="160" t="s">
        <v>6</v>
      </c>
      <c r="B4" s="161"/>
      <c r="C4" s="160" t="s">
        <v>7</v>
      </c>
      <c r="D4" s="161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</row>
    <row r="5" spans="1:31" ht="15" customHeight="1">
      <c r="A5" s="88" t="s">
        <v>8</v>
      </c>
      <c r="B5" s="89" t="s">
        <v>9</v>
      </c>
      <c r="C5" s="88" t="s">
        <v>8</v>
      </c>
      <c r="D5" s="89" t="s">
        <v>9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</row>
    <row r="6" spans="1:31" ht="15" customHeight="1">
      <c r="A6" s="92" t="s">
        <v>10</v>
      </c>
      <c r="B6" s="142">
        <v>335602.1</v>
      </c>
      <c r="C6" s="108" t="s">
        <v>11</v>
      </c>
      <c r="D6" s="142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</row>
    <row r="7" spans="1:31" ht="15" customHeight="1">
      <c r="A7" s="92" t="s">
        <v>12</v>
      </c>
      <c r="B7" s="142"/>
      <c r="C7" s="108" t="s">
        <v>13</v>
      </c>
      <c r="D7" s="142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</row>
    <row r="8" spans="1:31" ht="15" customHeight="1">
      <c r="A8" s="92" t="s">
        <v>14</v>
      </c>
      <c r="B8" s="142"/>
      <c r="C8" s="108" t="s">
        <v>15</v>
      </c>
      <c r="D8" s="14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31" ht="15" customHeight="1">
      <c r="A9" s="92" t="s">
        <v>16</v>
      </c>
      <c r="B9" s="142"/>
      <c r="C9" s="108" t="s">
        <v>17</v>
      </c>
      <c r="D9" s="142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31" ht="15" customHeight="1">
      <c r="A10" s="92" t="s">
        <v>18</v>
      </c>
      <c r="B10" s="142"/>
      <c r="C10" s="108" t="s">
        <v>19</v>
      </c>
      <c r="D10" s="142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31" ht="15" customHeight="1">
      <c r="A11" s="92" t="s">
        <v>20</v>
      </c>
      <c r="B11" s="142"/>
      <c r="C11" s="108" t="s">
        <v>21</v>
      </c>
      <c r="D11" s="14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31" ht="15" customHeight="1">
      <c r="A12" s="92"/>
      <c r="B12" s="142"/>
      <c r="C12" s="108" t="s">
        <v>22</v>
      </c>
      <c r="D12" s="142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31" ht="15" customHeight="1">
      <c r="A13" s="100"/>
      <c r="B13" s="142"/>
      <c r="C13" s="108" t="s">
        <v>23</v>
      </c>
      <c r="D13" s="142">
        <v>17827.68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31" ht="15" customHeight="1">
      <c r="A14" s="100"/>
      <c r="B14" s="142"/>
      <c r="C14" s="108" t="s">
        <v>24</v>
      </c>
      <c r="D14" s="142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31" ht="15" customHeight="1">
      <c r="A15" s="100"/>
      <c r="B15" s="143"/>
      <c r="C15" s="108" t="s">
        <v>25</v>
      </c>
      <c r="D15" s="142">
        <v>7238.44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31" ht="15" customHeight="1">
      <c r="A16" s="100"/>
      <c r="B16" s="144"/>
      <c r="C16" s="108" t="s">
        <v>26</v>
      </c>
      <c r="D16" s="142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ht="15" customHeight="1">
      <c r="A17" s="100"/>
      <c r="B17" s="144"/>
      <c r="C17" s="108" t="s">
        <v>27</v>
      </c>
      <c r="D17" s="142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ht="15" customHeight="1">
      <c r="A18" s="100"/>
      <c r="B18" s="144"/>
      <c r="C18" s="108" t="s">
        <v>28</v>
      </c>
      <c r="D18" s="14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ht="15" customHeight="1">
      <c r="A19" s="100"/>
      <c r="B19" s="144"/>
      <c r="C19" s="108" t="s">
        <v>29</v>
      </c>
      <c r="D19" s="142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ht="15" customHeight="1">
      <c r="A20" s="100"/>
      <c r="B20" s="144"/>
      <c r="C20" s="108" t="s">
        <v>30</v>
      </c>
      <c r="D20" s="14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ht="15" customHeight="1">
      <c r="A21" s="100"/>
      <c r="B21" s="144"/>
      <c r="C21" s="108" t="s">
        <v>31</v>
      </c>
      <c r="D21" s="142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ht="15" customHeight="1">
      <c r="A22" s="100"/>
      <c r="B22" s="144"/>
      <c r="C22" s="108" t="s">
        <v>32</v>
      </c>
      <c r="D22" s="142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ht="15" customHeight="1">
      <c r="A23" s="100"/>
      <c r="B23" s="144"/>
      <c r="C23" s="108" t="s">
        <v>33</v>
      </c>
      <c r="D23" s="14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ht="15" customHeight="1">
      <c r="A24" s="100"/>
      <c r="B24" s="144"/>
      <c r="C24" s="108" t="s">
        <v>34</v>
      </c>
      <c r="D24" s="142">
        <v>298403.74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ht="15" customHeight="1">
      <c r="A25" s="100"/>
      <c r="B25" s="144"/>
      <c r="C25" s="108" t="s">
        <v>35</v>
      </c>
      <c r="D25" s="142">
        <v>12132.24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ht="15" customHeight="1">
      <c r="A26" s="92"/>
      <c r="B26" s="144"/>
      <c r="C26" s="108" t="s">
        <v>36</v>
      </c>
      <c r="D26" s="142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ht="15" customHeight="1">
      <c r="A27" s="92"/>
      <c r="B27" s="144"/>
      <c r="C27" s="108" t="s">
        <v>37</v>
      </c>
      <c r="D27" s="142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ht="15" customHeight="1">
      <c r="A28" s="92"/>
      <c r="B28" s="144"/>
      <c r="C28" s="108" t="s">
        <v>38</v>
      </c>
      <c r="D28" s="142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ht="15" customHeight="1">
      <c r="A29" s="92"/>
      <c r="B29" s="144"/>
      <c r="C29" s="108" t="s">
        <v>39</v>
      </c>
      <c r="D29" s="142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ht="15" customHeight="1">
      <c r="A30" s="92"/>
      <c r="B30" s="144"/>
      <c r="C30" s="108" t="s">
        <v>40</v>
      </c>
      <c r="D30" s="142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ht="15" customHeight="1">
      <c r="A31" s="92"/>
      <c r="B31" s="144"/>
      <c r="C31" s="108" t="s">
        <v>41</v>
      </c>
      <c r="D31" s="142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ht="15" customHeight="1">
      <c r="A32" s="92"/>
      <c r="B32" s="144"/>
      <c r="C32" s="108" t="s">
        <v>42</v>
      </c>
      <c r="D32" s="142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ht="15" customHeight="1">
      <c r="A33" s="92"/>
      <c r="B33" s="144"/>
      <c r="C33" s="108" t="s">
        <v>43</v>
      </c>
      <c r="D33" s="142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ht="15" customHeight="1">
      <c r="A34" s="92"/>
      <c r="B34" s="144"/>
      <c r="C34" s="108" t="s">
        <v>44</v>
      </c>
      <c r="D34" s="142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ht="15" customHeight="1">
      <c r="A35" s="92"/>
      <c r="B35" s="144"/>
      <c r="C35" s="108" t="s">
        <v>45</v>
      </c>
      <c r="D35" s="142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ht="15" customHeight="1">
      <c r="A36" s="104" t="s">
        <v>46</v>
      </c>
      <c r="B36" s="144">
        <f>SUM(B6:B34)</f>
        <v>335602.1</v>
      </c>
      <c r="C36" s="105" t="s">
        <v>47</v>
      </c>
      <c r="D36" s="142">
        <f>SUM(D6:D34)</f>
        <v>335602.1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ht="15" customHeight="1">
      <c r="A37" s="92" t="s">
        <v>48</v>
      </c>
      <c r="B37" s="144"/>
      <c r="C37" s="108" t="s">
        <v>49</v>
      </c>
      <c r="D37" s="142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ht="15" customHeight="1">
      <c r="A38" s="92" t="s">
        <v>50</v>
      </c>
      <c r="B38" s="144" t="s">
        <v>51</v>
      </c>
      <c r="C38" s="108" t="s">
        <v>52</v>
      </c>
      <c r="D38" s="142"/>
      <c r="E38" s="120"/>
      <c r="F38" s="120"/>
      <c r="G38" s="145" t="s">
        <v>53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ht="15" customHeight="1">
      <c r="A39" s="92"/>
      <c r="B39" s="144"/>
      <c r="C39" s="108" t="s">
        <v>54</v>
      </c>
      <c r="D39" s="142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ht="15" customHeight="1">
      <c r="A40" s="92"/>
      <c r="B40" s="146"/>
      <c r="C40" s="108"/>
      <c r="D40" s="142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 ht="15" customHeight="1">
      <c r="A41" s="104" t="s">
        <v>55</v>
      </c>
      <c r="B41" s="147">
        <f>SUM(B36:B38)</f>
        <v>335602.1</v>
      </c>
      <c r="C41" s="105" t="s">
        <v>56</v>
      </c>
      <c r="D41" s="142">
        <f>SUM(D36,D37,D39)</f>
        <v>335602.1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</row>
    <row r="42" spans="1:31" ht="20.25" customHeight="1">
      <c r="A42" s="117"/>
      <c r="B42" s="148"/>
      <c r="C42" s="119"/>
      <c r="D42" s="149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11.25" customHeight="1">
      <c r="B43" s="35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26" type="noConversion"/>
  <printOptions horizontalCentered="1"/>
  <pageMargins left="0.39370078740157499" right="0.39370078740157499" top="0.78740157480314998" bottom="0.39370078740157499" header="0" footer="0"/>
  <pageSetup paperSize="9" scale="8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showZeros="0" workbookViewId="0">
      <selection activeCell="F27" sqref="F27"/>
    </sheetView>
  </sheetViews>
  <sheetFormatPr defaultColWidth="9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6" width="17.6640625" customWidth="1"/>
    <col min="7" max="7" width="15.5" customWidth="1"/>
    <col min="8" max="15" width="14.83203125" customWidth="1"/>
    <col min="16" max="18" width="12.33203125" customWidth="1"/>
    <col min="19" max="19" width="16" customWidth="1"/>
    <col min="20" max="20" width="17" customWidth="1"/>
  </cols>
  <sheetData>
    <row r="1" spans="1:20" ht="19.5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77"/>
      <c r="T1" s="14" t="s">
        <v>57</v>
      </c>
    </row>
    <row r="2" spans="1:20" ht="19.5" customHeight="1">
      <c r="A2" s="159" t="s">
        <v>58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1:20" ht="19.5" customHeight="1">
      <c r="A3" s="137" t="s">
        <v>59</v>
      </c>
      <c r="B3" s="137"/>
      <c r="C3" s="137"/>
      <c r="D3" s="137"/>
      <c r="E3" s="15"/>
      <c r="F3" s="12"/>
      <c r="G3" s="12"/>
      <c r="H3" s="12"/>
      <c r="I3" s="12"/>
      <c r="J3" s="13"/>
      <c r="K3" s="13"/>
      <c r="L3" s="13"/>
      <c r="M3" s="13"/>
      <c r="N3" s="13"/>
      <c r="O3" s="13"/>
      <c r="P3" s="13"/>
      <c r="Q3" s="13"/>
      <c r="R3" s="13"/>
      <c r="S3" s="32"/>
      <c r="T3" s="17" t="s">
        <v>5</v>
      </c>
    </row>
    <row r="4" spans="1:20" ht="19.5" customHeight="1">
      <c r="A4" s="171" t="s">
        <v>60</v>
      </c>
      <c r="B4" s="172"/>
      <c r="C4" s="172"/>
      <c r="D4" s="172"/>
      <c r="E4" s="173"/>
      <c r="F4" s="166" t="s">
        <v>61</v>
      </c>
      <c r="G4" s="167" t="s">
        <v>62</v>
      </c>
      <c r="H4" s="174" t="s">
        <v>63</v>
      </c>
      <c r="I4" s="175"/>
      <c r="J4" s="176"/>
      <c r="K4" s="166" t="s">
        <v>64</v>
      </c>
      <c r="L4" s="164"/>
      <c r="M4" s="180" t="s">
        <v>65</v>
      </c>
      <c r="N4" s="177" t="s">
        <v>66</v>
      </c>
      <c r="O4" s="178"/>
      <c r="P4" s="178"/>
      <c r="Q4" s="178"/>
      <c r="R4" s="179"/>
      <c r="S4" s="166" t="s">
        <v>67</v>
      </c>
      <c r="T4" s="164" t="s">
        <v>68</v>
      </c>
    </row>
    <row r="5" spans="1:20" ht="19.5" customHeight="1">
      <c r="A5" s="171" t="s">
        <v>69</v>
      </c>
      <c r="B5" s="172"/>
      <c r="C5" s="173"/>
      <c r="D5" s="184" t="s">
        <v>70</v>
      </c>
      <c r="E5" s="185" t="s">
        <v>71</v>
      </c>
      <c r="F5" s="164"/>
      <c r="G5" s="167"/>
      <c r="H5" s="169" t="s">
        <v>63</v>
      </c>
      <c r="I5" s="169" t="s">
        <v>72</v>
      </c>
      <c r="J5" s="169" t="s">
        <v>73</v>
      </c>
      <c r="K5" s="162" t="s">
        <v>74</v>
      </c>
      <c r="L5" s="164" t="s">
        <v>75</v>
      </c>
      <c r="M5" s="181"/>
      <c r="N5" s="183" t="s">
        <v>76</v>
      </c>
      <c r="O5" s="183" t="s">
        <v>77</v>
      </c>
      <c r="P5" s="183" t="s">
        <v>78</v>
      </c>
      <c r="Q5" s="183" t="s">
        <v>79</v>
      </c>
      <c r="R5" s="183" t="s">
        <v>80</v>
      </c>
      <c r="S5" s="164"/>
      <c r="T5" s="164"/>
    </row>
    <row r="6" spans="1:20" ht="30.75" customHeight="1">
      <c r="A6" s="19" t="s">
        <v>81</v>
      </c>
      <c r="B6" s="18" t="s">
        <v>82</v>
      </c>
      <c r="C6" s="20" t="s">
        <v>83</v>
      </c>
      <c r="D6" s="168"/>
      <c r="E6" s="168"/>
      <c r="F6" s="165"/>
      <c r="G6" s="168"/>
      <c r="H6" s="170"/>
      <c r="I6" s="170"/>
      <c r="J6" s="170"/>
      <c r="K6" s="163"/>
      <c r="L6" s="165"/>
      <c r="M6" s="182"/>
      <c r="N6" s="165"/>
      <c r="O6" s="165"/>
      <c r="P6" s="165"/>
      <c r="Q6" s="165"/>
      <c r="R6" s="165"/>
      <c r="S6" s="165"/>
      <c r="T6" s="165"/>
    </row>
    <row r="7" spans="1:20" ht="19.5" customHeight="1">
      <c r="A7" s="21" t="s">
        <v>81</v>
      </c>
      <c r="B7" s="21" t="s">
        <v>82</v>
      </c>
      <c r="C7" s="21" t="s">
        <v>83</v>
      </c>
      <c r="D7" s="21" t="s">
        <v>84</v>
      </c>
      <c r="E7" s="21" t="s">
        <v>85</v>
      </c>
      <c r="F7" s="59">
        <v>335602.1</v>
      </c>
      <c r="G7" s="44"/>
      <c r="H7" s="59">
        <v>335602.1</v>
      </c>
      <c r="I7" s="44"/>
      <c r="J7" s="24"/>
      <c r="K7" s="138"/>
      <c r="L7" s="139"/>
      <c r="M7" s="139"/>
      <c r="N7" s="67"/>
      <c r="O7" s="138"/>
      <c r="P7" s="139"/>
      <c r="Q7" s="139"/>
      <c r="R7" s="140"/>
      <c r="S7" s="141"/>
      <c r="T7" s="141"/>
    </row>
    <row r="8" spans="1:20" ht="19.5" customHeight="1">
      <c r="A8" s="21"/>
      <c r="B8" s="21"/>
      <c r="C8" s="21"/>
      <c r="D8" s="21" t="s">
        <v>86</v>
      </c>
      <c r="E8" s="21" t="s">
        <v>87</v>
      </c>
      <c r="F8" s="59">
        <v>335602.1</v>
      </c>
      <c r="G8" s="44">
        <v>0</v>
      </c>
      <c r="H8" s="59">
        <v>335602.1</v>
      </c>
      <c r="I8" s="44">
        <v>0</v>
      </c>
      <c r="J8" s="24"/>
      <c r="K8" s="138">
        <v>0</v>
      </c>
      <c r="L8" s="139"/>
      <c r="M8" s="139"/>
      <c r="N8" s="67"/>
      <c r="O8" s="138"/>
      <c r="P8" s="139"/>
      <c r="Q8" s="139"/>
      <c r="R8" s="140"/>
      <c r="S8" s="141"/>
      <c r="T8" s="141"/>
    </row>
    <row r="9" spans="1:20" ht="19.5" customHeight="1">
      <c r="A9" s="21" t="s">
        <v>88</v>
      </c>
      <c r="B9" s="21" t="s">
        <v>89</v>
      </c>
      <c r="C9" s="21" t="s">
        <v>89</v>
      </c>
      <c r="D9" s="21" t="s">
        <v>90</v>
      </c>
      <c r="E9" s="21" t="s">
        <v>91</v>
      </c>
      <c r="F9" s="59">
        <v>11923.2</v>
      </c>
      <c r="G9" s="44">
        <v>0</v>
      </c>
      <c r="H9" s="59">
        <v>11923.2</v>
      </c>
      <c r="I9" s="44">
        <v>0</v>
      </c>
      <c r="J9" s="24"/>
      <c r="K9" s="138">
        <v>0</v>
      </c>
      <c r="L9" s="139"/>
      <c r="M9" s="139"/>
      <c r="N9" s="67"/>
      <c r="O9" s="138"/>
      <c r="P9" s="139"/>
      <c r="Q9" s="139"/>
      <c r="R9" s="140"/>
      <c r="S9" s="141"/>
      <c r="T9" s="141"/>
    </row>
    <row r="10" spans="1:20" ht="19.5" customHeight="1">
      <c r="A10" s="21" t="s">
        <v>88</v>
      </c>
      <c r="B10" s="21" t="s">
        <v>89</v>
      </c>
      <c r="C10" s="21" t="s">
        <v>92</v>
      </c>
      <c r="D10" s="21" t="s">
        <v>90</v>
      </c>
      <c r="E10" s="21" t="s">
        <v>93</v>
      </c>
      <c r="F10" s="59">
        <v>5904.48</v>
      </c>
      <c r="G10" s="44">
        <v>0</v>
      </c>
      <c r="H10" s="59">
        <v>5904.48</v>
      </c>
      <c r="I10" s="44">
        <v>0</v>
      </c>
      <c r="J10" s="24"/>
      <c r="K10" s="138">
        <v>0</v>
      </c>
      <c r="L10" s="139"/>
      <c r="M10" s="139"/>
      <c r="N10" s="67"/>
      <c r="O10" s="138"/>
      <c r="P10" s="139"/>
      <c r="Q10" s="139"/>
      <c r="R10" s="140"/>
      <c r="S10" s="141"/>
      <c r="T10" s="141"/>
    </row>
    <row r="11" spans="1:20" ht="19.5" customHeight="1">
      <c r="A11" s="21" t="s">
        <v>94</v>
      </c>
      <c r="B11" s="21" t="s">
        <v>95</v>
      </c>
      <c r="C11" s="21" t="s">
        <v>96</v>
      </c>
      <c r="D11" s="21" t="s">
        <v>90</v>
      </c>
      <c r="E11" s="21" t="s">
        <v>97</v>
      </c>
      <c r="F11" s="59">
        <v>5216.3999999999996</v>
      </c>
      <c r="G11" s="44">
        <v>0</v>
      </c>
      <c r="H11" s="59">
        <v>5216.3999999999996</v>
      </c>
      <c r="I11" s="44">
        <v>0</v>
      </c>
      <c r="J11" s="24"/>
      <c r="K11" s="138">
        <v>0</v>
      </c>
      <c r="L11" s="139"/>
      <c r="M11" s="139"/>
      <c r="N11" s="67"/>
      <c r="O11" s="138"/>
      <c r="P11" s="139"/>
      <c r="Q11" s="139"/>
      <c r="R11" s="140"/>
      <c r="S11" s="141"/>
      <c r="T11" s="141"/>
    </row>
    <row r="12" spans="1:20" ht="19.5" customHeight="1">
      <c r="A12" s="21" t="s">
        <v>94</v>
      </c>
      <c r="B12" s="21" t="s">
        <v>95</v>
      </c>
      <c r="C12" s="21" t="s">
        <v>98</v>
      </c>
      <c r="D12" s="21" t="s">
        <v>90</v>
      </c>
      <c r="E12" s="21" t="s">
        <v>99</v>
      </c>
      <c r="F12" s="59">
        <v>2022.04</v>
      </c>
      <c r="G12" s="44">
        <v>0</v>
      </c>
      <c r="H12" s="59">
        <v>2022.04</v>
      </c>
      <c r="I12" s="44">
        <v>0</v>
      </c>
      <c r="J12" s="24"/>
      <c r="K12" s="138">
        <v>0</v>
      </c>
      <c r="L12" s="139"/>
      <c r="M12" s="139"/>
      <c r="N12" s="67"/>
      <c r="O12" s="138"/>
      <c r="P12" s="139"/>
      <c r="Q12" s="139"/>
      <c r="R12" s="140"/>
      <c r="S12" s="141"/>
      <c r="T12" s="141"/>
    </row>
    <row r="13" spans="1:20" ht="19.5" customHeight="1">
      <c r="A13" s="21" t="s">
        <v>100</v>
      </c>
      <c r="B13" s="21" t="s">
        <v>89</v>
      </c>
      <c r="C13" s="21" t="s">
        <v>101</v>
      </c>
      <c r="D13" s="21" t="s">
        <v>90</v>
      </c>
      <c r="E13" s="21" t="s">
        <v>102</v>
      </c>
      <c r="F13" s="59">
        <v>142403.74</v>
      </c>
      <c r="G13" s="44">
        <v>0</v>
      </c>
      <c r="H13" s="59">
        <v>142403.74</v>
      </c>
      <c r="I13" s="44">
        <v>0</v>
      </c>
      <c r="J13" s="24"/>
      <c r="K13" s="138">
        <v>0</v>
      </c>
      <c r="L13" s="139"/>
      <c r="M13" s="139"/>
      <c r="N13" s="67"/>
      <c r="O13" s="138"/>
      <c r="P13" s="139"/>
      <c r="Q13" s="139"/>
      <c r="R13" s="140"/>
      <c r="S13" s="141"/>
      <c r="T13" s="141"/>
    </row>
    <row r="14" spans="1:20" ht="19.5" customHeight="1">
      <c r="A14" s="21" t="s">
        <v>100</v>
      </c>
      <c r="B14" s="21" t="s">
        <v>89</v>
      </c>
      <c r="C14" s="21" t="s">
        <v>103</v>
      </c>
      <c r="D14" s="21" t="s">
        <v>90</v>
      </c>
      <c r="E14" s="21" t="s">
        <v>104</v>
      </c>
      <c r="F14" s="59">
        <v>156000</v>
      </c>
      <c r="G14" s="44"/>
      <c r="H14" s="59">
        <v>156000</v>
      </c>
      <c r="I14" s="44"/>
      <c r="J14" s="24"/>
      <c r="K14" s="138"/>
      <c r="L14" s="139"/>
      <c r="M14" s="139"/>
      <c r="N14" s="67"/>
      <c r="O14" s="138"/>
      <c r="P14" s="139"/>
      <c r="Q14" s="139"/>
      <c r="R14" s="140"/>
      <c r="S14" s="141"/>
      <c r="T14" s="141"/>
    </row>
    <row r="15" spans="1:20" ht="19.5" customHeight="1">
      <c r="A15" s="21" t="s">
        <v>105</v>
      </c>
      <c r="B15" s="21" t="s">
        <v>96</v>
      </c>
      <c r="C15" s="21" t="s">
        <v>106</v>
      </c>
      <c r="D15" s="21" t="s">
        <v>90</v>
      </c>
      <c r="E15" s="21" t="s">
        <v>107</v>
      </c>
      <c r="F15" s="59">
        <v>12132.24</v>
      </c>
      <c r="G15" s="44">
        <v>0</v>
      </c>
      <c r="H15" s="59">
        <v>12132.24</v>
      </c>
      <c r="I15" s="44">
        <v>0</v>
      </c>
      <c r="J15" s="24"/>
      <c r="K15" s="138">
        <v>0</v>
      </c>
      <c r="L15" s="139"/>
      <c r="M15" s="139"/>
      <c r="N15" s="67"/>
      <c r="O15" s="138"/>
      <c r="P15" s="139"/>
      <c r="Q15" s="139"/>
      <c r="R15" s="140"/>
      <c r="S15" s="141"/>
      <c r="T15" s="141"/>
    </row>
    <row r="16" spans="1:20" ht="19.5" customHeight="1">
      <c r="A16" s="36"/>
      <c r="B16" s="36"/>
      <c r="C16" s="36"/>
      <c r="D16" s="83"/>
      <c r="E16" s="36"/>
      <c r="F16" s="36"/>
      <c r="G16" s="36"/>
      <c r="H16" s="83"/>
      <c r="I16" s="37"/>
      <c r="J16" s="37"/>
      <c r="K16" s="83"/>
      <c r="L16" s="83"/>
      <c r="M16" s="83"/>
      <c r="N16" s="83"/>
      <c r="O16" s="37"/>
      <c r="P16" s="37"/>
      <c r="Q16" s="37"/>
      <c r="R16" s="83"/>
      <c r="S16" s="83"/>
      <c r="T16" s="36"/>
    </row>
    <row r="17" spans="1:20" ht="19.5" customHeight="1">
      <c r="A17" s="36"/>
      <c r="B17" s="36"/>
      <c r="C17" s="36"/>
      <c r="D17" s="36"/>
      <c r="E17" s="84"/>
      <c r="F17" s="36"/>
      <c r="G17" s="36"/>
      <c r="H17" s="83"/>
      <c r="I17" s="37"/>
      <c r="J17" s="37"/>
      <c r="K17" s="83"/>
      <c r="L17" s="36"/>
      <c r="M17" s="83"/>
      <c r="N17" s="83"/>
      <c r="O17" s="37"/>
      <c r="P17" s="37"/>
      <c r="Q17" s="32"/>
      <c r="R17" s="83"/>
      <c r="S17" s="83"/>
      <c r="T17" s="36"/>
    </row>
    <row r="18" spans="1:20" ht="19.5" customHeight="1">
      <c r="A18" s="36"/>
      <c r="B18" s="83"/>
      <c r="C18" s="83"/>
      <c r="D18" s="36"/>
      <c r="E18" s="84"/>
      <c r="F18" s="36"/>
      <c r="G18" s="36"/>
      <c r="H18" s="36"/>
      <c r="I18" s="32"/>
      <c r="J18" s="32"/>
      <c r="K18" s="83"/>
      <c r="L18" s="36"/>
      <c r="M18" s="83"/>
      <c r="N18" s="83"/>
      <c r="O18" s="37"/>
      <c r="P18" s="37"/>
      <c r="Q18" s="37"/>
      <c r="R18" s="83"/>
      <c r="S18" s="36"/>
      <c r="T18" s="36"/>
    </row>
    <row r="19" spans="1:20" ht="19.5" customHeight="1">
      <c r="A19" s="36"/>
      <c r="B19" s="36"/>
      <c r="C19" s="36"/>
      <c r="D19" s="36"/>
      <c r="E19" s="36"/>
      <c r="F19" s="36"/>
      <c r="G19" s="36"/>
      <c r="H19" s="36"/>
      <c r="I19" s="32"/>
      <c r="J19" s="32"/>
      <c r="K19" s="83"/>
      <c r="L19" s="83"/>
      <c r="M19" s="83"/>
      <c r="N19" s="36"/>
      <c r="O19" s="37"/>
      <c r="P19" s="37"/>
      <c r="Q19" s="37"/>
      <c r="R19" s="83"/>
      <c r="S19" s="36"/>
      <c r="T19" s="36"/>
    </row>
    <row r="20" spans="1:20" ht="19.5" customHeight="1">
      <c r="A20" s="36"/>
      <c r="B20" s="36"/>
      <c r="C20" s="36"/>
      <c r="D20" s="36"/>
      <c r="E20" s="36"/>
      <c r="F20" s="36"/>
      <c r="G20" s="36"/>
      <c r="H20" s="36"/>
      <c r="I20" s="32"/>
      <c r="J20" s="32"/>
      <c r="K20" s="83"/>
      <c r="L20" s="83"/>
      <c r="M20" s="36"/>
      <c r="N20" s="36"/>
      <c r="O20" s="32"/>
      <c r="P20" s="37"/>
      <c r="Q20" s="37"/>
      <c r="R20" s="36"/>
      <c r="S20" s="36"/>
      <c r="T20" s="36"/>
    </row>
    <row r="21" spans="1:20" ht="19.5" customHeight="1">
      <c r="A21" s="36"/>
      <c r="B21" s="36"/>
      <c r="C21" s="36"/>
      <c r="D21" s="36"/>
      <c r="E21" s="36"/>
      <c r="F21" s="36"/>
      <c r="G21" s="36"/>
      <c r="H21" s="36"/>
      <c r="I21" s="32"/>
      <c r="J21" s="32"/>
      <c r="K21" s="36"/>
      <c r="L21" s="83"/>
      <c r="M21" s="36"/>
      <c r="N21" s="36"/>
      <c r="O21" s="32"/>
      <c r="P21" s="32"/>
      <c r="Q21" s="37"/>
      <c r="R21" s="36"/>
      <c r="S21" s="36"/>
      <c r="T21" s="36"/>
    </row>
    <row r="22" spans="1:20" ht="19.5" customHeight="1">
      <c r="A22" s="32"/>
      <c r="B22" s="32"/>
      <c r="C22" s="32"/>
      <c r="D22" s="32"/>
      <c r="E22" s="32"/>
      <c r="F22" s="32"/>
      <c r="G22" s="36"/>
      <c r="H22" s="36"/>
      <c r="I22" s="32"/>
      <c r="J22" s="32"/>
      <c r="K22" s="36"/>
      <c r="L22" s="83"/>
      <c r="M22" s="36"/>
      <c r="N22" s="36"/>
      <c r="O22" s="32"/>
      <c r="P22" s="32"/>
      <c r="Q22" s="32"/>
      <c r="R22" s="36"/>
      <c r="S22" s="36"/>
      <c r="T22" s="36"/>
    </row>
    <row r="23" spans="1:20" ht="19.5" customHeight="1">
      <c r="A23" s="34"/>
      <c r="B23" s="34"/>
      <c r="C23" s="34"/>
      <c r="D23" s="34"/>
      <c r="E23" s="34"/>
      <c r="F23" s="32"/>
      <c r="G23" s="36"/>
      <c r="H23" s="36"/>
      <c r="I23" s="32"/>
      <c r="J23" s="32"/>
      <c r="K23" s="36"/>
      <c r="L23" s="36"/>
      <c r="M23" s="36"/>
      <c r="N23" s="36"/>
      <c r="O23" s="32"/>
      <c r="P23" s="32"/>
      <c r="Q23" s="32"/>
      <c r="R23" s="36"/>
      <c r="S23" s="36"/>
      <c r="T23" s="36"/>
    </row>
    <row r="24" spans="1:20" ht="19.5" customHeight="1">
      <c r="A24" s="77"/>
      <c r="B24" s="77"/>
      <c r="C24" s="77"/>
      <c r="D24" s="77"/>
      <c r="E24" s="77"/>
      <c r="F24" s="77"/>
      <c r="G24" s="78"/>
      <c r="H24" s="78"/>
      <c r="I24" s="77"/>
      <c r="J24" s="77"/>
      <c r="K24" s="78"/>
      <c r="L24" s="78"/>
      <c r="M24" s="78"/>
      <c r="N24" s="79"/>
      <c r="O24" s="85"/>
      <c r="P24" s="77"/>
      <c r="Q24" s="77"/>
      <c r="R24" s="78"/>
      <c r="S24" s="78"/>
      <c r="T24" s="78"/>
    </row>
    <row r="25" spans="1:20" ht="19.5" customHeight="1">
      <c r="A25" s="78"/>
      <c r="B25" s="78"/>
      <c r="C25" s="78"/>
      <c r="D25" s="78"/>
      <c r="E25" s="78"/>
      <c r="F25" s="78"/>
      <c r="G25" s="78"/>
      <c r="H25" s="78"/>
      <c r="I25" s="77"/>
      <c r="J25" s="77"/>
      <c r="K25" s="78"/>
      <c r="L25" s="78"/>
      <c r="M25" s="78"/>
      <c r="N25" s="78"/>
      <c r="O25" s="77"/>
      <c r="P25" s="77"/>
      <c r="Q25" s="77"/>
      <c r="R25" s="78"/>
      <c r="S25" s="78"/>
      <c r="T25" s="78"/>
    </row>
    <row r="26" spans="1:20" ht="19.5" customHeight="1">
      <c r="A26" s="78"/>
      <c r="B26" s="78"/>
      <c r="C26" s="78"/>
      <c r="D26" s="78"/>
      <c r="E26" s="78"/>
      <c r="F26" s="78"/>
      <c r="G26" s="78"/>
      <c r="H26" s="78"/>
      <c r="I26" s="77"/>
      <c r="J26" s="77"/>
      <c r="K26" s="78"/>
      <c r="L26" s="78"/>
      <c r="M26" s="78"/>
      <c r="N26" s="78"/>
      <c r="O26" s="77"/>
      <c r="P26" s="77"/>
      <c r="Q26" s="77"/>
      <c r="R26" s="78"/>
      <c r="S26" s="78"/>
      <c r="T26" s="78"/>
    </row>
    <row r="27" spans="1:20" ht="19.5" customHeight="1">
      <c r="A27" s="78"/>
      <c r="B27" s="78"/>
      <c r="C27" s="78"/>
      <c r="D27" s="78"/>
      <c r="E27" s="78"/>
      <c r="F27" s="78"/>
      <c r="G27" s="78"/>
      <c r="H27" s="78"/>
      <c r="I27" s="77"/>
      <c r="J27" s="77"/>
      <c r="K27" s="78"/>
      <c r="L27" s="78"/>
      <c r="M27" s="78"/>
      <c r="N27" s="78"/>
      <c r="O27" s="77"/>
      <c r="P27" s="77"/>
      <c r="Q27" s="77"/>
      <c r="R27" s="78"/>
      <c r="S27" s="78"/>
      <c r="T27" s="78"/>
    </row>
    <row r="28" spans="1:20" ht="19.5" customHeight="1">
      <c r="A28" s="78"/>
      <c r="B28" s="78"/>
      <c r="C28" s="78"/>
      <c r="D28" s="78"/>
      <c r="E28" s="78"/>
      <c r="F28" s="78"/>
      <c r="G28" s="78"/>
      <c r="H28" s="78"/>
      <c r="I28" s="77"/>
      <c r="J28" s="77"/>
      <c r="K28" s="78"/>
      <c r="L28" s="78"/>
      <c r="M28" s="78"/>
      <c r="N28" s="78"/>
      <c r="O28" s="77"/>
      <c r="P28" s="77"/>
      <c r="Q28" s="77"/>
      <c r="R28" s="78"/>
      <c r="S28" s="78"/>
      <c r="T28" s="78"/>
    </row>
    <row r="29" spans="1:20" ht="19.5" customHeight="1">
      <c r="A29" s="78"/>
      <c r="B29" s="78"/>
      <c r="C29" s="78"/>
      <c r="D29" s="78"/>
      <c r="E29" s="78"/>
      <c r="F29" s="78"/>
      <c r="G29" s="78"/>
      <c r="H29" s="78"/>
      <c r="I29" s="77"/>
      <c r="J29" s="77"/>
      <c r="K29" s="78"/>
      <c r="L29" s="78"/>
      <c r="M29" s="78"/>
      <c r="N29" s="78"/>
      <c r="O29" s="77"/>
      <c r="P29" s="77"/>
      <c r="Q29" s="77"/>
      <c r="R29" s="78"/>
      <c r="S29" s="78"/>
      <c r="T29" s="78"/>
    </row>
    <row r="30" spans="1:20" ht="19.5" customHeight="1">
      <c r="A30" s="78"/>
      <c r="B30" s="78"/>
      <c r="C30" s="78"/>
      <c r="D30" s="78"/>
      <c r="E30" s="78"/>
      <c r="F30" s="78"/>
      <c r="G30" s="78"/>
      <c r="H30" s="78"/>
      <c r="I30" s="77"/>
      <c r="J30" s="77"/>
      <c r="K30" s="78"/>
      <c r="L30" s="78"/>
      <c r="M30" s="78"/>
      <c r="N30" s="78"/>
      <c r="O30" s="77"/>
      <c r="P30" s="77"/>
      <c r="Q30" s="77"/>
      <c r="R30" s="78"/>
      <c r="S30" s="78"/>
      <c r="T30" s="78"/>
    </row>
    <row r="31" spans="1:20" ht="19.5" customHeight="1">
      <c r="A31" s="78"/>
      <c r="B31" s="78"/>
      <c r="C31" s="78"/>
      <c r="D31" s="78"/>
      <c r="E31" s="78"/>
      <c r="F31" s="78"/>
      <c r="G31" s="78"/>
      <c r="H31" s="78"/>
      <c r="I31" s="77"/>
      <c r="J31" s="77"/>
      <c r="K31" s="78"/>
      <c r="L31" s="78"/>
      <c r="M31" s="78"/>
      <c r="N31" s="78"/>
      <c r="O31" s="77"/>
      <c r="P31" s="77"/>
      <c r="Q31" s="77"/>
      <c r="R31" s="78"/>
      <c r="S31" s="78"/>
      <c r="T31" s="78"/>
    </row>
    <row r="32" spans="1:20" ht="19.5" customHeight="1">
      <c r="A32" s="78"/>
      <c r="B32" s="78"/>
      <c r="C32" s="78"/>
      <c r="D32" s="78"/>
      <c r="E32" s="78"/>
      <c r="F32" s="78"/>
      <c r="G32" s="78"/>
      <c r="H32" s="78"/>
      <c r="I32" s="77"/>
      <c r="J32" s="77"/>
      <c r="K32" s="78"/>
      <c r="L32" s="78"/>
      <c r="M32" s="78"/>
      <c r="N32" s="78"/>
      <c r="O32" s="77"/>
      <c r="P32" s="77"/>
      <c r="Q32" s="77"/>
      <c r="R32" s="78"/>
      <c r="S32" s="78"/>
      <c r="T32" s="78"/>
    </row>
    <row r="33" spans="1:20" ht="19.5" customHeight="1">
      <c r="A33" s="78"/>
      <c r="B33" s="78"/>
      <c r="C33" s="78"/>
      <c r="D33" s="78"/>
      <c r="E33" s="78"/>
      <c r="F33" s="78"/>
      <c r="G33" s="78"/>
      <c r="H33" s="78"/>
      <c r="I33" s="77"/>
      <c r="J33" s="77"/>
      <c r="K33" s="78"/>
      <c r="L33" s="78"/>
      <c r="M33" s="78"/>
      <c r="N33" s="78"/>
      <c r="O33" s="77"/>
      <c r="P33" s="77"/>
      <c r="Q33" s="77"/>
      <c r="R33" s="78"/>
      <c r="S33" s="78"/>
      <c r="T33" s="78"/>
    </row>
    <row r="34" spans="1:20" ht="19.5" customHeight="1">
      <c r="A34" s="78"/>
      <c r="B34" s="78"/>
      <c r="C34" s="78"/>
      <c r="D34" s="78"/>
      <c r="E34" s="78"/>
      <c r="F34" s="78"/>
      <c r="G34" s="78"/>
      <c r="H34" s="78"/>
      <c r="I34" s="77"/>
      <c r="J34" s="77"/>
      <c r="K34" s="78"/>
      <c r="L34" s="78"/>
      <c r="M34" s="78"/>
      <c r="N34" s="78"/>
      <c r="O34" s="77"/>
      <c r="P34" s="77"/>
      <c r="Q34" s="77"/>
      <c r="R34" s="78"/>
      <c r="S34" s="78"/>
      <c r="T34" s="78"/>
    </row>
    <row r="35" spans="1:20" ht="19.5" customHeight="1">
      <c r="A35" s="78"/>
      <c r="B35" s="78"/>
      <c r="C35" s="78"/>
      <c r="D35" s="78"/>
      <c r="E35" s="78"/>
      <c r="F35" s="78"/>
      <c r="G35" s="78"/>
      <c r="H35" s="78"/>
      <c r="I35" s="77"/>
      <c r="J35" s="77"/>
      <c r="K35" s="78"/>
      <c r="L35" s="78"/>
      <c r="M35" s="78"/>
      <c r="N35" s="78"/>
      <c r="O35" s="77"/>
      <c r="P35" s="77"/>
      <c r="Q35" s="77"/>
      <c r="R35" s="78"/>
      <c r="S35" s="78"/>
      <c r="T35" s="78"/>
    </row>
    <row r="36" spans="1:20" ht="19.5" customHeight="1">
      <c r="A36" s="78"/>
      <c r="B36" s="78"/>
      <c r="C36" s="78"/>
      <c r="D36" s="78"/>
      <c r="E36" s="78"/>
      <c r="F36" s="78"/>
      <c r="G36" s="78"/>
      <c r="H36" s="78"/>
      <c r="I36" s="77"/>
      <c r="J36" s="77"/>
      <c r="K36" s="78"/>
      <c r="L36" s="78"/>
      <c r="M36" s="78"/>
      <c r="N36" s="78"/>
      <c r="O36" s="77"/>
      <c r="P36" s="77"/>
      <c r="Q36" s="77"/>
      <c r="R36" s="78"/>
      <c r="S36" s="78"/>
      <c r="T36" s="78"/>
    </row>
  </sheetData>
  <sheetProtection formatCells="0" formatColumns="0" formatRows="0" insertColumns="0" insertRow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  <mergeCell ref="A5:C5"/>
    <mergeCell ref="D5:D6"/>
    <mergeCell ref="E5:E6"/>
    <mergeCell ref="K5:K6"/>
    <mergeCell ref="L5:L6"/>
    <mergeCell ref="F4:F6"/>
    <mergeCell ref="G4:G6"/>
    <mergeCell ref="H5:H6"/>
    <mergeCell ref="I5:I6"/>
    <mergeCell ref="J5:J6"/>
  </mergeCells>
  <phoneticPr fontId="26" type="noConversion"/>
  <printOptions horizontalCentered="1"/>
  <pageMargins left="0.39370078740157499" right="0.39370078740157499" top="0.78740157480314998" bottom="0.39370078740157499" header="0" footer="0"/>
  <pageSetup paperSize="9" scale="60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showZeros="0" workbookViewId="0">
      <selection activeCell="E27" sqref="E27"/>
    </sheetView>
  </sheetViews>
  <sheetFormatPr defaultColWidth="9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</cols>
  <sheetData>
    <row r="1" spans="1:12" ht="19.5" customHeight="1">
      <c r="A1" s="38"/>
      <c r="B1" s="121"/>
      <c r="C1" s="121"/>
      <c r="D1" s="121"/>
      <c r="E1" s="121"/>
      <c r="F1" s="121"/>
      <c r="G1" s="121"/>
      <c r="H1" s="121"/>
      <c r="I1" s="121"/>
      <c r="J1" s="135" t="s">
        <v>108</v>
      </c>
    </row>
    <row r="2" spans="1:12" ht="19.5" customHeight="1">
      <c r="A2" s="159" t="s">
        <v>109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2" ht="19.5" customHeight="1">
      <c r="A3" s="86" t="s">
        <v>59</v>
      </c>
      <c r="B3" s="87"/>
      <c r="C3" s="87"/>
      <c r="D3" s="87"/>
      <c r="E3" s="87"/>
      <c r="F3" s="121"/>
      <c r="G3" s="121"/>
      <c r="H3" s="121"/>
      <c r="I3" s="121"/>
      <c r="J3" s="17" t="s">
        <v>5</v>
      </c>
      <c r="K3" s="32"/>
      <c r="L3" s="32"/>
    </row>
    <row r="4" spans="1:12" ht="19.5" customHeight="1">
      <c r="A4" s="160" t="s">
        <v>60</v>
      </c>
      <c r="B4" s="186"/>
      <c r="C4" s="186"/>
      <c r="D4" s="186"/>
      <c r="E4" s="161"/>
      <c r="F4" s="191" t="s">
        <v>61</v>
      </c>
      <c r="G4" s="192" t="s">
        <v>110</v>
      </c>
      <c r="H4" s="194" t="s">
        <v>111</v>
      </c>
      <c r="I4" s="194" t="s">
        <v>112</v>
      </c>
      <c r="J4" s="188" t="s">
        <v>113</v>
      </c>
      <c r="K4" s="32"/>
      <c r="L4" s="32"/>
    </row>
    <row r="5" spans="1:12" ht="19.5" customHeight="1">
      <c r="A5" s="160" t="s">
        <v>69</v>
      </c>
      <c r="B5" s="186"/>
      <c r="C5" s="161"/>
      <c r="D5" s="187" t="s">
        <v>70</v>
      </c>
      <c r="E5" s="189" t="s">
        <v>114</v>
      </c>
      <c r="F5" s="192"/>
      <c r="G5" s="192"/>
      <c r="H5" s="194"/>
      <c r="I5" s="194"/>
      <c r="J5" s="188"/>
      <c r="K5" s="32"/>
      <c r="L5" s="32"/>
    </row>
    <row r="6" spans="1:12" ht="15" customHeight="1">
      <c r="A6" s="122" t="s">
        <v>81</v>
      </c>
      <c r="B6" s="122" t="s">
        <v>82</v>
      </c>
      <c r="C6" s="123" t="s">
        <v>83</v>
      </c>
      <c r="D6" s="188"/>
      <c r="E6" s="190"/>
      <c r="F6" s="193"/>
      <c r="G6" s="193"/>
      <c r="H6" s="195"/>
      <c r="I6" s="195"/>
      <c r="J6" s="196"/>
      <c r="K6" s="32"/>
      <c r="L6" s="32"/>
    </row>
    <row r="7" spans="1:12" ht="19.5" customHeight="1">
      <c r="A7" s="124" t="s">
        <v>81</v>
      </c>
      <c r="B7" s="124" t="s">
        <v>82</v>
      </c>
      <c r="C7" s="124" t="s">
        <v>83</v>
      </c>
      <c r="D7" s="125" t="s">
        <v>84</v>
      </c>
      <c r="E7" s="125" t="s">
        <v>85</v>
      </c>
      <c r="F7" s="59">
        <v>335602.1</v>
      </c>
      <c r="G7" s="59">
        <v>179602.1</v>
      </c>
      <c r="H7" s="126">
        <v>156000</v>
      </c>
      <c r="I7" s="126"/>
      <c r="J7" s="136"/>
      <c r="K7" s="1"/>
      <c r="L7" s="1"/>
    </row>
    <row r="8" spans="1:12" ht="19.5" customHeight="1">
      <c r="A8" s="124"/>
      <c r="B8" s="124"/>
      <c r="C8" s="124"/>
      <c r="D8" s="125" t="s">
        <v>86</v>
      </c>
      <c r="E8" s="125" t="s">
        <v>87</v>
      </c>
      <c r="F8" s="59">
        <v>335602.1</v>
      </c>
      <c r="G8" s="59">
        <v>179602.1</v>
      </c>
      <c r="H8" s="126">
        <v>156000</v>
      </c>
      <c r="I8" s="126"/>
      <c r="J8" s="136"/>
      <c r="K8" s="37"/>
      <c r="L8" s="36"/>
    </row>
    <row r="9" spans="1:12" ht="19.5" customHeight="1">
      <c r="A9" s="124" t="s">
        <v>88</v>
      </c>
      <c r="B9" s="124" t="s">
        <v>89</v>
      </c>
      <c r="C9" s="124" t="s">
        <v>89</v>
      </c>
      <c r="D9" s="125" t="s">
        <v>90</v>
      </c>
      <c r="E9" s="125" t="s">
        <v>91</v>
      </c>
      <c r="F9" s="59">
        <v>11923.2</v>
      </c>
      <c r="G9" s="59">
        <v>11923.2</v>
      </c>
      <c r="H9" s="126">
        <v>0</v>
      </c>
      <c r="I9" s="126"/>
      <c r="J9" s="136"/>
      <c r="K9" s="36"/>
      <c r="L9" s="36"/>
    </row>
    <row r="10" spans="1:12" ht="19.5" customHeight="1">
      <c r="A10" s="124" t="s">
        <v>88</v>
      </c>
      <c r="B10" s="124" t="s">
        <v>89</v>
      </c>
      <c r="C10" s="124" t="s">
        <v>92</v>
      </c>
      <c r="D10" s="125" t="s">
        <v>90</v>
      </c>
      <c r="E10" s="125" t="s">
        <v>93</v>
      </c>
      <c r="F10" s="59">
        <v>5904.48</v>
      </c>
      <c r="G10" s="59">
        <v>5904.48</v>
      </c>
      <c r="H10" s="126">
        <v>0</v>
      </c>
      <c r="I10" s="126"/>
      <c r="J10" s="136"/>
      <c r="K10" s="36"/>
      <c r="L10" s="36"/>
    </row>
    <row r="11" spans="1:12" ht="19.5" customHeight="1">
      <c r="A11" s="124" t="s">
        <v>94</v>
      </c>
      <c r="B11" s="124" t="s">
        <v>95</v>
      </c>
      <c r="C11" s="124" t="s">
        <v>96</v>
      </c>
      <c r="D11" s="125" t="s">
        <v>90</v>
      </c>
      <c r="E11" s="125" t="s">
        <v>97</v>
      </c>
      <c r="F11" s="59">
        <v>5216.3999999999996</v>
      </c>
      <c r="G11" s="59">
        <v>5216.3999999999996</v>
      </c>
      <c r="H11" s="126">
        <v>0</v>
      </c>
      <c r="I11" s="126"/>
      <c r="J11" s="136"/>
      <c r="K11" s="36"/>
      <c r="L11" s="36"/>
    </row>
    <row r="12" spans="1:12" ht="19.5" customHeight="1">
      <c r="A12" s="124" t="s">
        <v>94</v>
      </c>
      <c r="B12" s="124" t="s">
        <v>95</v>
      </c>
      <c r="C12" s="124" t="s">
        <v>98</v>
      </c>
      <c r="D12" s="125" t="s">
        <v>90</v>
      </c>
      <c r="E12" s="125" t="s">
        <v>99</v>
      </c>
      <c r="F12" s="59">
        <v>2022.04</v>
      </c>
      <c r="G12" s="59">
        <v>2022.04</v>
      </c>
      <c r="H12" s="126">
        <v>0</v>
      </c>
      <c r="I12" s="126"/>
      <c r="J12" s="136"/>
      <c r="K12" s="36"/>
      <c r="L12" s="36"/>
    </row>
    <row r="13" spans="1:12" ht="19.5" customHeight="1">
      <c r="A13" s="124" t="s">
        <v>100</v>
      </c>
      <c r="B13" s="124" t="s">
        <v>89</v>
      </c>
      <c r="C13" s="124" t="s">
        <v>101</v>
      </c>
      <c r="D13" s="125" t="s">
        <v>90</v>
      </c>
      <c r="E13" s="125" t="s">
        <v>102</v>
      </c>
      <c r="F13" s="59">
        <v>142403.74</v>
      </c>
      <c r="G13" s="59">
        <v>142403.74</v>
      </c>
      <c r="H13" s="126">
        <v>0</v>
      </c>
      <c r="I13" s="126"/>
      <c r="J13" s="136"/>
      <c r="K13" s="36"/>
      <c r="L13" s="83"/>
    </row>
    <row r="14" spans="1:12" ht="19.5" customHeight="1">
      <c r="A14" s="124" t="s">
        <v>100</v>
      </c>
      <c r="B14" s="124" t="s">
        <v>89</v>
      </c>
      <c r="C14" s="124" t="s">
        <v>103</v>
      </c>
      <c r="D14" s="125" t="s">
        <v>90</v>
      </c>
      <c r="E14" s="125" t="s">
        <v>104</v>
      </c>
      <c r="F14" s="59">
        <v>156000</v>
      </c>
      <c r="G14" s="59"/>
      <c r="H14" s="126">
        <v>156000</v>
      </c>
      <c r="I14" s="126"/>
      <c r="J14" s="136"/>
      <c r="K14" s="36"/>
      <c r="L14" s="83"/>
    </row>
    <row r="15" spans="1:12" ht="19.5" customHeight="1">
      <c r="A15" s="124" t="s">
        <v>105</v>
      </c>
      <c r="B15" s="124" t="s">
        <v>96</v>
      </c>
      <c r="C15" s="124" t="s">
        <v>106</v>
      </c>
      <c r="D15" s="125" t="s">
        <v>90</v>
      </c>
      <c r="E15" s="125" t="s">
        <v>107</v>
      </c>
      <c r="F15" s="59">
        <v>12132.24</v>
      </c>
      <c r="G15" s="59">
        <v>12132.24</v>
      </c>
      <c r="H15" s="126">
        <v>0</v>
      </c>
      <c r="I15" s="126"/>
      <c r="J15" s="136"/>
      <c r="K15" s="36"/>
      <c r="L15" s="36"/>
    </row>
    <row r="16" spans="1:12" ht="19.5" customHeight="1">
      <c r="A16" s="127"/>
      <c r="B16" s="127"/>
      <c r="C16" s="128"/>
      <c r="D16" s="128"/>
      <c r="E16" s="127"/>
      <c r="F16" s="129"/>
      <c r="G16" s="129"/>
      <c r="H16" s="50"/>
      <c r="I16" s="50"/>
      <c r="J16" s="50"/>
      <c r="K16" s="36"/>
      <c r="L16" s="36"/>
    </row>
    <row r="17" spans="1:12" ht="19.5" customHeight="1">
      <c r="A17" s="127"/>
      <c r="B17" s="127"/>
      <c r="C17" s="128"/>
      <c r="D17" s="128"/>
      <c r="E17" s="130"/>
      <c r="F17" s="129"/>
      <c r="G17" s="129"/>
      <c r="H17" s="129"/>
      <c r="I17" s="50"/>
      <c r="J17" s="129"/>
      <c r="K17" s="36"/>
      <c r="L17" s="36"/>
    </row>
    <row r="18" spans="1:12" ht="19.5" customHeight="1">
      <c r="A18" s="127"/>
      <c r="B18" s="127"/>
      <c r="C18" s="127"/>
      <c r="D18" s="128"/>
      <c r="E18" s="130"/>
      <c r="F18" s="129"/>
      <c r="G18" s="129"/>
      <c r="H18" s="129"/>
      <c r="I18" s="129"/>
      <c r="J18" s="129"/>
      <c r="K18" s="36"/>
      <c r="L18" s="36"/>
    </row>
    <row r="19" spans="1:12" ht="19.5" customHeight="1">
      <c r="A19" s="127"/>
      <c r="B19" s="127"/>
      <c r="C19" s="127"/>
      <c r="D19" s="128"/>
      <c r="E19" s="131"/>
      <c r="F19" s="129"/>
      <c r="G19" s="129"/>
      <c r="H19" s="129"/>
      <c r="I19" s="129"/>
      <c r="J19" s="129"/>
      <c r="K19" s="36"/>
      <c r="L19" s="36"/>
    </row>
    <row r="20" spans="1:12" ht="19.5" customHeight="1">
      <c r="A20" s="127"/>
      <c r="B20" s="127"/>
      <c r="C20" s="127"/>
      <c r="D20" s="127"/>
      <c r="E20" s="131"/>
      <c r="F20" s="129"/>
      <c r="G20" s="129"/>
      <c r="H20" s="129"/>
      <c r="I20" s="129"/>
      <c r="J20" s="129"/>
      <c r="K20" s="36"/>
      <c r="L20" s="36"/>
    </row>
    <row r="21" spans="1:12" ht="19.5" customHeight="1">
      <c r="A21" s="127"/>
      <c r="B21" s="127"/>
      <c r="C21" s="127"/>
      <c r="D21" s="127"/>
      <c r="E21" s="131"/>
      <c r="F21" s="129"/>
      <c r="G21" s="129"/>
      <c r="H21" s="129"/>
      <c r="I21" s="129"/>
      <c r="J21" s="129"/>
      <c r="K21" s="36"/>
      <c r="L21" s="36"/>
    </row>
    <row r="22" spans="1:12" ht="19.5" customHeight="1">
      <c r="A22" s="132"/>
      <c r="B22" s="132"/>
      <c r="C22" s="132"/>
      <c r="D22" s="132"/>
      <c r="E22" s="132"/>
      <c r="F22" s="133"/>
      <c r="G22" s="129"/>
      <c r="H22" s="129"/>
      <c r="I22" s="129"/>
      <c r="J22" s="129"/>
      <c r="K22" s="36"/>
      <c r="L22" s="36"/>
    </row>
    <row r="23" spans="1:12" ht="19.5" customHeight="1">
      <c r="A23" s="134"/>
      <c r="B23" s="134"/>
      <c r="C23" s="134"/>
      <c r="D23" s="134"/>
      <c r="E23" s="134"/>
      <c r="F23" s="133"/>
      <c r="G23" s="129"/>
      <c r="H23" s="129"/>
      <c r="I23" s="129"/>
      <c r="J23" s="129"/>
      <c r="K23" s="36"/>
      <c r="L23" s="36"/>
    </row>
    <row r="24" spans="1:12" ht="19.5" customHeight="1">
      <c r="A24" s="77"/>
      <c r="B24" s="77"/>
      <c r="C24" s="77"/>
      <c r="D24" s="77"/>
      <c r="E24" s="77"/>
      <c r="F24" s="77"/>
      <c r="G24" s="78"/>
      <c r="H24" s="78"/>
      <c r="I24" s="78"/>
      <c r="J24" s="78"/>
      <c r="K24" s="35"/>
      <c r="L24" s="35"/>
    </row>
    <row r="25" spans="1:12" ht="19.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35"/>
      <c r="L25" s="35"/>
    </row>
    <row r="26" spans="1:12" ht="19.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35"/>
      <c r="L26" s="35"/>
    </row>
    <row r="27" spans="1:12" ht="19.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35"/>
      <c r="L27" s="35"/>
    </row>
    <row r="28" spans="1:12" ht="19.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35"/>
      <c r="L28" s="35"/>
    </row>
    <row r="29" spans="1:12" ht="19.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35"/>
      <c r="L29" s="35"/>
    </row>
    <row r="30" spans="1:12" ht="19.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35"/>
      <c r="L30" s="35"/>
    </row>
    <row r="31" spans="1:12" ht="19.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35"/>
      <c r="L31" s="35"/>
    </row>
    <row r="32" spans="1:12" ht="19.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35"/>
      <c r="L32" s="35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26" type="noConversion"/>
  <printOptions horizontalCentered="1"/>
  <pageMargins left="0.39370078740157499" right="0.39370078740157499" top="0.78740157480314998" bottom="0.39370078740157499" header="0" footer="0"/>
  <pageSetup paperSize="9" scale="82" orientation="landscape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0"/>
  <sheetViews>
    <sheetView showGridLines="0" showZeros="0" workbookViewId="0">
      <selection activeCell="C26" sqref="C26"/>
    </sheetView>
  </sheetViews>
  <sheetFormatPr defaultColWidth="9" defaultRowHeight="20.25" customHeight="1"/>
  <cols>
    <col min="1" max="1" width="31.5" customWidth="1"/>
    <col min="2" max="2" width="24.83203125" customWidth="1"/>
    <col min="3" max="3" width="31.5" customWidth="1"/>
    <col min="4" max="4" width="24.1640625" customWidth="1"/>
    <col min="5" max="8" width="19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16.350000000000001" customHeight="1">
      <c r="A1" s="85"/>
      <c r="B1" s="85"/>
      <c r="C1" s="85"/>
      <c r="D1" s="85"/>
      <c r="E1" s="85"/>
      <c r="F1" s="85"/>
      <c r="G1" s="85"/>
      <c r="H1" s="17" t="s">
        <v>115</v>
      </c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</row>
    <row r="2" spans="1:34" ht="20.25" customHeight="1">
      <c r="A2" s="159" t="s">
        <v>116</v>
      </c>
      <c r="B2" s="159"/>
      <c r="C2" s="159"/>
      <c r="D2" s="159"/>
      <c r="E2" s="159"/>
      <c r="F2" s="159"/>
      <c r="G2" s="159"/>
      <c r="H2" s="159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4" ht="20.25" customHeight="1">
      <c r="A3" s="86" t="s">
        <v>4</v>
      </c>
      <c r="B3" s="87"/>
      <c r="C3" s="38"/>
      <c r="D3" s="38"/>
      <c r="E3" s="38"/>
      <c r="F3" s="38"/>
      <c r="G3" s="38"/>
      <c r="H3" s="17" t="s">
        <v>5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</row>
    <row r="4" spans="1:34" ht="20.25" customHeight="1">
      <c r="A4" s="160" t="s">
        <v>6</v>
      </c>
      <c r="B4" s="161"/>
      <c r="C4" s="160" t="s">
        <v>7</v>
      </c>
      <c r="D4" s="186"/>
      <c r="E4" s="186"/>
      <c r="F4" s="186"/>
      <c r="G4" s="186"/>
      <c r="H4" s="161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</row>
    <row r="5" spans="1:34" ht="34.5" customHeight="1">
      <c r="A5" s="88" t="s">
        <v>8</v>
      </c>
      <c r="B5" s="89" t="s">
        <v>9</v>
      </c>
      <c r="C5" s="88" t="s">
        <v>8</v>
      </c>
      <c r="D5" s="89" t="s">
        <v>61</v>
      </c>
      <c r="E5" s="89" t="s">
        <v>117</v>
      </c>
      <c r="F5" s="90" t="s">
        <v>118</v>
      </c>
      <c r="G5" s="89" t="s">
        <v>119</v>
      </c>
      <c r="H5" s="91" t="s">
        <v>120</v>
      </c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</row>
    <row r="6" spans="1:34" ht="20.25" customHeight="1">
      <c r="A6" s="92" t="s">
        <v>121</v>
      </c>
      <c r="B6" s="93">
        <f>SUM(B7:B9)</f>
        <v>335602.1</v>
      </c>
      <c r="C6" s="94" t="s">
        <v>122</v>
      </c>
      <c r="D6" s="93">
        <f>SUM(E6,F6,G6,H6)</f>
        <v>335602.1</v>
      </c>
      <c r="E6" s="93">
        <f>SUM(E7:E36)</f>
        <v>335602.1</v>
      </c>
      <c r="F6" s="93">
        <f>SUM(F7:F36)</f>
        <v>0</v>
      </c>
      <c r="G6" s="93">
        <f>SUM(G7:G36)</f>
        <v>0</v>
      </c>
      <c r="H6" s="93">
        <f>SUM(H7:H36)</f>
        <v>0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</row>
    <row r="7" spans="1:34" ht="20.25" customHeight="1">
      <c r="A7" s="92" t="s">
        <v>123</v>
      </c>
      <c r="B7" s="93">
        <v>335602.1</v>
      </c>
      <c r="C7" s="94" t="s">
        <v>124</v>
      </c>
      <c r="D7" s="95">
        <f t="shared" ref="D7:D28" si="0">SUM(E7:H7)</f>
        <v>0</v>
      </c>
      <c r="E7" s="93"/>
      <c r="F7" s="93"/>
      <c r="G7" s="96"/>
      <c r="H7" s="93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</row>
    <row r="8" spans="1:34" ht="20.25" customHeight="1">
      <c r="A8" s="92" t="s">
        <v>125</v>
      </c>
      <c r="B8" s="97"/>
      <c r="C8" s="94" t="s">
        <v>126</v>
      </c>
      <c r="D8" s="95">
        <f t="shared" si="0"/>
        <v>0</v>
      </c>
      <c r="E8" s="97"/>
      <c r="F8" s="97"/>
      <c r="G8" s="96"/>
      <c r="H8" s="97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</row>
    <row r="9" spans="1:34" ht="20.25" customHeight="1">
      <c r="A9" s="92" t="s">
        <v>127</v>
      </c>
      <c r="B9" s="98"/>
      <c r="C9" s="94" t="s">
        <v>128</v>
      </c>
      <c r="D9" s="95">
        <f t="shared" si="0"/>
        <v>0</v>
      </c>
      <c r="E9" s="97"/>
      <c r="F9" s="97"/>
      <c r="G9" s="96"/>
      <c r="H9" s="97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</row>
    <row r="10" spans="1:34" ht="20.25" customHeight="1">
      <c r="A10" s="92" t="s">
        <v>129</v>
      </c>
      <c r="B10" s="99"/>
      <c r="C10" s="94" t="s">
        <v>130</v>
      </c>
      <c r="D10" s="95">
        <f t="shared" si="0"/>
        <v>0</v>
      </c>
      <c r="E10" s="97"/>
      <c r="F10" s="97"/>
      <c r="G10" s="96"/>
      <c r="H10" s="97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</row>
    <row r="11" spans="1:34" ht="20.25" customHeight="1">
      <c r="A11" s="92" t="s">
        <v>123</v>
      </c>
      <c r="B11" s="97"/>
      <c r="C11" s="94" t="s">
        <v>131</v>
      </c>
      <c r="D11" s="95">
        <f t="shared" si="0"/>
        <v>0</v>
      </c>
      <c r="E11" s="97"/>
      <c r="F11" s="97"/>
      <c r="G11" s="96"/>
      <c r="H11" s="97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</row>
    <row r="12" spans="1:34" ht="20.25" customHeight="1">
      <c r="A12" s="92" t="s">
        <v>125</v>
      </c>
      <c r="B12" s="97"/>
      <c r="C12" s="94" t="s">
        <v>132</v>
      </c>
      <c r="D12" s="95">
        <f t="shared" si="0"/>
        <v>0</v>
      </c>
      <c r="E12" s="97"/>
      <c r="F12" s="97"/>
      <c r="G12" s="96"/>
      <c r="H12" s="97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</row>
    <row r="13" spans="1:34" ht="20.25" customHeight="1">
      <c r="A13" s="92" t="s">
        <v>127</v>
      </c>
      <c r="B13" s="97"/>
      <c r="C13" s="94" t="s">
        <v>133</v>
      </c>
      <c r="D13" s="95">
        <f t="shared" si="0"/>
        <v>0</v>
      </c>
      <c r="E13" s="97"/>
      <c r="F13" s="97"/>
      <c r="G13" s="96"/>
      <c r="H13" s="97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</row>
    <row r="14" spans="1:34" ht="20.25" customHeight="1">
      <c r="A14" s="92" t="s">
        <v>134</v>
      </c>
      <c r="B14" s="98"/>
      <c r="C14" s="94" t="s">
        <v>135</v>
      </c>
      <c r="D14" s="95">
        <f t="shared" si="0"/>
        <v>17827.68</v>
      </c>
      <c r="E14" s="97">
        <v>17827.68</v>
      </c>
      <c r="F14" s="97"/>
      <c r="G14" s="96"/>
      <c r="H14" s="97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</row>
    <row r="15" spans="1:34" ht="20.25" customHeight="1">
      <c r="A15" s="100"/>
      <c r="B15" s="101"/>
      <c r="C15" s="94" t="s">
        <v>136</v>
      </c>
      <c r="D15" s="95">
        <f t="shared" si="0"/>
        <v>0</v>
      </c>
      <c r="E15" s="97"/>
      <c r="F15" s="97"/>
      <c r="G15" s="96"/>
      <c r="H15" s="9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</row>
    <row r="16" spans="1:34" ht="20.25" customHeight="1">
      <c r="A16" s="100"/>
      <c r="B16" s="98"/>
      <c r="C16" s="94" t="s">
        <v>137</v>
      </c>
      <c r="D16" s="95">
        <f t="shared" si="0"/>
        <v>7238.44</v>
      </c>
      <c r="E16" s="97">
        <v>7238.44</v>
      </c>
      <c r="F16" s="97"/>
      <c r="G16" s="96"/>
      <c r="H16" s="97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</row>
    <row r="17" spans="1:34" ht="20.25" customHeight="1">
      <c r="A17" s="100"/>
      <c r="B17" s="98"/>
      <c r="C17" s="94" t="s">
        <v>138</v>
      </c>
      <c r="D17" s="95">
        <f t="shared" si="0"/>
        <v>0</v>
      </c>
      <c r="E17" s="97"/>
      <c r="F17" s="97"/>
      <c r="G17" s="96"/>
      <c r="H17" s="97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</row>
    <row r="18" spans="1:34" ht="20.25" customHeight="1">
      <c r="A18" s="100"/>
      <c r="B18" s="98"/>
      <c r="C18" s="94" t="s">
        <v>139</v>
      </c>
      <c r="D18" s="95">
        <f t="shared" si="0"/>
        <v>0</v>
      </c>
      <c r="E18" s="97"/>
      <c r="F18" s="97"/>
      <c r="G18" s="96"/>
      <c r="H18" s="97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</row>
    <row r="19" spans="1:34" ht="20.25" customHeight="1">
      <c r="A19" s="100"/>
      <c r="B19" s="98"/>
      <c r="C19" s="94" t="s">
        <v>140</v>
      </c>
      <c r="D19" s="95">
        <f t="shared" si="0"/>
        <v>0</v>
      </c>
      <c r="E19" s="97"/>
      <c r="F19" s="97"/>
      <c r="G19" s="96"/>
      <c r="H19" s="97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</row>
    <row r="20" spans="1:34" ht="20.25" customHeight="1">
      <c r="A20" s="100"/>
      <c r="B20" s="98"/>
      <c r="C20" s="94" t="s">
        <v>141</v>
      </c>
      <c r="D20" s="95">
        <f t="shared" si="0"/>
        <v>0</v>
      </c>
      <c r="E20" s="97"/>
      <c r="F20" s="97"/>
      <c r="G20" s="96"/>
      <c r="H20" s="97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</row>
    <row r="21" spans="1:34" ht="20.25" customHeight="1">
      <c r="A21" s="100"/>
      <c r="B21" s="98"/>
      <c r="C21" s="94" t="s">
        <v>142</v>
      </c>
      <c r="D21" s="95">
        <f t="shared" si="0"/>
        <v>0</v>
      </c>
      <c r="E21" s="97"/>
      <c r="F21" s="97"/>
      <c r="G21" s="96"/>
      <c r="H21" s="97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</row>
    <row r="22" spans="1:34" ht="20.25" customHeight="1">
      <c r="A22" s="100"/>
      <c r="B22" s="98"/>
      <c r="C22" s="94" t="s">
        <v>143</v>
      </c>
      <c r="D22" s="95">
        <f t="shared" si="0"/>
        <v>0</v>
      </c>
      <c r="E22" s="97"/>
      <c r="F22" s="97"/>
      <c r="G22" s="96"/>
      <c r="H22" s="97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</row>
    <row r="23" spans="1:34" ht="20.25" customHeight="1">
      <c r="A23" s="100"/>
      <c r="B23" s="98"/>
      <c r="C23" s="94" t="s">
        <v>144</v>
      </c>
      <c r="D23" s="95">
        <f t="shared" si="0"/>
        <v>0</v>
      </c>
      <c r="E23" s="97"/>
      <c r="F23" s="97"/>
      <c r="G23" s="96"/>
      <c r="H23" s="97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</row>
    <row r="24" spans="1:34" ht="20.25" customHeight="1">
      <c r="A24" s="100"/>
      <c r="B24" s="98"/>
      <c r="C24" s="94" t="s">
        <v>145</v>
      </c>
      <c r="D24" s="95">
        <f t="shared" si="0"/>
        <v>0</v>
      </c>
      <c r="E24" s="97"/>
      <c r="F24" s="97"/>
      <c r="G24" s="96"/>
      <c r="H24" s="97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</row>
    <row r="25" spans="1:34" ht="20.25" customHeight="1">
      <c r="A25" s="100"/>
      <c r="B25" s="98"/>
      <c r="C25" s="94" t="s">
        <v>146</v>
      </c>
      <c r="D25" s="95">
        <f t="shared" si="0"/>
        <v>298403.74</v>
      </c>
      <c r="E25" s="97">
        <v>298403.74</v>
      </c>
      <c r="F25" s="97"/>
      <c r="G25" s="96"/>
      <c r="H25" s="97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</row>
    <row r="26" spans="1:34" ht="20.25" customHeight="1">
      <c r="A26" s="92"/>
      <c r="B26" s="98"/>
      <c r="C26" s="94" t="s">
        <v>147</v>
      </c>
      <c r="D26" s="95">
        <f t="shared" si="0"/>
        <v>12132.24</v>
      </c>
      <c r="E26" s="97">
        <v>12132.24</v>
      </c>
      <c r="F26" s="97"/>
      <c r="G26" s="96"/>
      <c r="H26" s="97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</row>
    <row r="27" spans="1:34" ht="20.25" customHeight="1">
      <c r="A27" s="92"/>
      <c r="B27" s="98"/>
      <c r="C27" s="94" t="s">
        <v>148</v>
      </c>
      <c r="D27" s="95">
        <f t="shared" si="0"/>
        <v>0</v>
      </c>
      <c r="E27" s="97"/>
      <c r="F27" s="97"/>
      <c r="G27" s="96"/>
      <c r="H27" s="97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</row>
    <row r="28" spans="1:34" ht="20.25" customHeight="1">
      <c r="A28" s="92"/>
      <c r="B28" s="98"/>
      <c r="C28" s="94" t="s">
        <v>149</v>
      </c>
      <c r="D28" s="95">
        <f t="shared" si="0"/>
        <v>0</v>
      </c>
      <c r="E28" s="97"/>
      <c r="F28" s="97"/>
      <c r="G28" s="96"/>
      <c r="H28" s="97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</row>
    <row r="29" spans="1:34" ht="20.25" customHeight="1">
      <c r="A29" s="92"/>
      <c r="B29" s="98"/>
      <c r="C29" s="94" t="s">
        <v>150</v>
      </c>
      <c r="D29" s="95"/>
      <c r="E29" s="97"/>
      <c r="F29" s="97"/>
      <c r="G29" s="96"/>
      <c r="H29" s="97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</row>
    <row r="30" spans="1:34" ht="20.25" customHeight="1">
      <c r="A30" s="92"/>
      <c r="B30" s="98"/>
      <c r="C30" s="94" t="s">
        <v>151</v>
      </c>
      <c r="D30" s="95">
        <f t="shared" ref="D30:D37" si="1">SUM(E30:H30)</f>
        <v>0</v>
      </c>
      <c r="E30" s="97"/>
      <c r="F30" s="97"/>
      <c r="G30" s="96"/>
      <c r="H30" s="97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</row>
    <row r="31" spans="1:34" ht="20.25" customHeight="1">
      <c r="A31" s="92"/>
      <c r="B31" s="98"/>
      <c r="C31" s="94" t="s">
        <v>152</v>
      </c>
      <c r="D31" s="95">
        <f t="shared" si="1"/>
        <v>0</v>
      </c>
      <c r="E31" s="97"/>
      <c r="F31" s="97"/>
      <c r="G31" s="96"/>
      <c r="H31" s="97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</row>
    <row r="32" spans="1:34" ht="20.25" customHeight="1">
      <c r="A32" s="92"/>
      <c r="B32" s="98"/>
      <c r="C32" s="94" t="s">
        <v>153</v>
      </c>
      <c r="D32" s="95">
        <f t="shared" si="1"/>
        <v>0</v>
      </c>
      <c r="E32" s="97"/>
      <c r="F32" s="97"/>
      <c r="G32" s="96"/>
      <c r="H32" s="97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</row>
    <row r="33" spans="1:34" ht="20.25" customHeight="1">
      <c r="A33" s="92"/>
      <c r="B33" s="98"/>
      <c r="C33" s="94" t="s">
        <v>154</v>
      </c>
      <c r="D33" s="95">
        <f t="shared" si="1"/>
        <v>0</v>
      </c>
      <c r="E33" s="97"/>
      <c r="F33" s="97"/>
      <c r="G33" s="96"/>
      <c r="H33" s="97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</row>
    <row r="34" spans="1:34" ht="20.25" customHeight="1">
      <c r="A34" s="92"/>
      <c r="B34" s="98"/>
      <c r="C34" s="94" t="s">
        <v>155</v>
      </c>
      <c r="D34" s="95">
        <f t="shared" si="1"/>
        <v>0</v>
      </c>
      <c r="E34" s="97"/>
      <c r="F34" s="97"/>
      <c r="G34" s="96"/>
      <c r="H34" s="97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</row>
    <row r="35" spans="1:34" ht="20.25" customHeight="1">
      <c r="A35" s="92"/>
      <c r="B35" s="98"/>
      <c r="C35" s="94" t="s">
        <v>156</v>
      </c>
      <c r="D35" s="95">
        <f t="shared" si="1"/>
        <v>0</v>
      </c>
      <c r="E35" s="102"/>
      <c r="F35" s="102"/>
      <c r="G35" s="103"/>
      <c r="H35" s="102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</row>
    <row r="36" spans="1:34" ht="20.25" customHeight="1">
      <c r="A36" s="104"/>
      <c r="B36" s="98"/>
      <c r="C36" s="105" t="s">
        <v>157</v>
      </c>
      <c r="D36" s="95">
        <f t="shared" si="1"/>
        <v>0</v>
      </c>
      <c r="E36" s="99"/>
      <c r="F36" s="99"/>
      <c r="G36" s="106"/>
      <c r="H36" s="107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</row>
    <row r="37" spans="1:34" ht="20.25" customHeight="1">
      <c r="A37" s="92"/>
      <c r="B37" s="98"/>
      <c r="C37" s="108" t="s">
        <v>158</v>
      </c>
      <c r="D37" s="95">
        <f t="shared" si="1"/>
        <v>0</v>
      </c>
      <c r="E37" s="98"/>
      <c r="F37" s="98"/>
      <c r="G37" s="109"/>
      <c r="H37" s="11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</row>
    <row r="38" spans="1:34" ht="20.25" customHeight="1">
      <c r="A38" s="92"/>
      <c r="B38" s="111"/>
      <c r="C38" s="108"/>
      <c r="D38" s="95"/>
      <c r="E38" s="101"/>
      <c r="F38" s="101"/>
      <c r="G38" s="112"/>
      <c r="H38" s="113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</row>
    <row r="39" spans="1:34" ht="20.25" customHeight="1">
      <c r="A39" s="104" t="s">
        <v>55</v>
      </c>
      <c r="B39" s="114">
        <f>SUM(B6,B10)</f>
        <v>335602.1</v>
      </c>
      <c r="C39" s="105" t="s">
        <v>56</v>
      </c>
      <c r="D39" s="95">
        <f>SUM(E39:H39)</f>
        <v>335602.1</v>
      </c>
      <c r="E39" s="102">
        <f>SUM(E7:E37)</f>
        <v>335602.1</v>
      </c>
      <c r="F39" s="102">
        <f>SUM(F7:F37)</f>
        <v>0</v>
      </c>
      <c r="G39" s="115">
        <f>SUM(G7:G37)</f>
        <v>0</v>
      </c>
      <c r="H39" s="116">
        <f>SUM(H7:H37)</f>
        <v>0</v>
      </c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</row>
    <row r="40" spans="1:34" ht="20.25" customHeight="1">
      <c r="A40" s="117"/>
      <c r="B40" s="118"/>
      <c r="C40" s="119"/>
      <c r="D40" s="119"/>
      <c r="E40" s="119"/>
      <c r="F40" s="119"/>
      <c r="G40" s="119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26" type="noConversion"/>
  <printOptions horizontalCentered="1"/>
  <pageMargins left="0.39370078740157483" right="0.39370078740157483" top="0.78740157480314965" bottom="0.39370078740157483" header="0" footer="0"/>
  <pageSetup paperSize="9" scale="47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5"/>
  <sheetViews>
    <sheetView showGridLines="0" showZeros="0" workbookViewId="0">
      <selection activeCell="H13" sqref="H13"/>
    </sheetView>
  </sheetViews>
  <sheetFormatPr defaultColWidth="9" defaultRowHeight="12.75" customHeight="1"/>
  <cols>
    <col min="1" max="1" width="4.83203125" customWidth="1"/>
    <col min="2" max="2" width="8.6640625" customWidth="1"/>
    <col min="3" max="3" width="9.1640625" customWidth="1"/>
    <col min="4" max="4" width="38" customWidth="1"/>
    <col min="5" max="5" width="13.1640625" customWidth="1"/>
    <col min="6" max="15" width="11.1640625" customWidth="1"/>
    <col min="16" max="23" width="9.5" customWidth="1"/>
    <col min="24" max="35" width="9.83203125" customWidth="1"/>
  </cols>
  <sheetData>
    <row r="1" spans="1:35" ht="19.5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 t="s">
        <v>159</v>
      </c>
    </row>
    <row r="2" spans="1:35" s="81" customFormat="1" ht="19.5" customHeight="1">
      <c r="A2" s="159" t="s">
        <v>160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1:35" ht="19.5" customHeight="1">
      <c r="A3" s="58" t="s">
        <v>4</v>
      </c>
      <c r="B3" s="15"/>
      <c r="C3" s="15"/>
      <c r="D3" s="1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4" t="s">
        <v>5</v>
      </c>
    </row>
    <row r="4" spans="1:35" ht="19.5" customHeight="1">
      <c r="A4" s="171" t="s">
        <v>60</v>
      </c>
      <c r="B4" s="172"/>
      <c r="C4" s="200"/>
      <c r="D4" s="173"/>
      <c r="E4" s="199" t="s">
        <v>161</v>
      </c>
      <c r="F4" s="174" t="s">
        <v>162</v>
      </c>
      <c r="G4" s="175"/>
      <c r="H4" s="175"/>
      <c r="I4" s="175"/>
      <c r="J4" s="175"/>
      <c r="K4" s="175"/>
      <c r="L4" s="175"/>
      <c r="M4" s="175"/>
      <c r="N4" s="175"/>
      <c r="O4" s="176"/>
      <c r="P4" s="174" t="s">
        <v>163</v>
      </c>
      <c r="Q4" s="175"/>
      <c r="R4" s="175"/>
      <c r="S4" s="175"/>
      <c r="T4" s="175"/>
      <c r="U4" s="175"/>
      <c r="V4" s="175"/>
      <c r="W4" s="175"/>
      <c r="X4" s="175"/>
      <c r="Y4" s="176"/>
      <c r="Z4" s="174" t="s">
        <v>164</v>
      </c>
      <c r="AA4" s="175"/>
      <c r="AB4" s="175"/>
      <c r="AC4" s="175"/>
      <c r="AD4" s="175"/>
      <c r="AE4" s="175"/>
      <c r="AF4" s="175"/>
      <c r="AG4" s="175"/>
      <c r="AH4" s="175"/>
      <c r="AI4" s="176"/>
    </row>
    <row r="5" spans="1:35" ht="21" customHeight="1">
      <c r="A5" s="171" t="s">
        <v>69</v>
      </c>
      <c r="B5" s="172"/>
      <c r="C5" s="197" t="s">
        <v>70</v>
      </c>
      <c r="D5" s="184" t="s">
        <v>71</v>
      </c>
      <c r="E5" s="167"/>
      <c r="F5" s="197" t="s">
        <v>61</v>
      </c>
      <c r="G5" s="197" t="s">
        <v>165</v>
      </c>
      <c r="H5" s="197"/>
      <c r="I5" s="197"/>
      <c r="J5" s="197" t="s">
        <v>166</v>
      </c>
      <c r="K5" s="197"/>
      <c r="L5" s="197"/>
      <c r="M5" s="197" t="s">
        <v>167</v>
      </c>
      <c r="N5" s="197"/>
      <c r="O5" s="197"/>
      <c r="P5" s="197" t="s">
        <v>61</v>
      </c>
      <c r="Q5" s="197" t="s">
        <v>165</v>
      </c>
      <c r="R5" s="197"/>
      <c r="S5" s="197"/>
      <c r="T5" s="197" t="s">
        <v>166</v>
      </c>
      <c r="U5" s="197"/>
      <c r="V5" s="197"/>
      <c r="W5" s="197" t="s">
        <v>167</v>
      </c>
      <c r="X5" s="197"/>
      <c r="Y5" s="197"/>
      <c r="Z5" s="197" t="s">
        <v>61</v>
      </c>
      <c r="AA5" s="197" t="s">
        <v>165</v>
      </c>
      <c r="AB5" s="197"/>
      <c r="AC5" s="197"/>
      <c r="AD5" s="197" t="s">
        <v>166</v>
      </c>
      <c r="AE5" s="197"/>
      <c r="AF5" s="197"/>
      <c r="AG5" s="197" t="s">
        <v>167</v>
      </c>
      <c r="AH5" s="197"/>
      <c r="AI5" s="197"/>
    </row>
    <row r="6" spans="1:35" ht="30.75" customHeight="1">
      <c r="A6" s="19" t="s">
        <v>81</v>
      </c>
      <c r="B6" s="82" t="s">
        <v>82</v>
      </c>
      <c r="C6" s="197"/>
      <c r="D6" s="198"/>
      <c r="E6" s="168"/>
      <c r="F6" s="197"/>
      <c r="G6" s="74" t="s">
        <v>76</v>
      </c>
      <c r="H6" s="74" t="s">
        <v>110</v>
      </c>
      <c r="I6" s="74" t="s">
        <v>111</v>
      </c>
      <c r="J6" s="74" t="s">
        <v>76</v>
      </c>
      <c r="K6" s="74" t="s">
        <v>110</v>
      </c>
      <c r="L6" s="74" t="s">
        <v>111</v>
      </c>
      <c r="M6" s="74" t="s">
        <v>76</v>
      </c>
      <c r="N6" s="74" t="s">
        <v>110</v>
      </c>
      <c r="O6" s="74" t="s">
        <v>111</v>
      </c>
      <c r="P6" s="197"/>
      <c r="Q6" s="74" t="s">
        <v>76</v>
      </c>
      <c r="R6" s="74" t="s">
        <v>110</v>
      </c>
      <c r="S6" s="74" t="s">
        <v>111</v>
      </c>
      <c r="T6" s="74" t="s">
        <v>76</v>
      </c>
      <c r="U6" s="74" t="s">
        <v>110</v>
      </c>
      <c r="V6" s="74" t="s">
        <v>111</v>
      </c>
      <c r="W6" s="74" t="s">
        <v>76</v>
      </c>
      <c r="X6" s="74" t="s">
        <v>110</v>
      </c>
      <c r="Y6" s="74" t="s">
        <v>111</v>
      </c>
      <c r="Z6" s="197"/>
      <c r="AA6" s="74" t="s">
        <v>76</v>
      </c>
      <c r="AB6" s="74" t="s">
        <v>110</v>
      </c>
      <c r="AC6" s="74" t="s">
        <v>111</v>
      </c>
      <c r="AD6" s="74" t="s">
        <v>76</v>
      </c>
      <c r="AE6" s="74" t="s">
        <v>110</v>
      </c>
      <c r="AF6" s="74" t="s">
        <v>111</v>
      </c>
      <c r="AG6" s="74" t="s">
        <v>76</v>
      </c>
      <c r="AH6" s="74" t="s">
        <v>110</v>
      </c>
      <c r="AI6" s="74" t="s">
        <v>111</v>
      </c>
    </row>
    <row r="7" spans="1:35" ht="19.5" customHeight="1">
      <c r="A7" s="76" t="s">
        <v>168</v>
      </c>
      <c r="B7" s="76" t="s">
        <v>169</v>
      </c>
      <c r="C7" s="76" t="s">
        <v>84</v>
      </c>
      <c r="D7" s="76" t="s">
        <v>170</v>
      </c>
      <c r="E7" s="66">
        <f t="shared" ref="E7:E13" si="0">SUM(F7,P7,Z7)</f>
        <v>335602.1</v>
      </c>
      <c r="F7" s="66">
        <f t="shared" ref="F7:F13" si="1">SUM(G7,J7,M7)</f>
        <v>335602.1</v>
      </c>
      <c r="G7" s="66">
        <f t="shared" ref="G7:G13" si="2">SUM(H7,I7)</f>
        <v>335602.1</v>
      </c>
      <c r="H7" s="66">
        <v>179602.1</v>
      </c>
      <c r="I7" s="66">
        <v>156000</v>
      </c>
      <c r="J7" s="66"/>
      <c r="K7" s="66"/>
      <c r="L7" s="66"/>
      <c r="M7" s="66">
        <f t="shared" ref="M7:M13" si="3">SUM(N7,O7)</f>
        <v>0</v>
      </c>
      <c r="N7" s="66"/>
      <c r="O7" s="66"/>
      <c r="P7" s="66">
        <f t="shared" ref="P7:P13" si="4">SUM(Q7,T7,W7)</f>
        <v>0</v>
      </c>
      <c r="Q7" s="66">
        <f t="shared" ref="Q7:Q13" si="5">SUM(R7,S7)</f>
        <v>0</v>
      </c>
      <c r="R7" s="66"/>
      <c r="S7" s="66"/>
      <c r="T7" s="66">
        <f t="shared" ref="T7:T13" si="6">SUM(U7,V7)</f>
        <v>0</v>
      </c>
      <c r="U7" s="66"/>
      <c r="V7" s="66"/>
      <c r="W7" s="66">
        <f t="shared" ref="W7:W13" si="7">SUM(X7,Y7)</f>
        <v>0</v>
      </c>
      <c r="X7" s="66"/>
      <c r="Y7" s="66"/>
      <c r="Z7" s="66">
        <f t="shared" ref="Z7:Z13" si="8">SUM(AA7,AD7,AG7)</f>
        <v>0</v>
      </c>
      <c r="AA7" s="66">
        <f t="shared" ref="AA7:AA13" si="9">SUM(AB7,AC7)</f>
        <v>0</v>
      </c>
      <c r="AB7" s="66"/>
      <c r="AC7" s="66"/>
      <c r="AD7" s="66"/>
      <c r="AE7" s="66"/>
      <c r="AF7" s="66"/>
      <c r="AG7" s="66">
        <f t="shared" ref="AG7:AG13" si="10">SUM(AH7,AI7)</f>
        <v>0</v>
      </c>
      <c r="AH7" s="66"/>
      <c r="AI7" s="66"/>
    </row>
    <row r="8" spans="1:35" ht="19.5" customHeight="1">
      <c r="A8" s="76"/>
      <c r="B8" s="76"/>
      <c r="C8" s="76" t="s">
        <v>86</v>
      </c>
      <c r="D8" s="76" t="s">
        <v>87</v>
      </c>
      <c r="E8" s="66">
        <f t="shared" si="0"/>
        <v>335602.1</v>
      </c>
      <c r="F8" s="66">
        <f t="shared" si="1"/>
        <v>335602.1</v>
      </c>
      <c r="G8" s="66">
        <f t="shared" si="2"/>
        <v>335602.1</v>
      </c>
      <c r="H8" s="66">
        <v>179602.1</v>
      </c>
      <c r="I8" s="66">
        <v>156000</v>
      </c>
      <c r="J8" s="66">
        <f t="shared" ref="J8:J13" si="11">SUM(K8,L8)</f>
        <v>0</v>
      </c>
      <c r="K8" s="66">
        <v>0</v>
      </c>
      <c r="L8" s="66">
        <v>0</v>
      </c>
      <c r="M8" s="66">
        <f t="shared" si="3"/>
        <v>0</v>
      </c>
      <c r="N8" s="66"/>
      <c r="O8" s="66"/>
      <c r="P8" s="66">
        <f t="shared" si="4"/>
        <v>0</v>
      </c>
      <c r="Q8" s="66">
        <f t="shared" si="5"/>
        <v>0</v>
      </c>
      <c r="R8" s="66"/>
      <c r="S8" s="66"/>
      <c r="T8" s="66">
        <f t="shared" si="6"/>
        <v>0</v>
      </c>
      <c r="U8" s="66"/>
      <c r="V8" s="66"/>
      <c r="W8" s="66">
        <f t="shared" si="7"/>
        <v>0</v>
      </c>
      <c r="X8" s="66"/>
      <c r="Y8" s="66"/>
      <c r="Z8" s="66">
        <f t="shared" si="8"/>
        <v>0</v>
      </c>
      <c r="AA8" s="66">
        <f t="shared" si="9"/>
        <v>0</v>
      </c>
      <c r="AB8" s="66">
        <v>0</v>
      </c>
      <c r="AC8" s="66">
        <v>0</v>
      </c>
      <c r="AD8" s="66">
        <f t="shared" ref="AD8:AD13" si="12">SUM(AE8,AF8)</f>
        <v>0</v>
      </c>
      <c r="AE8" s="66">
        <v>0</v>
      </c>
      <c r="AF8" s="66">
        <v>0</v>
      </c>
      <c r="AG8" s="66">
        <f t="shared" si="10"/>
        <v>0</v>
      </c>
      <c r="AH8" s="66"/>
      <c r="AI8" s="66"/>
    </row>
    <row r="9" spans="1:35" ht="19.5" customHeight="1">
      <c r="A9" s="76" t="s">
        <v>171</v>
      </c>
      <c r="B9" s="76"/>
      <c r="C9" s="76"/>
      <c r="D9" s="76" t="s">
        <v>172</v>
      </c>
      <c r="E9" s="66">
        <f t="shared" si="0"/>
        <v>335602.1</v>
      </c>
      <c r="F9" s="66">
        <f t="shared" si="1"/>
        <v>335602.1</v>
      </c>
      <c r="G9" s="66">
        <f t="shared" si="2"/>
        <v>335602.1</v>
      </c>
      <c r="H9" s="66">
        <v>179602.1</v>
      </c>
      <c r="I9" s="66">
        <v>156000</v>
      </c>
      <c r="J9" s="66">
        <f t="shared" si="11"/>
        <v>0</v>
      </c>
      <c r="K9" s="66">
        <v>0</v>
      </c>
      <c r="L9" s="66">
        <v>0</v>
      </c>
      <c r="M9" s="66">
        <f t="shared" si="3"/>
        <v>0</v>
      </c>
      <c r="N9" s="66"/>
      <c r="O9" s="66"/>
      <c r="P9" s="66">
        <f t="shared" si="4"/>
        <v>0</v>
      </c>
      <c r="Q9" s="66">
        <f t="shared" si="5"/>
        <v>0</v>
      </c>
      <c r="R9" s="66"/>
      <c r="S9" s="66"/>
      <c r="T9" s="66">
        <f t="shared" si="6"/>
        <v>0</v>
      </c>
      <c r="U9" s="66"/>
      <c r="V9" s="66"/>
      <c r="W9" s="66">
        <f t="shared" si="7"/>
        <v>0</v>
      </c>
      <c r="X9" s="66"/>
      <c r="Y9" s="66"/>
      <c r="Z9" s="66">
        <f t="shared" si="8"/>
        <v>0</v>
      </c>
      <c r="AA9" s="66">
        <f t="shared" si="9"/>
        <v>0</v>
      </c>
      <c r="AB9" s="66">
        <v>0</v>
      </c>
      <c r="AC9" s="66">
        <v>0</v>
      </c>
      <c r="AD9" s="66">
        <f t="shared" si="12"/>
        <v>0</v>
      </c>
      <c r="AE9" s="66">
        <v>0</v>
      </c>
      <c r="AF9" s="66">
        <v>0</v>
      </c>
      <c r="AG9" s="66">
        <f t="shared" si="10"/>
        <v>0</v>
      </c>
      <c r="AH9" s="66"/>
      <c r="AI9" s="66"/>
    </row>
    <row r="10" spans="1:35" ht="19.5" customHeight="1">
      <c r="A10" s="76" t="s">
        <v>173</v>
      </c>
      <c r="B10" s="76" t="s">
        <v>106</v>
      </c>
      <c r="C10" s="76" t="s">
        <v>90</v>
      </c>
      <c r="D10" s="76" t="s">
        <v>174</v>
      </c>
      <c r="E10" s="66">
        <f t="shared" si="0"/>
        <v>112102.1</v>
      </c>
      <c r="F10" s="66">
        <f t="shared" si="1"/>
        <v>112102.1</v>
      </c>
      <c r="G10" s="66">
        <f t="shared" si="2"/>
        <v>112102.1</v>
      </c>
      <c r="H10" s="66">
        <v>112102.1</v>
      </c>
      <c r="I10" s="66">
        <v>0</v>
      </c>
      <c r="J10" s="66">
        <f t="shared" si="11"/>
        <v>0</v>
      </c>
      <c r="K10" s="66">
        <v>0</v>
      </c>
      <c r="L10" s="66">
        <v>0</v>
      </c>
      <c r="M10" s="66">
        <f t="shared" si="3"/>
        <v>0</v>
      </c>
      <c r="N10" s="66"/>
      <c r="O10" s="66"/>
      <c r="P10" s="66">
        <f t="shared" si="4"/>
        <v>0</v>
      </c>
      <c r="Q10" s="66">
        <f t="shared" si="5"/>
        <v>0</v>
      </c>
      <c r="R10" s="66"/>
      <c r="S10" s="66"/>
      <c r="T10" s="66">
        <f t="shared" si="6"/>
        <v>0</v>
      </c>
      <c r="U10" s="66"/>
      <c r="V10" s="66"/>
      <c r="W10" s="66">
        <f t="shared" si="7"/>
        <v>0</v>
      </c>
      <c r="X10" s="66"/>
      <c r="Y10" s="66"/>
      <c r="Z10" s="66">
        <f t="shared" si="8"/>
        <v>0</v>
      </c>
      <c r="AA10" s="66">
        <f t="shared" si="9"/>
        <v>0</v>
      </c>
      <c r="AB10" s="66">
        <v>0</v>
      </c>
      <c r="AC10" s="66">
        <v>0</v>
      </c>
      <c r="AD10" s="66">
        <f t="shared" si="12"/>
        <v>0</v>
      </c>
      <c r="AE10" s="66">
        <v>0</v>
      </c>
      <c r="AF10" s="66">
        <v>0</v>
      </c>
      <c r="AG10" s="66">
        <f t="shared" si="10"/>
        <v>0</v>
      </c>
      <c r="AH10" s="66"/>
      <c r="AI10" s="66"/>
    </row>
    <row r="11" spans="1:35" ht="19.5" customHeight="1">
      <c r="A11" s="76" t="s">
        <v>173</v>
      </c>
      <c r="B11" s="76" t="s">
        <v>96</v>
      </c>
      <c r="C11" s="76" t="s">
        <v>90</v>
      </c>
      <c r="D11" s="76" t="s">
        <v>175</v>
      </c>
      <c r="E11" s="66">
        <f t="shared" si="0"/>
        <v>222500</v>
      </c>
      <c r="F11" s="66">
        <f t="shared" si="1"/>
        <v>222500</v>
      </c>
      <c r="G11" s="66">
        <f t="shared" si="2"/>
        <v>222500</v>
      </c>
      <c r="H11" s="66">
        <v>66500</v>
      </c>
      <c r="I11" s="66">
        <v>156000</v>
      </c>
      <c r="J11" s="66">
        <f t="shared" si="11"/>
        <v>0</v>
      </c>
      <c r="K11" s="66">
        <v>0</v>
      </c>
      <c r="L11" s="66">
        <v>0</v>
      </c>
      <c r="M11" s="66">
        <f t="shared" si="3"/>
        <v>0</v>
      </c>
      <c r="N11" s="66"/>
      <c r="O11" s="66"/>
      <c r="P11" s="66">
        <f t="shared" si="4"/>
        <v>0</v>
      </c>
      <c r="Q11" s="66">
        <f t="shared" si="5"/>
        <v>0</v>
      </c>
      <c r="R11" s="66"/>
      <c r="S11" s="66"/>
      <c r="T11" s="66">
        <f t="shared" si="6"/>
        <v>0</v>
      </c>
      <c r="U11" s="66"/>
      <c r="V11" s="66"/>
      <c r="W11" s="66">
        <f t="shared" si="7"/>
        <v>0</v>
      </c>
      <c r="X11" s="66"/>
      <c r="Y11" s="66"/>
      <c r="Z11" s="66">
        <f t="shared" si="8"/>
        <v>0</v>
      </c>
      <c r="AA11" s="66">
        <f t="shared" si="9"/>
        <v>0</v>
      </c>
      <c r="AB11" s="66">
        <v>0</v>
      </c>
      <c r="AC11" s="66">
        <v>0</v>
      </c>
      <c r="AD11" s="66">
        <f t="shared" si="12"/>
        <v>0</v>
      </c>
      <c r="AE11" s="66">
        <v>0</v>
      </c>
      <c r="AF11" s="66">
        <v>0</v>
      </c>
      <c r="AG11" s="66">
        <f t="shared" si="10"/>
        <v>0</v>
      </c>
      <c r="AH11" s="66"/>
      <c r="AI11" s="66"/>
    </row>
    <row r="12" spans="1:35" ht="19.5" customHeight="1">
      <c r="A12" s="76" t="s">
        <v>176</v>
      </c>
      <c r="B12" s="76"/>
      <c r="C12" s="76"/>
      <c r="D12" s="76" t="s">
        <v>177</v>
      </c>
      <c r="E12" s="66">
        <f t="shared" si="0"/>
        <v>1000</v>
      </c>
      <c r="F12" s="66">
        <f t="shared" si="1"/>
        <v>1000</v>
      </c>
      <c r="G12" s="66">
        <f t="shared" si="2"/>
        <v>1000</v>
      </c>
      <c r="H12" s="66">
        <v>1000</v>
      </c>
      <c r="I12" s="66">
        <v>0</v>
      </c>
      <c r="J12" s="66">
        <f t="shared" si="11"/>
        <v>0</v>
      </c>
      <c r="K12" s="66">
        <v>0</v>
      </c>
      <c r="L12" s="66">
        <v>0</v>
      </c>
      <c r="M12" s="66">
        <f t="shared" si="3"/>
        <v>0</v>
      </c>
      <c r="N12" s="66"/>
      <c r="O12" s="66"/>
      <c r="P12" s="66">
        <f t="shared" si="4"/>
        <v>0</v>
      </c>
      <c r="Q12" s="66">
        <f t="shared" si="5"/>
        <v>0</v>
      </c>
      <c r="R12" s="66"/>
      <c r="S12" s="66"/>
      <c r="T12" s="66">
        <f t="shared" si="6"/>
        <v>0</v>
      </c>
      <c r="U12" s="66"/>
      <c r="V12" s="66"/>
      <c r="W12" s="66">
        <f t="shared" si="7"/>
        <v>0</v>
      </c>
      <c r="X12" s="66"/>
      <c r="Y12" s="66"/>
      <c r="Z12" s="66">
        <f t="shared" si="8"/>
        <v>0</v>
      </c>
      <c r="AA12" s="66">
        <f t="shared" si="9"/>
        <v>0</v>
      </c>
      <c r="AB12" s="66">
        <v>0</v>
      </c>
      <c r="AC12" s="66">
        <v>0</v>
      </c>
      <c r="AD12" s="66">
        <f t="shared" si="12"/>
        <v>0</v>
      </c>
      <c r="AE12" s="66">
        <v>0</v>
      </c>
      <c r="AF12" s="66">
        <v>0</v>
      </c>
      <c r="AG12" s="66">
        <f t="shared" si="10"/>
        <v>0</v>
      </c>
      <c r="AH12" s="66"/>
      <c r="AI12" s="66"/>
    </row>
    <row r="13" spans="1:35" ht="19.5" customHeight="1">
      <c r="A13" s="76" t="s">
        <v>178</v>
      </c>
      <c r="B13" s="76" t="s">
        <v>106</v>
      </c>
      <c r="C13" s="76" t="s">
        <v>90</v>
      </c>
      <c r="D13" s="76" t="s">
        <v>179</v>
      </c>
      <c r="E13" s="66">
        <f t="shared" si="0"/>
        <v>1000</v>
      </c>
      <c r="F13" s="66">
        <f t="shared" si="1"/>
        <v>1000</v>
      </c>
      <c r="G13" s="66">
        <f t="shared" si="2"/>
        <v>1000</v>
      </c>
      <c r="H13" s="66">
        <v>1000</v>
      </c>
      <c r="I13" s="66">
        <v>0</v>
      </c>
      <c r="J13" s="66">
        <f t="shared" si="11"/>
        <v>0</v>
      </c>
      <c r="K13" s="66">
        <v>0</v>
      </c>
      <c r="L13" s="66">
        <v>0</v>
      </c>
      <c r="M13" s="66">
        <f t="shared" si="3"/>
        <v>0</v>
      </c>
      <c r="N13" s="66"/>
      <c r="O13" s="66"/>
      <c r="P13" s="66">
        <f t="shared" si="4"/>
        <v>0</v>
      </c>
      <c r="Q13" s="66">
        <f t="shared" si="5"/>
        <v>0</v>
      </c>
      <c r="R13" s="66"/>
      <c r="S13" s="66"/>
      <c r="T13" s="66">
        <f t="shared" si="6"/>
        <v>0</v>
      </c>
      <c r="U13" s="66"/>
      <c r="V13" s="66"/>
      <c r="W13" s="66">
        <f t="shared" si="7"/>
        <v>0</v>
      </c>
      <c r="X13" s="66"/>
      <c r="Y13" s="66"/>
      <c r="Z13" s="66">
        <f t="shared" si="8"/>
        <v>0</v>
      </c>
      <c r="AA13" s="66">
        <f t="shared" si="9"/>
        <v>0</v>
      </c>
      <c r="AB13" s="66">
        <v>0</v>
      </c>
      <c r="AC13" s="66">
        <v>0</v>
      </c>
      <c r="AD13" s="66">
        <f t="shared" si="12"/>
        <v>0</v>
      </c>
      <c r="AE13" s="66">
        <v>0</v>
      </c>
      <c r="AF13" s="66">
        <v>0</v>
      </c>
      <c r="AG13" s="66">
        <f t="shared" si="10"/>
        <v>0</v>
      </c>
      <c r="AH13" s="66"/>
      <c r="AI13" s="66"/>
    </row>
    <row r="14" spans="1:35" ht="19.5" customHeight="1">
      <c r="A14" s="36"/>
      <c r="B14" s="36"/>
      <c r="C14" s="83"/>
      <c r="D14" s="83"/>
      <c r="E14" s="36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37"/>
      <c r="R14" s="36"/>
      <c r="S14" s="83"/>
      <c r="T14" s="83"/>
      <c r="U14" s="83"/>
      <c r="V14" s="37"/>
      <c r="W14" s="37"/>
      <c r="X14" s="32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</row>
    <row r="15" spans="1:35" ht="19.5" customHeight="1">
      <c r="A15" s="36"/>
      <c r="B15" s="36"/>
      <c r="C15" s="8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83"/>
      <c r="S15" s="83"/>
      <c r="T15" s="83"/>
      <c r="U15" s="83"/>
      <c r="V15" s="37"/>
      <c r="W15" s="37"/>
      <c r="X15" s="37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</row>
    <row r="16" spans="1:35" ht="19.5" customHeight="1">
      <c r="A16" s="36"/>
      <c r="B16" s="36"/>
      <c r="C16" s="36"/>
      <c r="D16" s="84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83"/>
      <c r="S16" s="36"/>
      <c r="T16" s="83"/>
      <c r="U16" s="83"/>
      <c r="V16" s="37"/>
      <c r="W16" s="37"/>
      <c r="X16" s="32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</row>
    <row r="17" spans="1:35" ht="19.5" customHeight="1">
      <c r="A17" s="36"/>
      <c r="B17" s="83"/>
      <c r="C17" s="36"/>
      <c r="D17" s="84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2"/>
      <c r="R17" s="83"/>
      <c r="S17" s="36"/>
      <c r="T17" s="83"/>
      <c r="U17" s="83"/>
      <c r="V17" s="37"/>
      <c r="W17" s="37"/>
      <c r="X17" s="37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</row>
    <row r="18" spans="1:35" ht="19.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2"/>
      <c r="R18" s="83"/>
      <c r="S18" s="83"/>
      <c r="T18" s="83"/>
      <c r="U18" s="36"/>
      <c r="V18" s="37"/>
      <c r="W18" s="37"/>
      <c r="X18" s="37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</row>
    <row r="19" spans="1:35" ht="19.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2"/>
      <c r="R19" s="83"/>
      <c r="S19" s="83"/>
      <c r="T19" s="36"/>
      <c r="U19" s="36"/>
      <c r="V19" s="32"/>
      <c r="W19" s="37"/>
      <c r="X19" s="37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ht="19.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2"/>
      <c r="R20" s="36"/>
      <c r="S20" s="83"/>
      <c r="T20" s="36"/>
      <c r="U20" s="36"/>
      <c r="V20" s="32"/>
      <c r="W20" s="32"/>
      <c r="X20" s="37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 ht="19.5" customHeight="1">
      <c r="A21" s="32"/>
      <c r="B21" s="32"/>
      <c r="C21" s="32"/>
      <c r="D21" s="32"/>
      <c r="E21" s="32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2"/>
      <c r="R21" s="36"/>
      <c r="S21" s="83"/>
      <c r="T21" s="36"/>
      <c r="U21" s="36"/>
      <c r="V21" s="32"/>
      <c r="W21" s="32"/>
      <c r="X21" s="32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35" ht="19.5" customHeight="1">
      <c r="A22" s="34"/>
      <c r="B22" s="34"/>
      <c r="C22" s="34"/>
      <c r="D22" s="34"/>
      <c r="E22" s="32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2"/>
      <c r="R22" s="36"/>
      <c r="S22" s="36"/>
      <c r="T22" s="36"/>
      <c r="U22" s="36"/>
      <c r="V22" s="32"/>
      <c r="W22" s="32"/>
      <c r="X22" s="32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spans="1:35" ht="19.5" customHeight="1">
      <c r="A23" s="77"/>
      <c r="B23" s="77"/>
      <c r="C23" s="77"/>
      <c r="D23" s="77"/>
      <c r="E23" s="77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7"/>
      <c r="R23" s="78"/>
      <c r="S23" s="78"/>
      <c r="T23" s="78"/>
      <c r="U23" s="79"/>
      <c r="V23" s="85"/>
      <c r="W23" s="77"/>
      <c r="X23" s="77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</row>
    <row r="24" spans="1:35" ht="19.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7"/>
      <c r="R24" s="78"/>
      <c r="S24" s="78"/>
      <c r="T24" s="78"/>
      <c r="U24" s="78"/>
      <c r="V24" s="77"/>
      <c r="W24" s="77"/>
      <c r="X24" s="77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ht="19.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7"/>
      <c r="R25" s="78"/>
      <c r="S25" s="78"/>
      <c r="T25" s="78"/>
      <c r="U25" s="78"/>
      <c r="V25" s="77"/>
      <c r="W25" s="77"/>
      <c r="X25" s="77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</row>
    <row r="26" spans="1:35" ht="19.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7"/>
      <c r="R26" s="78"/>
      <c r="S26" s="78"/>
      <c r="T26" s="78"/>
      <c r="U26" s="78"/>
      <c r="V26" s="77"/>
      <c r="W26" s="77"/>
      <c r="X26" s="77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</row>
    <row r="27" spans="1:35" ht="19.5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7"/>
      <c r="R27" s="78"/>
      <c r="S27" s="78"/>
      <c r="T27" s="78"/>
      <c r="U27" s="78"/>
      <c r="V27" s="77"/>
      <c r="W27" s="77"/>
      <c r="X27" s="77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</row>
    <row r="28" spans="1:35" ht="19.5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7"/>
      <c r="R28" s="78"/>
      <c r="S28" s="78"/>
      <c r="T28" s="78"/>
      <c r="U28" s="78"/>
      <c r="V28" s="77"/>
      <c r="W28" s="77"/>
      <c r="X28" s="77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</row>
    <row r="29" spans="1:35" ht="19.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7"/>
      <c r="R29" s="78"/>
      <c r="S29" s="78"/>
      <c r="T29" s="78"/>
      <c r="U29" s="78"/>
      <c r="V29" s="77"/>
      <c r="W29" s="7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</row>
    <row r="30" spans="1:35" ht="19.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7"/>
      <c r="R30" s="78"/>
      <c r="S30" s="78"/>
      <c r="T30" s="78"/>
      <c r="U30" s="78"/>
      <c r="V30" s="77"/>
      <c r="W30" s="77"/>
      <c r="X30" s="77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</row>
    <row r="31" spans="1:35" ht="19.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7"/>
      <c r="R31" s="78"/>
      <c r="S31" s="78"/>
      <c r="T31" s="78"/>
      <c r="U31" s="78"/>
      <c r="V31" s="77"/>
      <c r="W31" s="77"/>
      <c r="X31" s="77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</row>
    <row r="32" spans="1:35" ht="19.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7"/>
      <c r="R32" s="78"/>
      <c r="S32" s="78"/>
      <c r="T32" s="78"/>
      <c r="U32" s="78"/>
      <c r="V32" s="77"/>
      <c r="W32" s="77"/>
      <c r="X32" s="77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</row>
    <row r="33" spans="1:35" ht="19.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7"/>
      <c r="R33" s="78"/>
      <c r="S33" s="78"/>
      <c r="T33" s="78"/>
      <c r="U33" s="78"/>
      <c r="V33" s="77"/>
      <c r="W33" s="77"/>
      <c r="X33" s="77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</row>
    <row r="34" spans="1:35" ht="19.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7"/>
      <c r="R34" s="78"/>
      <c r="S34" s="78"/>
      <c r="T34" s="78"/>
      <c r="U34" s="78"/>
      <c r="V34" s="77"/>
      <c r="W34" s="77"/>
      <c r="X34" s="77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</row>
    <row r="35" spans="1:35" ht="19.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7"/>
      <c r="R35" s="78"/>
      <c r="S35" s="78"/>
      <c r="T35" s="78"/>
      <c r="U35" s="78"/>
      <c r="V35" s="77"/>
      <c r="W35" s="77"/>
      <c r="X35" s="77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</row>
  </sheetData>
  <sheetProtection formatCells="0" formatColumns="0" formatRows="0" insertColumns="0" insertRow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T5:V5"/>
    <mergeCell ref="W5:Y5"/>
    <mergeCell ref="AA5:AC5"/>
    <mergeCell ref="AD5:AF5"/>
    <mergeCell ref="AG5:AI5"/>
    <mergeCell ref="Z5:Z6"/>
  </mergeCells>
  <phoneticPr fontId="26" type="noConversion"/>
  <printOptions horizontalCentered="1"/>
  <pageMargins left="0.39370078740157499" right="0.39370078740157499" top="0.78740157480314998" bottom="0.39370078740157499" header="0" footer="0"/>
  <pageSetup paperSize="9" scale="44" orientation="landscape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36"/>
  <sheetViews>
    <sheetView showGridLines="0" showZeros="0" workbookViewId="0">
      <selection activeCell="E28" sqref="E28"/>
    </sheetView>
  </sheetViews>
  <sheetFormatPr defaultColWidth="9" defaultRowHeight="12.75" customHeight="1"/>
  <cols>
    <col min="1" max="1" width="4.83203125" customWidth="1"/>
    <col min="2" max="3" width="3.6640625" customWidth="1"/>
    <col min="4" max="4" width="38" customWidth="1"/>
    <col min="5" max="5" width="17.5" customWidth="1"/>
    <col min="6" max="112" width="14.6640625" customWidth="1"/>
    <col min="113" max="113" width="10.6640625" customWidth="1"/>
    <col min="114" max="250" width="9.1640625" customWidth="1"/>
  </cols>
  <sheetData>
    <row r="1" spans="1:113" ht="19.5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77"/>
      <c r="AH1" s="77"/>
      <c r="DH1" s="14" t="s">
        <v>180</v>
      </c>
    </row>
    <row r="2" spans="1:113" ht="19.5" customHeight="1">
      <c r="A2" s="159" t="s">
        <v>181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</row>
    <row r="3" spans="1:113" ht="19.5" customHeight="1">
      <c r="A3" s="58" t="s">
        <v>4</v>
      </c>
      <c r="B3" s="15"/>
      <c r="C3" s="15"/>
      <c r="D3" s="1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17" t="s">
        <v>5</v>
      </c>
      <c r="DI3" s="32"/>
    </row>
    <row r="4" spans="1:113" ht="19.5" customHeight="1">
      <c r="A4" s="201" t="s">
        <v>60</v>
      </c>
      <c r="B4" s="201"/>
      <c r="C4" s="201"/>
      <c r="D4" s="201"/>
      <c r="E4" s="197" t="s">
        <v>61</v>
      </c>
      <c r="F4" s="202" t="s">
        <v>182</v>
      </c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 t="s">
        <v>183</v>
      </c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3" t="s">
        <v>184</v>
      </c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4"/>
      <c r="BH4" s="203"/>
      <c r="BI4" s="203" t="s">
        <v>185</v>
      </c>
      <c r="BJ4" s="203"/>
      <c r="BK4" s="203"/>
      <c r="BL4" s="203"/>
      <c r="BM4" s="203"/>
      <c r="BN4" s="203" t="s">
        <v>186</v>
      </c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 t="s">
        <v>187</v>
      </c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 t="s">
        <v>188</v>
      </c>
      <c r="CS4" s="203"/>
      <c r="CT4" s="203"/>
      <c r="CU4" s="203" t="s">
        <v>189</v>
      </c>
      <c r="CV4" s="203"/>
      <c r="CW4" s="203"/>
      <c r="CX4" s="203"/>
      <c r="CY4" s="203"/>
      <c r="CZ4" s="203"/>
      <c r="DA4" s="203" t="s">
        <v>190</v>
      </c>
      <c r="DB4" s="203"/>
      <c r="DC4" s="203"/>
      <c r="DD4" s="203" t="s">
        <v>191</v>
      </c>
      <c r="DE4" s="203"/>
      <c r="DF4" s="203"/>
      <c r="DG4" s="203"/>
      <c r="DH4" s="203"/>
      <c r="DI4" s="32"/>
    </row>
    <row r="5" spans="1:113" ht="19.5" customHeight="1">
      <c r="A5" s="201" t="s">
        <v>69</v>
      </c>
      <c r="B5" s="201"/>
      <c r="C5" s="201"/>
      <c r="D5" s="197" t="s">
        <v>71</v>
      </c>
      <c r="E5" s="197"/>
      <c r="F5" s="197" t="s">
        <v>76</v>
      </c>
      <c r="G5" s="197" t="s">
        <v>192</v>
      </c>
      <c r="H5" s="197" t="s">
        <v>193</v>
      </c>
      <c r="I5" s="197" t="s">
        <v>194</v>
      </c>
      <c r="J5" s="197" t="s">
        <v>195</v>
      </c>
      <c r="K5" s="197" t="s">
        <v>196</v>
      </c>
      <c r="L5" s="197" t="s">
        <v>197</v>
      </c>
      <c r="M5" s="197" t="s">
        <v>198</v>
      </c>
      <c r="N5" s="197" t="s">
        <v>199</v>
      </c>
      <c r="O5" s="197" t="s">
        <v>200</v>
      </c>
      <c r="P5" s="197" t="s">
        <v>201</v>
      </c>
      <c r="Q5" s="197" t="s">
        <v>202</v>
      </c>
      <c r="R5" s="197" t="s">
        <v>203</v>
      </c>
      <c r="S5" s="197" t="s">
        <v>204</v>
      </c>
      <c r="T5" s="197" t="s">
        <v>76</v>
      </c>
      <c r="U5" s="197" t="s">
        <v>205</v>
      </c>
      <c r="V5" s="197" t="s">
        <v>206</v>
      </c>
      <c r="W5" s="197" t="s">
        <v>207</v>
      </c>
      <c r="X5" s="197" t="s">
        <v>208</v>
      </c>
      <c r="Y5" s="197" t="s">
        <v>209</v>
      </c>
      <c r="Z5" s="197" t="s">
        <v>210</v>
      </c>
      <c r="AA5" s="197" t="s">
        <v>211</v>
      </c>
      <c r="AB5" s="197" t="s">
        <v>212</v>
      </c>
      <c r="AC5" s="197" t="s">
        <v>213</v>
      </c>
      <c r="AD5" s="197" t="s">
        <v>214</v>
      </c>
      <c r="AE5" s="197" t="s">
        <v>215</v>
      </c>
      <c r="AF5" s="197" t="s">
        <v>216</v>
      </c>
      <c r="AG5" s="197" t="s">
        <v>217</v>
      </c>
      <c r="AH5" s="197" t="s">
        <v>218</v>
      </c>
      <c r="AI5" s="197" t="s">
        <v>219</v>
      </c>
      <c r="AJ5" s="197" t="s">
        <v>220</v>
      </c>
      <c r="AK5" s="197" t="s">
        <v>221</v>
      </c>
      <c r="AL5" s="197" t="s">
        <v>222</v>
      </c>
      <c r="AM5" s="197" t="s">
        <v>223</v>
      </c>
      <c r="AN5" s="197" t="s">
        <v>224</v>
      </c>
      <c r="AO5" s="197" t="s">
        <v>225</v>
      </c>
      <c r="AP5" s="197" t="s">
        <v>226</v>
      </c>
      <c r="AQ5" s="197" t="s">
        <v>227</v>
      </c>
      <c r="AR5" s="197" t="s">
        <v>228</v>
      </c>
      <c r="AS5" s="197" t="s">
        <v>229</v>
      </c>
      <c r="AT5" s="197" t="s">
        <v>230</v>
      </c>
      <c r="AU5" s="197" t="s">
        <v>231</v>
      </c>
      <c r="AV5" s="197" t="s">
        <v>76</v>
      </c>
      <c r="AW5" s="197" t="s">
        <v>232</v>
      </c>
      <c r="AX5" s="197" t="s">
        <v>233</v>
      </c>
      <c r="AY5" s="197" t="s">
        <v>234</v>
      </c>
      <c r="AZ5" s="197" t="s">
        <v>235</v>
      </c>
      <c r="BA5" s="197" t="s">
        <v>236</v>
      </c>
      <c r="BB5" s="197" t="s">
        <v>237</v>
      </c>
      <c r="BC5" s="197" t="s">
        <v>203</v>
      </c>
      <c r="BD5" s="197" t="s">
        <v>238</v>
      </c>
      <c r="BE5" s="197" t="s">
        <v>239</v>
      </c>
      <c r="BF5" s="174" t="s">
        <v>240</v>
      </c>
      <c r="BG5" s="197" t="s">
        <v>241</v>
      </c>
      <c r="BH5" s="176" t="s">
        <v>242</v>
      </c>
      <c r="BI5" s="197" t="s">
        <v>76</v>
      </c>
      <c r="BJ5" s="197" t="s">
        <v>243</v>
      </c>
      <c r="BK5" s="197" t="s">
        <v>244</v>
      </c>
      <c r="BL5" s="197" t="s">
        <v>245</v>
      </c>
      <c r="BM5" s="197" t="s">
        <v>246</v>
      </c>
      <c r="BN5" s="197" t="s">
        <v>76</v>
      </c>
      <c r="BO5" s="197" t="s">
        <v>247</v>
      </c>
      <c r="BP5" s="197" t="s">
        <v>248</v>
      </c>
      <c r="BQ5" s="197" t="s">
        <v>249</v>
      </c>
      <c r="BR5" s="197" t="s">
        <v>250</v>
      </c>
      <c r="BS5" s="197" t="s">
        <v>251</v>
      </c>
      <c r="BT5" s="197" t="s">
        <v>252</v>
      </c>
      <c r="BU5" s="197" t="s">
        <v>253</v>
      </c>
      <c r="BV5" s="197" t="s">
        <v>254</v>
      </c>
      <c r="BW5" s="197" t="s">
        <v>255</v>
      </c>
      <c r="BX5" s="197" t="s">
        <v>256</v>
      </c>
      <c r="BY5" s="197" t="s">
        <v>257</v>
      </c>
      <c r="BZ5" s="197" t="s">
        <v>258</v>
      </c>
      <c r="CA5" s="197" t="s">
        <v>76</v>
      </c>
      <c r="CB5" s="197" t="s">
        <v>247</v>
      </c>
      <c r="CC5" s="197" t="s">
        <v>248</v>
      </c>
      <c r="CD5" s="197" t="s">
        <v>249</v>
      </c>
      <c r="CE5" s="197" t="s">
        <v>250</v>
      </c>
      <c r="CF5" s="197" t="s">
        <v>251</v>
      </c>
      <c r="CG5" s="197" t="s">
        <v>252</v>
      </c>
      <c r="CH5" s="197" t="s">
        <v>253</v>
      </c>
      <c r="CI5" s="197" t="s">
        <v>259</v>
      </c>
      <c r="CJ5" s="197" t="s">
        <v>260</v>
      </c>
      <c r="CK5" s="197" t="s">
        <v>261</v>
      </c>
      <c r="CL5" s="197" t="s">
        <v>262</v>
      </c>
      <c r="CM5" s="197" t="s">
        <v>254</v>
      </c>
      <c r="CN5" s="197" t="s">
        <v>255</v>
      </c>
      <c r="CO5" s="197" t="s">
        <v>263</v>
      </c>
      <c r="CP5" s="197" t="s">
        <v>257</v>
      </c>
      <c r="CQ5" s="197" t="s">
        <v>187</v>
      </c>
      <c r="CR5" s="197" t="s">
        <v>76</v>
      </c>
      <c r="CS5" s="197" t="s">
        <v>264</v>
      </c>
      <c r="CT5" s="197" t="s">
        <v>265</v>
      </c>
      <c r="CU5" s="197" t="s">
        <v>76</v>
      </c>
      <c r="CV5" s="197" t="s">
        <v>264</v>
      </c>
      <c r="CW5" s="197" t="s">
        <v>266</v>
      </c>
      <c r="CX5" s="197" t="s">
        <v>267</v>
      </c>
      <c r="CY5" s="197" t="s">
        <v>268</v>
      </c>
      <c r="CZ5" s="197" t="s">
        <v>265</v>
      </c>
      <c r="DA5" s="197" t="s">
        <v>76</v>
      </c>
      <c r="DB5" s="197" t="s">
        <v>190</v>
      </c>
      <c r="DC5" s="197" t="s">
        <v>269</v>
      </c>
      <c r="DD5" s="197" t="s">
        <v>76</v>
      </c>
      <c r="DE5" s="197" t="s">
        <v>270</v>
      </c>
      <c r="DF5" s="197" t="s">
        <v>271</v>
      </c>
      <c r="DG5" s="197" t="s">
        <v>272</v>
      </c>
      <c r="DH5" s="197" t="s">
        <v>191</v>
      </c>
      <c r="DI5" s="32"/>
    </row>
    <row r="6" spans="1:113" ht="30.75" customHeight="1">
      <c r="A6" s="74" t="s">
        <v>81</v>
      </c>
      <c r="B6" s="75" t="s">
        <v>82</v>
      </c>
      <c r="C6" s="74" t="s">
        <v>83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 t="s">
        <v>273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74"/>
      <c r="BG6" s="197"/>
      <c r="BH6" s="176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32"/>
    </row>
    <row r="7" spans="1:113" ht="19.5" customHeight="1">
      <c r="A7" s="76" t="s">
        <v>81</v>
      </c>
      <c r="B7" s="76" t="s">
        <v>82</v>
      </c>
      <c r="C7" s="76" t="s">
        <v>83</v>
      </c>
      <c r="D7" s="76" t="s">
        <v>85</v>
      </c>
      <c r="E7" s="66">
        <f t="shared" ref="E7:E22" si="0">SUM(F7,T7,AV7,BI7,BN7,CA7,CR7,CU7,DA7,DD7)</f>
        <v>335602.1</v>
      </c>
      <c r="F7" s="66">
        <v>112102.1</v>
      </c>
      <c r="G7" s="66">
        <v>27192</v>
      </c>
      <c r="H7" s="66">
        <v>13212</v>
      </c>
      <c r="I7" s="66">
        <v>2266</v>
      </c>
      <c r="J7" s="66">
        <v>0</v>
      </c>
      <c r="K7" s="66">
        <v>30432</v>
      </c>
      <c r="L7" s="66">
        <v>11923.2</v>
      </c>
      <c r="M7" s="66">
        <v>5904.48</v>
      </c>
      <c r="N7" s="66">
        <v>5216.3999999999996</v>
      </c>
      <c r="O7" s="66">
        <v>2022.04</v>
      </c>
      <c r="P7" s="66">
        <v>1801.74</v>
      </c>
      <c r="Q7" s="66">
        <v>12132.24</v>
      </c>
      <c r="R7" s="66"/>
      <c r="S7" s="66"/>
      <c r="T7" s="66">
        <v>222500</v>
      </c>
      <c r="U7" s="66">
        <v>15000</v>
      </c>
      <c r="V7" s="66"/>
      <c r="W7" s="66"/>
      <c r="X7" s="66"/>
      <c r="Y7" s="66"/>
      <c r="Z7" s="66"/>
      <c r="AA7" s="66"/>
      <c r="AB7" s="66"/>
      <c r="AC7" s="66"/>
      <c r="AD7" s="66">
        <v>3000</v>
      </c>
      <c r="AE7" s="66"/>
      <c r="AF7" s="66">
        <v>1000</v>
      </c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>
        <v>47500</v>
      </c>
      <c r="AS7" s="66"/>
      <c r="AT7" s="66"/>
      <c r="AU7" s="66">
        <v>156000</v>
      </c>
      <c r="AV7" s="66">
        <v>1000</v>
      </c>
      <c r="AW7" s="66"/>
      <c r="AX7" s="66"/>
      <c r="AY7" s="66"/>
      <c r="AZ7" s="66"/>
      <c r="BA7" s="66"/>
      <c r="BB7" s="66"/>
      <c r="BC7" s="66">
        <v>1000</v>
      </c>
      <c r="BD7" s="66"/>
      <c r="BE7" s="66"/>
      <c r="BF7" s="59"/>
      <c r="BG7" s="66"/>
      <c r="BH7" s="62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80"/>
    </row>
    <row r="8" spans="1:113" ht="19.5" customHeight="1">
      <c r="A8" s="76"/>
      <c r="B8" s="76"/>
      <c r="C8" s="76"/>
      <c r="D8" s="76" t="s">
        <v>274</v>
      </c>
      <c r="E8" s="66">
        <f t="shared" si="0"/>
        <v>17827.68</v>
      </c>
      <c r="F8" s="66">
        <v>17827.68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11923.2</v>
      </c>
      <c r="M8" s="66">
        <v>5904.48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59">
        <v>0</v>
      </c>
      <c r="BG8" s="66">
        <v>0</v>
      </c>
      <c r="BH8" s="62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6">
        <v>0</v>
      </c>
      <c r="CA8" s="66">
        <v>0</v>
      </c>
      <c r="CB8" s="66">
        <v>0</v>
      </c>
      <c r="CC8" s="66">
        <v>0</v>
      </c>
      <c r="CD8" s="66">
        <v>0</v>
      </c>
      <c r="CE8" s="66">
        <v>0</v>
      </c>
      <c r="CF8" s="66">
        <v>0</v>
      </c>
      <c r="CG8" s="66">
        <v>0</v>
      </c>
      <c r="CH8" s="66">
        <v>0</v>
      </c>
      <c r="CI8" s="66">
        <v>0</v>
      </c>
      <c r="CJ8" s="66">
        <v>0</v>
      </c>
      <c r="CK8" s="66">
        <v>0</v>
      </c>
      <c r="CL8" s="66">
        <v>0</v>
      </c>
      <c r="CM8" s="66">
        <v>0</v>
      </c>
      <c r="CN8" s="66">
        <v>0</v>
      </c>
      <c r="CO8" s="66">
        <v>0</v>
      </c>
      <c r="CP8" s="66">
        <v>0</v>
      </c>
      <c r="CQ8" s="66">
        <v>0</v>
      </c>
      <c r="CR8" s="66">
        <v>0</v>
      </c>
      <c r="CS8" s="66">
        <v>0</v>
      </c>
      <c r="CT8" s="66">
        <v>0</v>
      </c>
      <c r="CU8" s="66">
        <v>0</v>
      </c>
      <c r="CV8" s="66">
        <v>0</v>
      </c>
      <c r="CW8" s="66">
        <v>0</v>
      </c>
      <c r="CX8" s="66">
        <v>0</v>
      </c>
      <c r="CY8" s="66">
        <v>0</v>
      </c>
      <c r="CZ8" s="66">
        <v>0</v>
      </c>
      <c r="DA8" s="66">
        <v>0</v>
      </c>
      <c r="DB8" s="66">
        <v>0</v>
      </c>
      <c r="DC8" s="66">
        <v>0</v>
      </c>
      <c r="DD8" s="66">
        <v>0</v>
      </c>
      <c r="DE8" s="66">
        <v>0</v>
      </c>
      <c r="DF8" s="66">
        <v>0</v>
      </c>
      <c r="DG8" s="66">
        <v>0</v>
      </c>
      <c r="DH8" s="66">
        <v>0</v>
      </c>
      <c r="DI8" s="32"/>
    </row>
    <row r="9" spans="1:113" ht="19.5" customHeight="1">
      <c r="A9" s="76"/>
      <c r="B9" s="76"/>
      <c r="C9" s="76"/>
      <c r="D9" s="76" t="s">
        <v>275</v>
      </c>
      <c r="E9" s="66">
        <f t="shared" si="0"/>
        <v>17827.68</v>
      </c>
      <c r="F9" s="66">
        <v>17827.68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11923.2</v>
      </c>
      <c r="M9" s="66">
        <v>5904.48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59">
        <v>0</v>
      </c>
      <c r="BG9" s="66">
        <v>0</v>
      </c>
      <c r="BH9" s="62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66">
        <v>0</v>
      </c>
      <c r="CB9" s="66">
        <v>0</v>
      </c>
      <c r="CC9" s="66">
        <v>0</v>
      </c>
      <c r="CD9" s="66">
        <v>0</v>
      </c>
      <c r="CE9" s="66">
        <v>0</v>
      </c>
      <c r="CF9" s="66">
        <v>0</v>
      </c>
      <c r="CG9" s="66">
        <v>0</v>
      </c>
      <c r="CH9" s="66">
        <v>0</v>
      </c>
      <c r="CI9" s="66">
        <v>0</v>
      </c>
      <c r="CJ9" s="66">
        <v>0</v>
      </c>
      <c r="CK9" s="66">
        <v>0</v>
      </c>
      <c r="CL9" s="66">
        <v>0</v>
      </c>
      <c r="CM9" s="66">
        <v>0</v>
      </c>
      <c r="CN9" s="66">
        <v>0</v>
      </c>
      <c r="CO9" s="66">
        <v>0</v>
      </c>
      <c r="CP9" s="66">
        <v>0</v>
      </c>
      <c r="CQ9" s="66">
        <v>0</v>
      </c>
      <c r="CR9" s="66">
        <v>0</v>
      </c>
      <c r="CS9" s="66">
        <v>0</v>
      </c>
      <c r="CT9" s="66">
        <v>0</v>
      </c>
      <c r="CU9" s="66">
        <v>0</v>
      </c>
      <c r="CV9" s="66">
        <v>0</v>
      </c>
      <c r="CW9" s="66">
        <v>0</v>
      </c>
      <c r="CX9" s="66">
        <v>0</v>
      </c>
      <c r="CY9" s="66">
        <v>0</v>
      </c>
      <c r="CZ9" s="66">
        <v>0</v>
      </c>
      <c r="DA9" s="66">
        <v>0</v>
      </c>
      <c r="DB9" s="66">
        <v>0</v>
      </c>
      <c r="DC9" s="66">
        <v>0</v>
      </c>
      <c r="DD9" s="66">
        <v>0</v>
      </c>
      <c r="DE9" s="66">
        <v>0</v>
      </c>
      <c r="DF9" s="66">
        <v>0</v>
      </c>
      <c r="DG9" s="66">
        <v>0</v>
      </c>
      <c r="DH9" s="66">
        <v>0</v>
      </c>
      <c r="DI9" s="36"/>
    </row>
    <row r="10" spans="1:113" ht="19.5" customHeight="1">
      <c r="A10" s="76" t="s">
        <v>88</v>
      </c>
      <c r="B10" s="76" t="s">
        <v>89</v>
      </c>
      <c r="C10" s="76" t="s">
        <v>89</v>
      </c>
      <c r="D10" s="76" t="s">
        <v>276</v>
      </c>
      <c r="E10" s="66">
        <f t="shared" si="0"/>
        <v>11923.2</v>
      </c>
      <c r="F10" s="66">
        <v>11923.2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11923.2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66">
        <v>0</v>
      </c>
      <c r="BF10" s="59">
        <v>0</v>
      </c>
      <c r="BG10" s="66">
        <v>0</v>
      </c>
      <c r="BH10" s="62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66">
        <v>0</v>
      </c>
      <c r="BV10" s="66">
        <v>0</v>
      </c>
      <c r="BW10" s="66">
        <v>0</v>
      </c>
      <c r="BX10" s="66">
        <v>0</v>
      </c>
      <c r="BY10" s="66">
        <v>0</v>
      </c>
      <c r="BZ10" s="66">
        <v>0</v>
      </c>
      <c r="CA10" s="66">
        <v>0</v>
      </c>
      <c r="CB10" s="66">
        <v>0</v>
      </c>
      <c r="CC10" s="66">
        <v>0</v>
      </c>
      <c r="CD10" s="66">
        <v>0</v>
      </c>
      <c r="CE10" s="66">
        <v>0</v>
      </c>
      <c r="CF10" s="66">
        <v>0</v>
      </c>
      <c r="CG10" s="66">
        <v>0</v>
      </c>
      <c r="CH10" s="66">
        <v>0</v>
      </c>
      <c r="CI10" s="66">
        <v>0</v>
      </c>
      <c r="CJ10" s="66">
        <v>0</v>
      </c>
      <c r="CK10" s="66">
        <v>0</v>
      </c>
      <c r="CL10" s="66">
        <v>0</v>
      </c>
      <c r="CM10" s="66">
        <v>0</v>
      </c>
      <c r="CN10" s="66">
        <v>0</v>
      </c>
      <c r="CO10" s="66">
        <v>0</v>
      </c>
      <c r="CP10" s="66">
        <v>0</v>
      </c>
      <c r="CQ10" s="66">
        <v>0</v>
      </c>
      <c r="CR10" s="66">
        <v>0</v>
      </c>
      <c r="CS10" s="66">
        <v>0</v>
      </c>
      <c r="CT10" s="66">
        <v>0</v>
      </c>
      <c r="CU10" s="66">
        <v>0</v>
      </c>
      <c r="CV10" s="66">
        <v>0</v>
      </c>
      <c r="CW10" s="66">
        <v>0</v>
      </c>
      <c r="CX10" s="66">
        <v>0</v>
      </c>
      <c r="CY10" s="66">
        <v>0</v>
      </c>
      <c r="CZ10" s="66">
        <v>0</v>
      </c>
      <c r="DA10" s="66">
        <v>0</v>
      </c>
      <c r="DB10" s="66">
        <v>0</v>
      </c>
      <c r="DC10" s="66">
        <v>0</v>
      </c>
      <c r="DD10" s="66">
        <v>0</v>
      </c>
      <c r="DE10" s="66">
        <v>0</v>
      </c>
      <c r="DF10" s="66">
        <v>0</v>
      </c>
      <c r="DG10" s="66">
        <v>0</v>
      </c>
      <c r="DH10" s="66">
        <v>0</v>
      </c>
      <c r="DI10" s="36"/>
    </row>
    <row r="11" spans="1:113" ht="19.5" customHeight="1">
      <c r="A11" s="76" t="s">
        <v>88</v>
      </c>
      <c r="B11" s="76" t="s">
        <v>89</v>
      </c>
      <c r="C11" s="76" t="s">
        <v>92</v>
      </c>
      <c r="D11" s="76" t="s">
        <v>277</v>
      </c>
      <c r="E11" s="66">
        <f t="shared" si="0"/>
        <v>5904.48</v>
      </c>
      <c r="F11" s="66">
        <v>5904.48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5904.48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59">
        <v>0</v>
      </c>
      <c r="BG11" s="66">
        <v>0</v>
      </c>
      <c r="BH11" s="62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>
        <v>0</v>
      </c>
      <c r="BV11" s="66">
        <v>0</v>
      </c>
      <c r="BW11" s="66">
        <v>0</v>
      </c>
      <c r="BX11" s="66">
        <v>0</v>
      </c>
      <c r="BY11" s="66">
        <v>0</v>
      </c>
      <c r="BZ11" s="66">
        <v>0</v>
      </c>
      <c r="CA11" s="66">
        <v>0</v>
      </c>
      <c r="CB11" s="66">
        <v>0</v>
      </c>
      <c r="CC11" s="66">
        <v>0</v>
      </c>
      <c r="CD11" s="66">
        <v>0</v>
      </c>
      <c r="CE11" s="66">
        <v>0</v>
      </c>
      <c r="CF11" s="66">
        <v>0</v>
      </c>
      <c r="CG11" s="66">
        <v>0</v>
      </c>
      <c r="CH11" s="66">
        <v>0</v>
      </c>
      <c r="CI11" s="66">
        <v>0</v>
      </c>
      <c r="CJ11" s="66">
        <v>0</v>
      </c>
      <c r="CK11" s="66">
        <v>0</v>
      </c>
      <c r="CL11" s="66">
        <v>0</v>
      </c>
      <c r="CM11" s="66">
        <v>0</v>
      </c>
      <c r="CN11" s="66">
        <v>0</v>
      </c>
      <c r="CO11" s="66">
        <v>0</v>
      </c>
      <c r="CP11" s="66">
        <v>0</v>
      </c>
      <c r="CQ11" s="66">
        <v>0</v>
      </c>
      <c r="CR11" s="66">
        <v>0</v>
      </c>
      <c r="CS11" s="66">
        <v>0</v>
      </c>
      <c r="CT11" s="66">
        <v>0</v>
      </c>
      <c r="CU11" s="66">
        <v>0</v>
      </c>
      <c r="CV11" s="66">
        <v>0</v>
      </c>
      <c r="CW11" s="66">
        <v>0</v>
      </c>
      <c r="CX11" s="66">
        <v>0</v>
      </c>
      <c r="CY11" s="66">
        <v>0</v>
      </c>
      <c r="CZ11" s="66">
        <v>0</v>
      </c>
      <c r="DA11" s="66">
        <v>0</v>
      </c>
      <c r="DB11" s="66">
        <v>0</v>
      </c>
      <c r="DC11" s="66">
        <v>0</v>
      </c>
      <c r="DD11" s="66">
        <v>0</v>
      </c>
      <c r="DE11" s="66">
        <v>0</v>
      </c>
      <c r="DF11" s="66">
        <v>0</v>
      </c>
      <c r="DG11" s="66">
        <v>0</v>
      </c>
      <c r="DH11" s="66">
        <v>0</v>
      </c>
      <c r="DI11" s="36"/>
    </row>
    <row r="12" spans="1:113" ht="19.5" customHeight="1">
      <c r="A12" s="76"/>
      <c r="B12" s="76"/>
      <c r="C12" s="76"/>
      <c r="D12" s="76" t="s">
        <v>278</v>
      </c>
      <c r="E12" s="66">
        <f t="shared" si="0"/>
        <v>7238</v>
      </c>
      <c r="F12" s="66">
        <v>7238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5216.3999999999996</v>
      </c>
      <c r="O12" s="66">
        <v>2022.04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59">
        <v>0</v>
      </c>
      <c r="BG12" s="66">
        <v>0</v>
      </c>
      <c r="BH12" s="62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  <c r="BW12" s="66">
        <v>0</v>
      </c>
      <c r="BX12" s="66">
        <v>0</v>
      </c>
      <c r="BY12" s="66">
        <v>0</v>
      </c>
      <c r="BZ12" s="66">
        <v>0</v>
      </c>
      <c r="CA12" s="66">
        <v>0</v>
      </c>
      <c r="CB12" s="66">
        <v>0</v>
      </c>
      <c r="CC12" s="66">
        <v>0</v>
      </c>
      <c r="CD12" s="66">
        <v>0</v>
      </c>
      <c r="CE12" s="66">
        <v>0</v>
      </c>
      <c r="CF12" s="66">
        <v>0</v>
      </c>
      <c r="CG12" s="66">
        <v>0</v>
      </c>
      <c r="CH12" s="66">
        <v>0</v>
      </c>
      <c r="CI12" s="66">
        <v>0</v>
      </c>
      <c r="CJ12" s="66">
        <v>0</v>
      </c>
      <c r="CK12" s="66">
        <v>0</v>
      </c>
      <c r="CL12" s="66">
        <v>0</v>
      </c>
      <c r="CM12" s="66">
        <v>0</v>
      </c>
      <c r="CN12" s="66">
        <v>0</v>
      </c>
      <c r="CO12" s="66">
        <v>0</v>
      </c>
      <c r="CP12" s="66">
        <v>0</v>
      </c>
      <c r="CQ12" s="66">
        <v>0</v>
      </c>
      <c r="CR12" s="66">
        <v>0</v>
      </c>
      <c r="CS12" s="66">
        <v>0</v>
      </c>
      <c r="CT12" s="66">
        <v>0</v>
      </c>
      <c r="CU12" s="66">
        <v>0</v>
      </c>
      <c r="CV12" s="66">
        <v>0</v>
      </c>
      <c r="CW12" s="66">
        <v>0</v>
      </c>
      <c r="CX12" s="66">
        <v>0</v>
      </c>
      <c r="CY12" s="66">
        <v>0</v>
      </c>
      <c r="CZ12" s="66">
        <v>0</v>
      </c>
      <c r="DA12" s="66">
        <v>0</v>
      </c>
      <c r="DB12" s="66">
        <v>0</v>
      </c>
      <c r="DC12" s="66">
        <v>0</v>
      </c>
      <c r="DD12" s="66">
        <v>0</v>
      </c>
      <c r="DE12" s="66">
        <v>0</v>
      </c>
      <c r="DF12" s="66">
        <v>0</v>
      </c>
      <c r="DG12" s="66">
        <v>0</v>
      </c>
      <c r="DH12" s="66">
        <v>0</v>
      </c>
      <c r="DI12" s="36"/>
    </row>
    <row r="13" spans="1:113" ht="19.5" customHeight="1">
      <c r="A13" s="76"/>
      <c r="B13" s="76"/>
      <c r="C13" s="76"/>
      <c r="D13" s="76" t="s">
        <v>279</v>
      </c>
      <c r="E13" s="66">
        <f t="shared" si="0"/>
        <v>7238</v>
      </c>
      <c r="F13" s="66">
        <v>7238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5216.3999999999996</v>
      </c>
      <c r="O13" s="66">
        <v>2022.04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59">
        <v>0</v>
      </c>
      <c r="BG13" s="66">
        <v>0</v>
      </c>
      <c r="BH13" s="62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6">
        <v>0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66">
        <v>0</v>
      </c>
      <c r="BV13" s="66">
        <v>0</v>
      </c>
      <c r="BW13" s="66">
        <v>0</v>
      </c>
      <c r="BX13" s="66">
        <v>0</v>
      </c>
      <c r="BY13" s="66">
        <v>0</v>
      </c>
      <c r="BZ13" s="66">
        <v>0</v>
      </c>
      <c r="CA13" s="66">
        <v>0</v>
      </c>
      <c r="CB13" s="66">
        <v>0</v>
      </c>
      <c r="CC13" s="66">
        <v>0</v>
      </c>
      <c r="CD13" s="66">
        <v>0</v>
      </c>
      <c r="CE13" s="66">
        <v>0</v>
      </c>
      <c r="CF13" s="66">
        <v>0</v>
      </c>
      <c r="CG13" s="66">
        <v>0</v>
      </c>
      <c r="CH13" s="66">
        <v>0</v>
      </c>
      <c r="CI13" s="66">
        <v>0</v>
      </c>
      <c r="CJ13" s="66">
        <v>0</v>
      </c>
      <c r="CK13" s="66">
        <v>0</v>
      </c>
      <c r="CL13" s="66">
        <v>0</v>
      </c>
      <c r="CM13" s="66">
        <v>0</v>
      </c>
      <c r="CN13" s="66">
        <v>0</v>
      </c>
      <c r="CO13" s="66">
        <v>0</v>
      </c>
      <c r="CP13" s="66">
        <v>0</v>
      </c>
      <c r="CQ13" s="66">
        <v>0</v>
      </c>
      <c r="CR13" s="66">
        <v>0</v>
      </c>
      <c r="CS13" s="66">
        <v>0</v>
      </c>
      <c r="CT13" s="66">
        <v>0</v>
      </c>
      <c r="CU13" s="66">
        <v>0</v>
      </c>
      <c r="CV13" s="66">
        <v>0</v>
      </c>
      <c r="CW13" s="66">
        <v>0</v>
      </c>
      <c r="CX13" s="66">
        <v>0</v>
      </c>
      <c r="CY13" s="66">
        <v>0</v>
      </c>
      <c r="CZ13" s="66">
        <v>0</v>
      </c>
      <c r="DA13" s="66">
        <v>0</v>
      </c>
      <c r="DB13" s="66">
        <v>0</v>
      </c>
      <c r="DC13" s="66">
        <v>0</v>
      </c>
      <c r="DD13" s="66">
        <v>0</v>
      </c>
      <c r="DE13" s="66">
        <v>0</v>
      </c>
      <c r="DF13" s="66">
        <v>0</v>
      </c>
      <c r="DG13" s="66">
        <v>0</v>
      </c>
      <c r="DH13" s="66">
        <v>0</v>
      </c>
      <c r="DI13" s="36"/>
    </row>
    <row r="14" spans="1:113" ht="19.5" customHeight="1">
      <c r="A14" s="76" t="s">
        <v>94</v>
      </c>
      <c r="B14" s="76" t="s">
        <v>95</v>
      </c>
      <c r="C14" s="76" t="s">
        <v>96</v>
      </c>
      <c r="D14" s="76" t="s">
        <v>280</v>
      </c>
      <c r="E14" s="66">
        <f t="shared" si="0"/>
        <v>5216</v>
      </c>
      <c r="F14" s="66">
        <v>5216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5216.3999999999996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59">
        <v>0</v>
      </c>
      <c r="BG14" s="66">
        <v>0</v>
      </c>
      <c r="BH14" s="62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66">
        <v>0</v>
      </c>
      <c r="CC14" s="66">
        <v>0</v>
      </c>
      <c r="CD14" s="66">
        <v>0</v>
      </c>
      <c r="CE14" s="66">
        <v>0</v>
      </c>
      <c r="CF14" s="66">
        <v>0</v>
      </c>
      <c r="CG14" s="66">
        <v>0</v>
      </c>
      <c r="CH14" s="66">
        <v>0</v>
      </c>
      <c r="CI14" s="66">
        <v>0</v>
      </c>
      <c r="CJ14" s="66">
        <v>0</v>
      </c>
      <c r="CK14" s="66">
        <v>0</v>
      </c>
      <c r="CL14" s="66">
        <v>0</v>
      </c>
      <c r="CM14" s="66">
        <v>0</v>
      </c>
      <c r="CN14" s="66">
        <v>0</v>
      </c>
      <c r="CO14" s="66">
        <v>0</v>
      </c>
      <c r="CP14" s="66">
        <v>0</v>
      </c>
      <c r="CQ14" s="66">
        <v>0</v>
      </c>
      <c r="CR14" s="66">
        <v>0</v>
      </c>
      <c r="CS14" s="66">
        <v>0</v>
      </c>
      <c r="CT14" s="66">
        <v>0</v>
      </c>
      <c r="CU14" s="66">
        <v>0</v>
      </c>
      <c r="CV14" s="66">
        <v>0</v>
      </c>
      <c r="CW14" s="66">
        <v>0</v>
      </c>
      <c r="CX14" s="66">
        <v>0</v>
      </c>
      <c r="CY14" s="66">
        <v>0</v>
      </c>
      <c r="CZ14" s="66">
        <v>0</v>
      </c>
      <c r="DA14" s="66">
        <v>0</v>
      </c>
      <c r="DB14" s="66">
        <v>0</v>
      </c>
      <c r="DC14" s="66">
        <v>0</v>
      </c>
      <c r="DD14" s="66">
        <v>0</v>
      </c>
      <c r="DE14" s="66">
        <v>0</v>
      </c>
      <c r="DF14" s="66">
        <v>0</v>
      </c>
      <c r="DG14" s="66">
        <v>0</v>
      </c>
      <c r="DH14" s="66">
        <v>0</v>
      </c>
      <c r="DI14" s="36"/>
    </row>
    <row r="15" spans="1:113" ht="19.5" customHeight="1">
      <c r="A15" s="76" t="s">
        <v>94</v>
      </c>
      <c r="B15" s="76" t="s">
        <v>95</v>
      </c>
      <c r="C15" s="76" t="s">
        <v>98</v>
      </c>
      <c r="D15" s="76" t="s">
        <v>281</v>
      </c>
      <c r="E15" s="66">
        <f t="shared" si="0"/>
        <v>2022</v>
      </c>
      <c r="F15" s="66">
        <v>2022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2022.04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59">
        <v>0</v>
      </c>
      <c r="BG15" s="66">
        <v>0</v>
      </c>
      <c r="BH15" s="62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6">
        <v>0</v>
      </c>
      <c r="BV15" s="66">
        <v>0</v>
      </c>
      <c r="BW15" s="66">
        <v>0</v>
      </c>
      <c r="BX15" s="66">
        <v>0</v>
      </c>
      <c r="BY15" s="66">
        <v>0</v>
      </c>
      <c r="BZ15" s="66">
        <v>0</v>
      </c>
      <c r="CA15" s="66">
        <v>0</v>
      </c>
      <c r="CB15" s="66">
        <v>0</v>
      </c>
      <c r="CC15" s="66">
        <v>0</v>
      </c>
      <c r="CD15" s="66">
        <v>0</v>
      </c>
      <c r="CE15" s="66">
        <v>0</v>
      </c>
      <c r="CF15" s="66">
        <v>0</v>
      </c>
      <c r="CG15" s="66">
        <v>0</v>
      </c>
      <c r="CH15" s="66">
        <v>0</v>
      </c>
      <c r="CI15" s="66">
        <v>0</v>
      </c>
      <c r="CJ15" s="66">
        <v>0</v>
      </c>
      <c r="CK15" s="66">
        <v>0</v>
      </c>
      <c r="CL15" s="66">
        <v>0</v>
      </c>
      <c r="CM15" s="66">
        <v>0</v>
      </c>
      <c r="CN15" s="66">
        <v>0</v>
      </c>
      <c r="CO15" s="66">
        <v>0</v>
      </c>
      <c r="CP15" s="66">
        <v>0</v>
      </c>
      <c r="CQ15" s="66">
        <v>0</v>
      </c>
      <c r="CR15" s="66">
        <v>0</v>
      </c>
      <c r="CS15" s="66">
        <v>0</v>
      </c>
      <c r="CT15" s="66">
        <v>0</v>
      </c>
      <c r="CU15" s="66">
        <v>0</v>
      </c>
      <c r="CV15" s="66">
        <v>0</v>
      </c>
      <c r="CW15" s="66">
        <v>0</v>
      </c>
      <c r="CX15" s="66">
        <v>0</v>
      </c>
      <c r="CY15" s="66">
        <v>0</v>
      </c>
      <c r="CZ15" s="66">
        <v>0</v>
      </c>
      <c r="DA15" s="66">
        <v>0</v>
      </c>
      <c r="DB15" s="66">
        <v>0</v>
      </c>
      <c r="DC15" s="66">
        <v>0</v>
      </c>
      <c r="DD15" s="66">
        <v>0</v>
      </c>
      <c r="DE15" s="66">
        <v>0</v>
      </c>
      <c r="DF15" s="66">
        <v>0</v>
      </c>
      <c r="DG15" s="66">
        <v>0</v>
      </c>
      <c r="DH15" s="66">
        <v>0</v>
      </c>
      <c r="DI15" s="36"/>
    </row>
    <row r="16" spans="1:113" ht="19.5" customHeight="1">
      <c r="A16" s="76"/>
      <c r="B16" s="76"/>
      <c r="C16" s="76"/>
      <c r="D16" s="76" t="s">
        <v>282</v>
      </c>
      <c r="E16" s="66">
        <f t="shared" si="0"/>
        <v>298404</v>
      </c>
      <c r="F16" s="66">
        <v>74904</v>
      </c>
      <c r="G16" s="66">
        <v>27192</v>
      </c>
      <c r="H16" s="66">
        <v>13212</v>
      </c>
      <c r="I16" s="66">
        <v>2266</v>
      </c>
      <c r="J16" s="66">
        <v>0</v>
      </c>
      <c r="K16" s="66">
        <v>30432</v>
      </c>
      <c r="L16" s="66">
        <v>0</v>
      </c>
      <c r="M16" s="66">
        <v>0</v>
      </c>
      <c r="N16" s="66">
        <v>0</v>
      </c>
      <c r="O16" s="66">
        <v>0</v>
      </c>
      <c r="P16" s="66">
        <v>1801.74</v>
      </c>
      <c r="Q16" s="66">
        <v>0</v>
      </c>
      <c r="R16" s="66">
        <v>0</v>
      </c>
      <c r="S16" s="66">
        <v>0</v>
      </c>
      <c r="T16" s="66">
        <v>222500</v>
      </c>
      <c r="U16" s="66">
        <v>15000</v>
      </c>
      <c r="V16" s="66">
        <v>0</v>
      </c>
      <c r="W16" s="66">
        <v>0</v>
      </c>
      <c r="X16" s="66">
        <v>0</v>
      </c>
      <c r="Y16" s="66"/>
      <c r="Z16" s="66"/>
      <c r="AA16" s="66"/>
      <c r="AB16" s="66"/>
      <c r="AC16" s="66"/>
      <c r="AD16" s="66">
        <v>3000</v>
      </c>
      <c r="AE16" s="66"/>
      <c r="AF16" s="66">
        <v>1000</v>
      </c>
      <c r="AG16" s="66"/>
      <c r="AH16" s="66"/>
      <c r="AI16" s="66"/>
      <c r="AJ16" s="66"/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47500</v>
      </c>
      <c r="AS16" s="66">
        <v>0</v>
      </c>
      <c r="AT16" s="66">
        <v>0</v>
      </c>
      <c r="AU16" s="66">
        <v>156000</v>
      </c>
      <c r="AV16" s="66">
        <v>1000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1000</v>
      </c>
      <c r="BD16" s="66">
        <v>0</v>
      </c>
      <c r="BE16" s="66">
        <v>0</v>
      </c>
      <c r="BF16" s="59">
        <v>0</v>
      </c>
      <c r="BG16" s="66">
        <v>0</v>
      </c>
      <c r="BH16" s="62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0</v>
      </c>
      <c r="BP16" s="66">
        <v>0</v>
      </c>
      <c r="BQ16" s="66">
        <v>0</v>
      </c>
      <c r="BR16" s="66">
        <v>0</v>
      </c>
      <c r="BS16" s="66">
        <v>0</v>
      </c>
      <c r="BT16" s="66">
        <v>0</v>
      </c>
      <c r="BU16" s="66">
        <v>0</v>
      </c>
      <c r="BV16" s="66">
        <v>0</v>
      </c>
      <c r="BW16" s="66">
        <v>0</v>
      </c>
      <c r="BX16" s="66">
        <v>0</v>
      </c>
      <c r="BY16" s="66">
        <v>0</v>
      </c>
      <c r="BZ16" s="66">
        <v>0</v>
      </c>
      <c r="CA16" s="66">
        <v>0</v>
      </c>
      <c r="CB16" s="66">
        <v>0</v>
      </c>
      <c r="CC16" s="66">
        <v>0</v>
      </c>
      <c r="CD16" s="66">
        <v>0</v>
      </c>
      <c r="CE16" s="66">
        <v>0</v>
      </c>
      <c r="CF16" s="66">
        <v>0</v>
      </c>
      <c r="CG16" s="66">
        <v>0</v>
      </c>
      <c r="CH16" s="66">
        <v>0</v>
      </c>
      <c r="CI16" s="66">
        <v>0</v>
      </c>
      <c r="CJ16" s="66">
        <v>0</v>
      </c>
      <c r="CK16" s="66">
        <v>0</v>
      </c>
      <c r="CL16" s="66">
        <v>0</v>
      </c>
      <c r="CM16" s="66">
        <v>0</v>
      </c>
      <c r="CN16" s="66">
        <v>0</v>
      </c>
      <c r="CO16" s="66">
        <v>0</v>
      </c>
      <c r="CP16" s="66">
        <v>0</v>
      </c>
      <c r="CQ16" s="66">
        <v>0</v>
      </c>
      <c r="CR16" s="66">
        <v>0</v>
      </c>
      <c r="CS16" s="66">
        <v>0</v>
      </c>
      <c r="CT16" s="66">
        <v>0</v>
      </c>
      <c r="CU16" s="66">
        <v>0</v>
      </c>
      <c r="CV16" s="66">
        <v>0</v>
      </c>
      <c r="CW16" s="66">
        <v>0</v>
      </c>
      <c r="CX16" s="66">
        <v>0</v>
      </c>
      <c r="CY16" s="66">
        <v>0</v>
      </c>
      <c r="CZ16" s="66">
        <v>0</v>
      </c>
      <c r="DA16" s="66">
        <v>0</v>
      </c>
      <c r="DB16" s="66">
        <v>0</v>
      </c>
      <c r="DC16" s="66">
        <v>0</v>
      </c>
      <c r="DD16" s="66">
        <v>0</v>
      </c>
      <c r="DE16" s="66">
        <v>0</v>
      </c>
      <c r="DF16" s="66">
        <v>0</v>
      </c>
      <c r="DG16" s="66">
        <v>0</v>
      </c>
      <c r="DH16" s="66">
        <v>0</v>
      </c>
      <c r="DI16" s="36"/>
    </row>
    <row r="17" spans="1:113" ht="19.5" customHeight="1">
      <c r="A17" s="76"/>
      <c r="B17" s="76"/>
      <c r="C17" s="76"/>
      <c r="D17" s="76" t="s">
        <v>283</v>
      </c>
      <c r="E17" s="66">
        <f t="shared" si="0"/>
        <v>298404</v>
      </c>
      <c r="F17" s="66">
        <v>74904</v>
      </c>
      <c r="G17" s="66">
        <v>27192</v>
      </c>
      <c r="H17" s="66">
        <v>13212</v>
      </c>
      <c r="I17" s="66">
        <v>2266</v>
      </c>
      <c r="J17" s="66">
        <v>0</v>
      </c>
      <c r="K17" s="66">
        <v>30432</v>
      </c>
      <c r="L17" s="66">
        <v>0</v>
      </c>
      <c r="M17" s="66">
        <v>0</v>
      </c>
      <c r="N17" s="66">
        <v>0</v>
      </c>
      <c r="O17" s="66">
        <v>0</v>
      </c>
      <c r="P17" s="66">
        <v>1801.74</v>
      </c>
      <c r="Q17" s="66">
        <v>0</v>
      </c>
      <c r="R17" s="66">
        <v>0</v>
      </c>
      <c r="S17" s="66">
        <v>0</v>
      </c>
      <c r="T17" s="66">
        <v>222500</v>
      </c>
      <c r="U17" s="66">
        <v>15000</v>
      </c>
      <c r="V17" s="66">
        <v>0</v>
      </c>
      <c r="W17" s="66">
        <v>0</v>
      </c>
      <c r="X17" s="66">
        <v>0</v>
      </c>
      <c r="Y17" s="66"/>
      <c r="Z17" s="66"/>
      <c r="AA17" s="66"/>
      <c r="AB17" s="66"/>
      <c r="AC17" s="66"/>
      <c r="AD17" s="66">
        <v>3000</v>
      </c>
      <c r="AE17" s="66"/>
      <c r="AF17" s="66">
        <v>1000</v>
      </c>
      <c r="AG17" s="66"/>
      <c r="AH17" s="66"/>
      <c r="AI17" s="66"/>
      <c r="AJ17" s="66"/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47500</v>
      </c>
      <c r="AS17" s="66">
        <v>0</v>
      </c>
      <c r="AT17" s="66">
        <v>0</v>
      </c>
      <c r="AU17" s="66">
        <v>156000</v>
      </c>
      <c r="AV17" s="66">
        <v>1000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  <c r="BC17" s="66">
        <v>1000</v>
      </c>
      <c r="BD17" s="66">
        <v>0</v>
      </c>
      <c r="BE17" s="66">
        <v>0</v>
      </c>
      <c r="BF17" s="59">
        <v>0</v>
      </c>
      <c r="BG17" s="66">
        <v>0</v>
      </c>
      <c r="BH17" s="62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6">
        <v>0</v>
      </c>
      <c r="CA17" s="66">
        <v>0</v>
      </c>
      <c r="CB17" s="66">
        <v>0</v>
      </c>
      <c r="CC17" s="66">
        <v>0</v>
      </c>
      <c r="CD17" s="66">
        <v>0</v>
      </c>
      <c r="CE17" s="66">
        <v>0</v>
      </c>
      <c r="CF17" s="66">
        <v>0</v>
      </c>
      <c r="CG17" s="66">
        <v>0</v>
      </c>
      <c r="CH17" s="66">
        <v>0</v>
      </c>
      <c r="CI17" s="66">
        <v>0</v>
      </c>
      <c r="CJ17" s="66">
        <v>0</v>
      </c>
      <c r="CK17" s="66">
        <v>0</v>
      </c>
      <c r="CL17" s="66">
        <v>0</v>
      </c>
      <c r="CM17" s="66">
        <v>0</v>
      </c>
      <c r="CN17" s="66">
        <v>0</v>
      </c>
      <c r="CO17" s="66">
        <v>0</v>
      </c>
      <c r="CP17" s="66">
        <v>0</v>
      </c>
      <c r="CQ17" s="66">
        <v>0</v>
      </c>
      <c r="CR17" s="66">
        <v>0</v>
      </c>
      <c r="CS17" s="66">
        <v>0</v>
      </c>
      <c r="CT17" s="66">
        <v>0</v>
      </c>
      <c r="CU17" s="66">
        <v>0</v>
      </c>
      <c r="CV17" s="66">
        <v>0</v>
      </c>
      <c r="CW17" s="66">
        <v>0</v>
      </c>
      <c r="CX17" s="66">
        <v>0</v>
      </c>
      <c r="CY17" s="66">
        <v>0</v>
      </c>
      <c r="CZ17" s="66">
        <v>0</v>
      </c>
      <c r="DA17" s="66">
        <v>0</v>
      </c>
      <c r="DB17" s="66">
        <v>0</v>
      </c>
      <c r="DC17" s="66">
        <v>0</v>
      </c>
      <c r="DD17" s="66">
        <v>0</v>
      </c>
      <c r="DE17" s="66">
        <v>0</v>
      </c>
      <c r="DF17" s="66">
        <v>0</v>
      </c>
      <c r="DG17" s="66">
        <v>0</v>
      </c>
      <c r="DH17" s="66">
        <v>0</v>
      </c>
      <c r="DI17" s="36"/>
    </row>
    <row r="18" spans="1:113" ht="19.5" customHeight="1">
      <c r="A18" s="76" t="s">
        <v>100</v>
      </c>
      <c r="B18" s="76" t="s">
        <v>89</v>
      </c>
      <c r="C18" s="76" t="s">
        <v>101</v>
      </c>
      <c r="D18" s="76" t="s">
        <v>284</v>
      </c>
      <c r="E18" s="66">
        <f t="shared" si="0"/>
        <v>142404</v>
      </c>
      <c r="F18" s="66">
        <v>74904</v>
      </c>
      <c r="G18" s="66">
        <v>27192</v>
      </c>
      <c r="H18" s="66">
        <v>13212</v>
      </c>
      <c r="I18" s="66">
        <v>2266</v>
      </c>
      <c r="J18" s="66">
        <v>0</v>
      </c>
      <c r="K18" s="66">
        <v>30432</v>
      </c>
      <c r="L18" s="66">
        <v>0</v>
      </c>
      <c r="M18" s="66">
        <v>0</v>
      </c>
      <c r="N18" s="66">
        <v>0</v>
      </c>
      <c r="O18" s="66">
        <v>0</v>
      </c>
      <c r="P18" s="66">
        <v>1801.74</v>
      </c>
      <c r="Q18" s="66">
        <v>0</v>
      </c>
      <c r="R18" s="66">
        <v>0</v>
      </c>
      <c r="S18" s="66">
        <v>0</v>
      </c>
      <c r="T18" s="66">
        <v>66500</v>
      </c>
      <c r="U18" s="66">
        <v>15000</v>
      </c>
      <c r="V18" s="66">
        <v>0</v>
      </c>
      <c r="W18" s="66">
        <v>0</v>
      </c>
      <c r="X18" s="66">
        <v>0</v>
      </c>
      <c r="Y18" s="66"/>
      <c r="Z18" s="66"/>
      <c r="AA18" s="66"/>
      <c r="AB18" s="66"/>
      <c r="AC18" s="66"/>
      <c r="AD18" s="66">
        <v>3000</v>
      </c>
      <c r="AE18" s="66"/>
      <c r="AF18" s="66">
        <v>1000</v>
      </c>
      <c r="AG18" s="66"/>
      <c r="AH18" s="66"/>
      <c r="AI18" s="66"/>
      <c r="AJ18" s="66"/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47500</v>
      </c>
      <c r="AS18" s="66">
        <v>0</v>
      </c>
      <c r="AT18" s="66">
        <v>0</v>
      </c>
      <c r="AU18" s="66">
        <v>0</v>
      </c>
      <c r="AV18" s="66">
        <v>1000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1000</v>
      </c>
      <c r="BD18" s="66">
        <v>0</v>
      </c>
      <c r="BE18" s="66">
        <v>0</v>
      </c>
      <c r="BF18" s="59">
        <v>0</v>
      </c>
      <c r="BG18" s="66">
        <v>0</v>
      </c>
      <c r="BH18" s="62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6">
        <v>0</v>
      </c>
      <c r="CA18" s="66">
        <v>0</v>
      </c>
      <c r="CB18" s="66">
        <v>0</v>
      </c>
      <c r="CC18" s="66">
        <v>0</v>
      </c>
      <c r="CD18" s="66">
        <v>0</v>
      </c>
      <c r="CE18" s="66">
        <v>0</v>
      </c>
      <c r="CF18" s="66">
        <v>0</v>
      </c>
      <c r="CG18" s="66">
        <v>0</v>
      </c>
      <c r="CH18" s="66">
        <v>0</v>
      </c>
      <c r="CI18" s="66">
        <v>0</v>
      </c>
      <c r="CJ18" s="66">
        <v>0</v>
      </c>
      <c r="CK18" s="66">
        <v>0</v>
      </c>
      <c r="CL18" s="66">
        <v>0</v>
      </c>
      <c r="CM18" s="66">
        <v>0</v>
      </c>
      <c r="CN18" s="66">
        <v>0</v>
      </c>
      <c r="CO18" s="66">
        <v>0</v>
      </c>
      <c r="CP18" s="66">
        <v>0</v>
      </c>
      <c r="CQ18" s="66">
        <v>0</v>
      </c>
      <c r="CR18" s="66">
        <v>0</v>
      </c>
      <c r="CS18" s="66">
        <v>0</v>
      </c>
      <c r="CT18" s="66">
        <v>0</v>
      </c>
      <c r="CU18" s="66">
        <v>0</v>
      </c>
      <c r="CV18" s="66">
        <v>0</v>
      </c>
      <c r="CW18" s="66">
        <v>0</v>
      </c>
      <c r="CX18" s="66">
        <v>0</v>
      </c>
      <c r="CY18" s="66">
        <v>0</v>
      </c>
      <c r="CZ18" s="66">
        <v>0</v>
      </c>
      <c r="DA18" s="66">
        <v>0</v>
      </c>
      <c r="DB18" s="66">
        <v>0</v>
      </c>
      <c r="DC18" s="66">
        <v>0</v>
      </c>
      <c r="DD18" s="66">
        <v>0</v>
      </c>
      <c r="DE18" s="66">
        <v>0</v>
      </c>
      <c r="DF18" s="66">
        <v>0</v>
      </c>
      <c r="DG18" s="66">
        <v>0</v>
      </c>
      <c r="DH18" s="66">
        <v>0</v>
      </c>
      <c r="DI18" s="36"/>
    </row>
    <row r="19" spans="1:113" ht="19.5" customHeight="1">
      <c r="A19" s="76" t="s">
        <v>100</v>
      </c>
      <c r="B19" s="76" t="s">
        <v>89</v>
      </c>
      <c r="C19" s="76" t="s">
        <v>103</v>
      </c>
      <c r="D19" s="76" t="s">
        <v>285</v>
      </c>
      <c r="E19" s="66">
        <f t="shared" si="0"/>
        <v>156000</v>
      </c>
      <c r="F19" s="66">
        <v>0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156000</v>
      </c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>
        <v>156000</v>
      </c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59"/>
      <c r="BG19" s="66"/>
      <c r="BH19" s="62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36"/>
    </row>
    <row r="20" spans="1:113" ht="19.5" customHeight="1">
      <c r="A20" s="76"/>
      <c r="B20" s="76"/>
      <c r="C20" s="76"/>
      <c r="D20" s="76" t="s">
        <v>286</v>
      </c>
      <c r="E20" s="66">
        <f t="shared" si="0"/>
        <v>12132.24</v>
      </c>
      <c r="F20" s="66">
        <v>12132.24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12132.24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>
        <v>0</v>
      </c>
      <c r="AX20" s="66">
        <v>0</v>
      </c>
      <c r="AY20" s="66">
        <v>0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66">
        <v>0</v>
      </c>
      <c r="BF20" s="59">
        <v>0</v>
      </c>
      <c r="BG20" s="66">
        <v>0</v>
      </c>
      <c r="BH20" s="62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0</v>
      </c>
      <c r="BP20" s="66">
        <v>0</v>
      </c>
      <c r="BQ20" s="66">
        <v>0</v>
      </c>
      <c r="BR20" s="66">
        <v>0</v>
      </c>
      <c r="BS20" s="66">
        <v>0</v>
      </c>
      <c r="BT20" s="66">
        <v>0</v>
      </c>
      <c r="BU20" s="66">
        <v>0</v>
      </c>
      <c r="BV20" s="66">
        <v>0</v>
      </c>
      <c r="BW20" s="66">
        <v>0</v>
      </c>
      <c r="BX20" s="66">
        <v>0</v>
      </c>
      <c r="BY20" s="66">
        <v>0</v>
      </c>
      <c r="BZ20" s="66">
        <v>0</v>
      </c>
      <c r="CA20" s="66">
        <v>0</v>
      </c>
      <c r="CB20" s="66">
        <v>0</v>
      </c>
      <c r="CC20" s="66">
        <v>0</v>
      </c>
      <c r="CD20" s="66">
        <v>0</v>
      </c>
      <c r="CE20" s="66">
        <v>0</v>
      </c>
      <c r="CF20" s="66">
        <v>0</v>
      </c>
      <c r="CG20" s="66">
        <v>0</v>
      </c>
      <c r="CH20" s="66">
        <v>0</v>
      </c>
      <c r="CI20" s="66">
        <v>0</v>
      </c>
      <c r="CJ20" s="66">
        <v>0</v>
      </c>
      <c r="CK20" s="66">
        <v>0</v>
      </c>
      <c r="CL20" s="66">
        <v>0</v>
      </c>
      <c r="CM20" s="66">
        <v>0</v>
      </c>
      <c r="CN20" s="66">
        <v>0</v>
      </c>
      <c r="CO20" s="66">
        <v>0</v>
      </c>
      <c r="CP20" s="66">
        <v>0</v>
      </c>
      <c r="CQ20" s="66">
        <v>0</v>
      </c>
      <c r="CR20" s="66">
        <v>0</v>
      </c>
      <c r="CS20" s="66">
        <v>0</v>
      </c>
      <c r="CT20" s="66">
        <v>0</v>
      </c>
      <c r="CU20" s="66">
        <v>0</v>
      </c>
      <c r="CV20" s="66">
        <v>0</v>
      </c>
      <c r="CW20" s="66">
        <v>0</v>
      </c>
      <c r="CX20" s="66">
        <v>0</v>
      </c>
      <c r="CY20" s="66">
        <v>0</v>
      </c>
      <c r="CZ20" s="66">
        <v>0</v>
      </c>
      <c r="DA20" s="66">
        <v>0</v>
      </c>
      <c r="DB20" s="66">
        <v>0</v>
      </c>
      <c r="DC20" s="66">
        <v>0</v>
      </c>
      <c r="DD20" s="66">
        <v>0</v>
      </c>
      <c r="DE20" s="66">
        <v>0</v>
      </c>
      <c r="DF20" s="66">
        <v>0</v>
      </c>
      <c r="DG20" s="66">
        <v>0</v>
      </c>
      <c r="DH20" s="66">
        <v>0</v>
      </c>
      <c r="DI20" s="36"/>
    </row>
    <row r="21" spans="1:113" ht="19.5" customHeight="1">
      <c r="A21" s="76"/>
      <c r="B21" s="76"/>
      <c r="C21" s="76"/>
      <c r="D21" s="76" t="s">
        <v>287</v>
      </c>
      <c r="E21" s="66">
        <f t="shared" si="0"/>
        <v>12132.24</v>
      </c>
      <c r="F21" s="66">
        <v>12132.24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12132.24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59">
        <v>0</v>
      </c>
      <c r="BG21" s="66">
        <v>0</v>
      </c>
      <c r="BH21" s="62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6">
        <v>0</v>
      </c>
      <c r="BO21" s="66">
        <v>0</v>
      </c>
      <c r="BP21" s="66">
        <v>0</v>
      </c>
      <c r="BQ21" s="66">
        <v>0</v>
      </c>
      <c r="BR21" s="66">
        <v>0</v>
      </c>
      <c r="BS21" s="66">
        <v>0</v>
      </c>
      <c r="BT21" s="66">
        <v>0</v>
      </c>
      <c r="BU21" s="66">
        <v>0</v>
      </c>
      <c r="BV21" s="66">
        <v>0</v>
      </c>
      <c r="BW21" s="66">
        <v>0</v>
      </c>
      <c r="BX21" s="66">
        <v>0</v>
      </c>
      <c r="BY21" s="66">
        <v>0</v>
      </c>
      <c r="BZ21" s="66">
        <v>0</v>
      </c>
      <c r="CA21" s="66">
        <v>0</v>
      </c>
      <c r="CB21" s="66">
        <v>0</v>
      </c>
      <c r="CC21" s="66">
        <v>0</v>
      </c>
      <c r="CD21" s="66">
        <v>0</v>
      </c>
      <c r="CE21" s="66">
        <v>0</v>
      </c>
      <c r="CF21" s="66">
        <v>0</v>
      </c>
      <c r="CG21" s="66">
        <v>0</v>
      </c>
      <c r="CH21" s="66">
        <v>0</v>
      </c>
      <c r="CI21" s="66">
        <v>0</v>
      </c>
      <c r="CJ21" s="66">
        <v>0</v>
      </c>
      <c r="CK21" s="66">
        <v>0</v>
      </c>
      <c r="CL21" s="66">
        <v>0</v>
      </c>
      <c r="CM21" s="66">
        <v>0</v>
      </c>
      <c r="CN21" s="66">
        <v>0</v>
      </c>
      <c r="CO21" s="66">
        <v>0</v>
      </c>
      <c r="CP21" s="66">
        <v>0</v>
      </c>
      <c r="CQ21" s="66">
        <v>0</v>
      </c>
      <c r="CR21" s="66">
        <v>0</v>
      </c>
      <c r="CS21" s="66">
        <v>0</v>
      </c>
      <c r="CT21" s="66">
        <v>0</v>
      </c>
      <c r="CU21" s="66">
        <v>0</v>
      </c>
      <c r="CV21" s="66">
        <v>0</v>
      </c>
      <c r="CW21" s="66">
        <v>0</v>
      </c>
      <c r="CX21" s="66">
        <v>0</v>
      </c>
      <c r="CY21" s="66">
        <v>0</v>
      </c>
      <c r="CZ21" s="66">
        <v>0</v>
      </c>
      <c r="DA21" s="66">
        <v>0</v>
      </c>
      <c r="DB21" s="66">
        <v>0</v>
      </c>
      <c r="DC21" s="66">
        <v>0</v>
      </c>
      <c r="DD21" s="66">
        <v>0</v>
      </c>
      <c r="DE21" s="66">
        <v>0</v>
      </c>
      <c r="DF21" s="66">
        <v>0</v>
      </c>
      <c r="DG21" s="66">
        <v>0</v>
      </c>
      <c r="DH21" s="66">
        <v>0</v>
      </c>
      <c r="DI21" s="36"/>
    </row>
    <row r="22" spans="1:113" ht="19.5" customHeight="1">
      <c r="A22" s="76" t="s">
        <v>105</v>
      </c>
      <c r="B22" s="76" t="s">
        <v>96</v>
      </c>
      <c r="C22" s="76" t="s">
        <v>106</v>
      </c>
      <c r="D22" s="76" t="s">
        <v>288</v>
      </c>
      <c r="E22" s="66">
        <f t="shared" si="0"/>
        <v>12132.24</v>
      </c>
      <c r="F22" s="66">
        <v>12132.24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12132.24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59">
        <v>0</v>
      </c>
      <c r="BG22" s="66">
        <v>0</v>
      </c>
      <c r="BH22" s="62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6">
        <v>0</v>
      </c>
      <c r="BU22" s="66">
        <v>0</v>
      </c>
      <c r="BV22" s="66">
        <v>0</v>
      </c>
      <c r="BW22" s="66">
        <v>0</v>
      </c>
      <c r="BX22" s="66">
        <v>0</v>
      </c>
      <c r="BY22" s="66">
        <v>0</v>
      </c>
      <c r="BZ22" s="66">
        <v>0</v>
      </c>
      <c r="CA22" s="66">
        <v>0</v>
      </c>
      <c r="CB22" s="66">
        <v>0</v>
      </c>
      <c r="CC22" s="66">
        <v>0</v>
      </c>
      <c r="CD22" s="66">
        <v>0</v>
      </c>
      <c r="CE22" s="66">
        <v>0</v>
      </c>
      <c r="CF22" s="66">
        <v>0</v>
      </c>
      <c r="CG22" s="66">
        <v>0</v>
      </c>
      <c r="CH22" s="66">
        <v>0</v>
      </c>
      <c r="CI22" s="66">
        <v>0</v>
      </c>
      <c r="CJ22" s="66">
        <v>0</v>
      </c>
      <c r="CK22" s="66">
        <v>0</v>
      </c>
      <c r="CL22" s="66">
        <v>0</v>
      </c>
      <c r="CM22" s="66">
        <v>0</v>
      </c>
      <c r="CN22" s="66">
        <v>0</v>
      </c>
      <c r="CO22" s="66">
        <v>0</v>
      </c>
      <c r="CP22" s="66">
        <v>0</v>
      </c>
      <c r="CQ22" s="66">
        <v>0</v>
      </c>
      <c r="CR22" s="66">
        <v>0</v>
      </c>
      <c r="CS22" s="66">
        <v>0</v>
      </c>
      <c r="CT22" s="66">
        <v>0</v>
      </c>
      <c r="CU22" s="66">
        <v>0</v>
      </c>
      <c r="CV22" s="66">
        <v>0</v>
      </c>
      <c r="CW22" s="66">
        <v>0</v>
      </c>
      <c r="CX22" s="66">
        <v>0</v>
      </c>
      <c r="CY22" s="66">
        <v>0</v>
      </c>
      <c r="CZ22" s="66">
        <v>0</v>
      </c>
      <c r="DA22" s="66">
        <v>0</v>
      </c>
      <c r="DB22" s="66">
        <v>0</v>
      </c>
      <c r="DC22" s="66">
        <v>0</v>
      </c>
      <c r="DD22" s="66">
        <v>0</v>
      </c>
      <c r="DE22" s="66">
        <v>0</v>
      </c>
      <c r="DF22" s="66">
        <v>0</v>
      </c>
      <c r="DG22" s="66">
        <v>0</v>
      </c>
      <c r="DH22" s="66">
        <v>0</v>
      </c>
      <c r="DI22" s="36"/>
    </row>
    <row r="23" spans="1:113" ht="19.5" customHeight="1">
      <c r="A23" s="34"/>
      <c r="B23" s="34"/>
      <c r="C23" s="34"/>
      <c r="D23" s="34"/>
      <c r="E23" s="32"/>
      <c r="F23" s="36"/>
      <c r="G23" s="32"/>
      <c r="H23" s="32"/>
      <c r="I23" s="32"/>
      <c r="J23" s="32"/>
      <c r="K23" s="32"/>
      <c r="L23" s="32"/>
      <c r="M23" s="36"/>
      <c r="N23" s="36"/>
      <c r="O23" s="36"/>
      <c r="P23" s="36"/>
      <c r="Q23" s="36"/>
      <c r="R23" s="36"/>
      <c r="S23" s="36"/>
      <c r="T23" s="36"/>
      <c r="U23" s="36"/>
      <c r="V23" s="32"/>
      <c r="W23" s="32"/>
      <c r="X23" s="32"/>
      <c r="Y23" s="36"/>
      <c r="Z23" s="36"/>
      <c r="AA23" s="36"/>
      <c r="AB23" s="36"/>
      <c r="AC23" s="36"/>
      <c r="AD23" s="32"/>
      <c r="AE23" s="32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</row>
    <row r="24" spans="1:113" ht="19.5" customHeight="1">
      <c r="A24" s="77"/>
      <c r="B24" s="77"/>
      <c r="C24" s="77"/>
      <c r="D24" s="77"/>
      <c r="E24" s="77"/>
      <c r="F24" s="78"/>
      <c r="G24" s="77"/>
      <c r="H24" s="77"/>
      <c r="I24" s="77"/>
      <c r="J24" s="77"/>
      <c r="K24" s="77"/>
      <c r="L24" s="77"/>
      <c r="M24" s="78"/>
      <c r="N24" s="78"/>
      <c r="O24" s="78"/>
      <c r="P24" s="78"/>
      <c r="Q24" s="78"/>
      <c r="R24" s="78"/>
      <c r="S24" s="78"/>
      <c r="T24" s="78"/>
      <c r="U24" s="78"/>
      <c r="V24" s="77"/>
      <c r="W24" s="77"/>
      <c r="X24" s="77"/>
      <c r="Y24" s="78"/>
      <c r="Z24" s="78"/>
      <c r="AA24" s="78"/>
      <c r="AB24" s="78"/>
      <c r="AC24" s="79"/>
      <c r="AD24" s="77"/>
      <c r="AE24" s="77"/>
      <c r="AF24" s="78"/>
      <c r="AG24" s="78"/>
      <c r="AH24" s="78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</row>
    <row r="25" spans="1:113" ht="19.5" customHeight="1">
      <c r="A25" s="78"/>
      <c r="B25" s="78"/>
      <c r="C25" s="78"/>
      <c r="D25" s="78"/>
      <c r="E25" s="78"/>
      <c r="F25" s="78"/>
      <c r="G25" s="77"/>
      <c r="H25" s="77"/>
      <c r="I25" s="77"/>
      <c r="J25" s="77"/>
      <c r="K25" s="77"/>
      <c r="L25" s="77"/>
      <c r="M25" s="78"/>
      <c r="N25" s="78"/>
      <c r="O25" s="78"/>
      <c r="P25" s="78"/>
      <c r="Q25" s="78"/>
      <c r="R25" s="78"/>
      <c r="S25" s="78"/>
      <c r="T25" s="78"/>
      <c r="U25" s="78"/>
      <c r="V25" s="77"/>
      <c r="W25" s="77"/>
      <c r="X25" s="77"/>
      <c r="Y25" s="78"/>
      <c r="Z25" s="78"/>
      <c r="AA25" s="78"/>
      <c r="AB25" s="78"/>
      <c r="AC25" s="78"/>
      <c r="AD25" s="77"/>
      <c r="AE25" s="77"/>
      <c r="AF25" s="78"/>
      <c r="AG25" s="78"/>
      <c r="AH25" s="78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</row>
    <row r="26" spans="1:113" ht="19.5" customHeight="1">
      <c r="A26" s="78"/>
      <c r="B26" s="78"/>
      <c r="C26" s="78"/>
      <c r="D26" s="78"/>
      <c r="E26" s="78"/>
      <c r="F26" s="78"/>
      <c r="G26" s="77"/>
      <c r="H26" s="77"/>
      <c r="I26" s="77"/>
      <c r="J26" s="77"/>
      <c r="K26" s="77"/>
      <c r="L26" s="77"/>
      <c r="M26" s="78"/>
      <c r="N26" s="78"/>
      <c r="O26" s="78"/>
      <c r="P26" s="78"/>
      <c r="Q26" s="78"/>
      <c r="R26" s="78"/>
      <c r="S26" s="78"/>
      <c r="T26" s="78"/>
      <c r="U26" s="78"/>
      <c r="V26" s="77"/>
      <c r="W26" s="77"/>
      <c r="X26" s="77"/>
      <c r="Y26" s="78"/>
      <c r="Z26" s="78"/>
      <c r="AA26" s="78"/>
      <c r="AB26" s="78"/>
      <c r="AC26" s="78"/>
      <c r="AD26" s="77"/>
      <c r="AE26" s="77"/>
      <c r="AF26" s="78"/>
      <c r="AG26" s="78"/>
      <c r="AH26" s="78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</row>
    <row r="27" spans="1:113" ht="19.5" customHeight="1">
      <c r="A27" s="78"/>
      <c r="B27" s="78"/>
      <c r="C27" s="78"/>
      <c r="D27" s="78"/>
      <c r="E27" s="78"/>
      <c r="F27" s="78"/>
      <c r="G27" s="77"/>
      <c r="H27" s="77"/>
      <c r="I27" s="77"/>
      <c r="J27" s="77"/>
      <c r="K27" s="77"/>
      <c r="L27" s="77"/>
      <c r="M27" s="78"/>
      <c r="N27" s="78"/>
      <c r="O27" s="78"/>
      <c r="P27" s="78"/>
      <c r="Q27" s="78"/>
      <c r="R27" s="78"/>
      <c r="S27" s="78"/>
      <c r="T27" s="78"/>
      <c r="U27" s="78"/>
      <c r="V27" s="77"/>
      <c r="W27" s="77"/>
      <c r="X27" s="77"/>
      <c r="Y27" s="78"/>
      <c r="Z27" s="78"/>
      <c r="AA27" s="78"/>
      <c r="AB27" s="78"/>
      <c r="AC27" s="78"/>
      <c r="AD27" s="77"/>
      <c r="AE27" s="77"/>
      <c r="AF27" s="78"/>
      <c r="AG27" s="78"/>
      <c r="AH27" s="78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</row>
    <row r="28" spans="1:113" ht="19.5" customHeight="1">
      <c r="A28" s="78"/>
      <c r="B28" s="78"/>
      <c r="C28" s="78"/>
      <c r="D28" s="78"/>
      <c r="E28" s="78"/>
      <c r="F28" s="78"/>
      <c r="G28" s="77"/>
      <c r="H28" s="77"/>
      <c r="I28" s="77"/>
      <c r="J28" s="77"/>
      <c r="K28" s="77"/>
      <c r="L28" s="77"/>
      <c r="M28" s="78"/>
      <c r="N28" s="78"/>
      <c r="O28" s="78"/>
      <c r="P28" s="78"/>
      <c r="Q28" s="78"/>
      <c r="R28" s="78"/>
      <c r="S28" s="78"/>
      <c r="T28" s="78"/>
      <c r="U28" s="78"/>
      <c r="V28" s="77"/>
      <c r="W28" s="77"/>
      <c r="X28" s="77"/>
      <c r="Y28" s="78"/>
      <c r="Z28" s="78"/>
      <c r="AA28" s="78"/>
      <c r="AB28" s="78"/>
      <c r="AC28" s="78"/>
      <c r="AD28" s="77"/>
      <c r="AE28" s="77"/>
      <c r="AF28" s="78"/>
      <c r="AG28" s="78"/>
      <c r="AH28" s="78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</row>
    <row r="29" spans="1:113" ht="19.5" customHeight="1">
      <c r="A29" s="78"/>
      <c r="B29" s="78"/>
      <c r="C29" s="78"/>
      <c r="D29" s="78"/>
      <c r="E29" s="78"/>
      <c r="F29" s="78"/>
      <c r="G29" s="77"/>
      <c r="H29" s="77"/>
      <c r="I29" s="77"/>
      <c r="J29" s="77"/>
      <c r="K29" s="77"/>
      <c r="L29" s="77"/>
      <c r="M29" s="78"/>
      <c r="N29" s="78"/>
      <c r="O29" s="78"/>
      <c r="P29" s="78"/>
      <c r="Q29" s="78"/>
      <c r="R29" s="78"/>
      <c r="S29" s="78"/>
      <c r="T29" s="78"/>
      <c r="U29" s="78"/>
      <c r="V29" s="77"/>
      <c r="W29" s="77"/>
      <c r="X29" s="77"/>
      <c r="Y29" s="78"/>
      <c r="Z29" s="78"/>
      <c r="AA29" s="78"/>
      <c r="AB29" s="78"/>
      <c r="AC29" s="78"/>
      <c r="AD29" s="77"/>
      <c r="AE29" s="77"/>
      <c r="AF29" s="78"/>
      <c r="AG29" s="78"/>
      <c r="AH29" s="78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</row>
    <row r="30" spans="1:113" ht="19.5" customHeight="1">
      <c r="A30" s="78"/>
      <c r="B30" s="78"/>
      <c r="C30" s="78"/>
      <c r="D30" s="78"/>
      <c r="E30" s="78"/>
      <c r="F30" s="78"/>
      <c r="G30" s="77"/>
      <c r="H30" s="77"/>
      <c r="I30" s="77"/>
      <c r="J30" s="77"/>
      <c r="K30" s="77"/>
      <c r="L30" s="77"/>
      <c r="M30" s="78"/>
      <c r="N30" s="78"/>
      <c r="O30" s="78"/>
      <c r="P30" s="78"/>
      <c r="Q30" s="78"/>
      <c r="R30" s="78"/>
      <c r="S30" s="78"/>
      <c r="T30" s="78"/>
      <c r="U30" s="78"/>
      <c r="V30" s="77"/>
      <c r="W30" s="77"/>
      <c r="X30" s="77"/>
      <c r="Y30" s="78"/>
      <c r="Z30" s="78"/>
      <c r="AA30" s="78"/>
      <c r="AB30" s="78"/>
      <c r="AC30" s="78"/>
      <c r="AD30" s="77"/>
      <c r="AE30" s="77"/>
      <c r="AF30" s="78"/>
      <c r="AG30" s="78"/>
      <c r="AH30" s="78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</row>
    <row r="31" spans="1:113" ht="19.5" customHeight="1">
      <c r="A31" s="78"/>
      <c r="B31" s="78"/>
      <c r="C31" s="78"/>
      <c r="D31" s="78"/>
      <c r="E31" s="78"/>
      <c r="F31" s="78"/>
      <c r="G31" s="77"/>
      <c r="H31" s="77"/>
      <c r="I31" s="77"/>
      <c r="J31" s="77"/>
      <c r="K31" s="77"/>
      <c r="L31" s="77"/>
      <c r="M31" s="78"/>
      <c r="N31" s="78"/>
      <c r="O31" s="78"/>
      <c r="P31" s="78"/>
      <c r="Q31" s="78"/>
      <c r="R31" s="78"/>
      <c r="S31" s="78"/>
      <c r="T31" s="78"/>
      <c r="U31" s="78"/>
      <c r="V31" s="77"/>
      <c r="W31" s="77"/>
      <c r="X31" s="77"/>
      <c r="Y31" s="78"/>
      <c r="Z31" s="78"/>
      <c r="AA31" s="78"/>
      <c r="AB31" s="78"/>
      <c r="AC31" s="78"/>
      <c r="AD31" s="77"/>
      <c r="AE31" s="77"/>
      <c r="AF31" s="78"/>
      <c r="AG31" s="78"/>
      <c r="AH31" s="78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</row>
    <row r="32" spans="1:113" ht="19.5" customHeight="1">
      <c r="A32" s="78"/>
      <c r="B32" s="78"/>
      <c r="C32" s="78"/>
      <c r="D32" s="78"/>
      <c r="E32" s="78"/>
      <c r="F32" s="78"/>
      <c r="G32" s="77"/>
      <c r="H32" s="77"/>
      <c r="I32" s="77"/>
      <c r="J32" s="77"/>
      <c r="K32" s="77"/>
      <c r="L32" s="77"/>
      <c r="M32" s="78"/>
      <c r="N32" s="78"/>
      <c r="O32" s="78"/>
      <c r="P32" s="78"/>
      <c r="Q32" s="78"/>
      <c r="R32" s="78"/>
      <c r="S32" s="78"/>
      <c r="T32" s="78"/>
      <c r="U32" s="78"/>
      <c r="V32" s="77"/>
      <c r="W32" s="77"/>
      <c r="X32" s="77"/>
      <c r="Y32" s="78"/>
      <c r="Z32" s="78"/>
      <c r="AA32" s="78"/>
      <c r="AB32" s="78"/>
      <c r="AC32" s="78"/>
      <c r="AD32" s="77"/>
      <c r="AE32" s="77"/>
      <c r="AF32" s="78"/>
      <c r="AG32" s="78"/>
      <c r="AH32" s="78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</row>
    <row r="33" spans="1:113" ht="19.5" customHeight="1">
      <c r="A33" s="78"/>
      <c r="B33" s="78"/>
      <c r="C33" s="78"/>
      <c r="D33" s="78"/>
      <c r="E33" s="78"/>
      <c r="F33" s="78"/>
      <c r="G33" s="77"/>
      <c r="H33" s="77"/>
      <c r="I33" s="77"/>
      <c r="J33" s="77"/>
      <c r="K33" s="77"/>
      <c r="L33" s="77"/>
      <c r="M33" s="78"/>
      <c r="N33" s="78"/>
      <c r="O33" s="78"/>
      <c r="P33" s="78"/>
      <c r="Q33" s="78"/>
      <c r="R33" s="78"/>
      <c r="S33" s="78"/>
      <c r="T33" s="78"/>
      <c r="U33" s="78"/>
      <c r="V33" s="77"/>
      <c r="W33" s="77"/>
      <c r="X33" s="77"/>
      <c r="Y33" s="78"/>
      <c r="Z33" s="78"/>
      <c r="AA33" s="78"/>
      <c r="AB33" s="78"/>
      <c r="AC33" s="78"/>
      <c r="AD33" s="77"/>
      <c r="AE33" s="77"/>
      <c r="AF33" s="78"/>
      <c r="AG33" s="78"/>
      <c r="AH33" s="78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</row>
    <row r="34" spans="1:113" ht="19.5" customHeight="1">
      <c r="A34" s="78"/>
      <c r="B34" s="78"/>
      <c r="C34" s="78"/>
      <c r="D34" s="78"/>
      <c r="E34" s="78"/>
      <c r="F34" s="78"/>
      <c r="G34" s="77"/>
      <c r="H34" s="77"/>
      <c r="I34" s="77"/>
      <c r="J34" s="77"/>
      <c r="K34" s="77"/>
      <c r="L34" s="77"/>
      <c r="M34" s="78"/>
      <c r="N34" s="78"/>
      <c r="O34" s="78"/>
      <c r="P34" s="78"/>
      <c r="Q34" s="78"/>
      <c r="R34" s="78"/>
      <c r="S34" s="78"/>
      <c r="T34" s="78"/>
      <c r="U34" s="78"/>
      <c r="V34" s="77"/>
      <c r="W34" s="77"/>
      <c r="X34" s="77"/>
      <c r="Y34" s="78"/>
      <c r="Z34" s="78"/>
      <c r="AA34" s="78"/>
      <c r="AB34" s="78"/>
      <c r="AC34" s="78"/>
      <c r="AD34" s="77"/>
      <c r="AE34" s="77"/>
      <c r="AF34" s="78"/>
      <c r="AG34" s="78"/>
      <c r="AH34" s="78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</row>
    <row r="35" spans="1:113" ht="19.5" customHeight="1">
      <c r="A35" s="78"/>
      <c r="B35" s="78"/>
      <c r="C35" s="78"/>
      <c r="D35" s="78"/>
      <c r="E35" s="78"/>
      <c r="F35" s="78"/>
      <c r="G35" s="77"/>
      <c r="H35" s="77"/>
      <c r="I35" s="77"/>
      <c r="J35" s="77"/>
      <c r="K35" s="77"/>
      <c r="L35" s="77"/>
      <c r="M35" s="78"/>
      <c r="N35" s="78"/>
      <c r="O35" s="78"/>
      <c r="P35" s="78"/>
      <c r="Q35" s="78"/>
      <c r="R35" s="78"/>
      <c r="S35" s="78"/>
      <c r="T35" s="78"/>
      <c r="U35" s="78"/>
      <c r="V35" s="77"/>
      <c r="W35" s="77"/>
      <c r="X35" s="77"/>
      <c r="Y35" s="78"/>
      <c r="Z35" s="78"/>
      <c r="AA35" s="78"/>
      <c r="AB35" s="78"/>
      <c r="AC35" s="78"/>
      <c r="AD35" s="77"/>
      <c r="AE35" s="77"/>
      <c r="AF35" s="78"/>
      <c r="AG35" s="78"/>
      <c r="AH35" s="78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</row>
    <row r="36" spans="1:113" ht="19.5" customHeight="1">
      <c r="A36" s="78"/>
      <c r="B36" s="78"/>
      <c r="C36" s="78"/>
      <c r="D36" s="78"/>
      <c r="E36" s="78"/>
      <c r="F36" s="78"/>
      <c r="G36" s="77"/>
      <c r="H36" s="77"/>
      <c r="I36" s="77"/>
      <c r="J36" s="77"/>
      <c r="K36" s="77"/>
      <c r="L36" s="77"/>
      <c r="M36" s="78"/>
      <c r="N36" s="78"/>
      <c r="O36" s="78"/>
      <c r="P36" s="78"/>
      <c r="Q36" s="78"/>
      <c r="R36" s="78"/>
      <c r="S36" s="78"/>
      <c r="T36" s="78"/>
      <c r="U36" s="78"/>
      <c r="V36" s="77"/>
      <c r="W36" s="77"/>
      <c r="X36" s="77"/>
      <c r="Y36" s="78"/>
      <c r="Z36" s="78"/>
      <c r="AA36" s="78"/>
      <c r="AB36" s="78"/>
      <c r="AC36" s="78"/>
      <c r="AD36" s="77"/>
      <c r="AE36" s="77"/>
      <c r="AF36" s="78"/>
      <c r="AG36" s="78"/>
      <c r="AH36" s="78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</row>
  </sheetData>
  <sheetProtection formatCells="0" formatColumns="0" formatRows="0" insertColumns="0" insertRow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</mergeCells>
  <phoneticPr fontId="26" type="noConversion"/>
  <printOptions horizontalCentered="1"/>
  <pageMargins left="0.39370078740157483" right="0.39370078740157483" top="0.78740157480314965" bottom="0.39370078740157483" header="0" footer="0"/>
  <pageSetup paperSize="66" scale="22" orientation="landscape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showGridLines="0" showZeros="0" workbookViewId="0">
      <selection activeCell="E27" sqref="E27"/>
    </sheetView>
  </sheetViews>
  <sheetFormatPr defaultColWidth="9" defaultRowHeight="12.75" customHeight="1"/>
  <cols>
    <col min="1" max="1" width="8.1640625" customWidth="1"/>
    <col min="2" max="2" width="5.5" customWidth="1"/>
    <col min="3" max="3" width="9.1640625" customWidth="1"/>
    <col min="4" max="4" width="40.5" customWidth="1"/>
    <col min="5" max="5" width="25.83203125" customWidth="1"/>
    <col min="6" max="7" width="21.83203125" customWidth="1"/>
    <col min="8" max="8" width="8.6640625" customWidth="1"/>
  </cols>
  <sheetData>
    <row r="1" spans="1:8" ht="19.5" customHeight="1">
      <c r="A1" s="38"/>
      <c r="B1" s="38"/>
      <c r="C1" s="38"/>
      <c r="D1" s="39"/>
      <c r="E1" s="38"/>
      <c r="F1" s="38"/>
      <c r="G1" s="17" t="s">
        <v>289</v>
      </c>
      <c r="H1" s="49"/>
    </row>
    <row r="2" spans="1:8" ht="25.5" customHeight="1">
      <c r="A2" s="159" t="s">
        <v>290</v>
      </c>
      <c r="B2" s="159"/>
      <c r="C2" s="159"/>
      <c r="D2" s="159"/>
      <c r="E2" s="159"/>
      <c r="F2" s="159"/>
      <c r="G2" s="159"/>
      <c r="H2" s="49"/>
    </row>
    <row r="3" spans="1:8" ht="19.5" customHeight="1">
      <c r="A3" s="58" t="s">
        <v>4</v>
      </c>
      <c r="B3" s="15"/>
      <c r="C3" s="15"/>
      <c r="D3" s="15"/>
      <c r="E3" s="12"/>
      <c r="F3" s="12"/>
      <c r="G3" s="17" t="s">
        <v>5</v>
      </c>
      <c r="H3" s="49"/>
    </row>
    <row r="4" spans="1:8" ht="19.5" customHeight="1">
      <c r="A4" s="171" t="s">
        <v>291</v>
      </c>
      <c r="B4" s="172"/>
      <c r="C4" s="172"/>
      <c r="D4" s="173"/>
      <c r="E4" s="166" t="s">
        <v>110</v>
      </c>
      <c r="F4" s="164"/>
      <c r="G4" s="164"/>
      <c r="H4" s="49"/>
    </row>
    <row r="5" spans="1:8" ht="19.5" customHeight="1">
      <c r="A5" s="171" t="s">
        <v>69</v>
      </c>
      <c r="B5" s="173"/>
      <c r="C5" s="205" t="s">
        <v>70</v>
      </c>
      <c r="D5" s="184" t="s">
        <v>292</v>
      </c>
      <c r="E5" s="164" t="s">
        <v>61</v>
      </c>
      <c r="F5" s="207" t="s">
        <v>293</v>
      </c>
      <c r="G5" s="209" t="s">
        <v>294</v>
      </c>
      <c r="H5" s="49"/>
    </row>
    <row r="6" spans="1:8" ht="33.75" customHeight="1">
      <c r="A6" s="19" t="s">
        <v>81</v>
      </c>
      <c r="B6" s="20" t="s">
        <v>82</v>
      </c>
      <c r="C6" s="206"/>
      <c r="D6" s="198"/>
      <c r="E6" s="165"/>
      <c r="F6" s="208"/>
      <c r="G6" s="210"/>
      <c r="H6" s="49"/>
    </row>
    <row r="7" spans="1:8" ht="19.5" customHeight="1">
      <c r="A7" s="21" t="s">
        <v>168</v>
      </c>
      <c r="B7" s="64" t="s">
        <v>169</v>
      </c>
      <c r="C7" s="68" t="s">
        <v>84</v>
      </c>
      <c r="D7" s="21" t="s">
        <v>170</v>
      </c>
      <c r="E7" s="69">
        <v>179602.1</v>
      </c>
      <c r="F7" s="70">
        <v>113102.1</v>
      </c>
      <c r="G7" s="71">
        <v>66500</v>
      </c>
      <c r="H7" s="57"/>
    </row>
    <row r="8" spans="1:8" ht="19.5" customHeight="1">
      <c r="A8" s="21"/>
      <c r="B8" s="64"/>
      <c r="C8" s="68" t="s">
        <v>86</v>
      </c>
      <c r="D8" s="21" t="s">
        <v>0</v>
      </c>
      <c r="E8" s="69">
        <f t="shared" ref="E8:E26" si="0">F8+G8</f>
        <v>179602.09999999998</v>
      </c>
      <c r="F8" s="70">
        <f>F9+F20+F25</f>
        <v>113102.09999999999</v>
      </c>
      <c r="G8" s="72">
        <f>G9+G20+G25</f>
        <v>66500</v>
      </c>
      <c r="H8" s="49"/>
    </row>
    <row r="9" spans="1:8" ht="19.5" customHeight="1">
      <c r="A9" s="21" t="s">
        <v>295</v>
      </c>
      <c r="B9" s="64"/>
      <c r="C9" s="68"/>
      <c r="D9" s="21" t="s">
        <v>296</v>
      </c>
      <c r="E9" s="69">
        <f t="shared" si="0"/>
        <v>112102.09999999999</v>
      </c>
      <c r="F9" s="70">
        <f>SUM(F10:F19)</f>
        <v>112102.09999999999</v>
      </c>
      <c r="G9" s="73">
        <v>0</v>
      </c>
      <c r="H9" s="54"/>
    </row>
    <row r="10" spans="1:8" ht="19.5" customHeight="1">
      <c r="A10" s="21" t="s">
        <v>297</v>
      </c>
      <c r="B10" s="64" t="s">
        <v>106</v>
      </c>
      <c r="C10" s="68" t="s">
        <v>90</v>
      </c>
      <c r="D10" s="21" t="s">
        <v>298</v>
      </c>
      <c r="E10" s="69">
        <f t="shared" si="0"/>
        <v>27192</v>
      </c>
      <c r="F10" s="70">
        <v>27192</v>
      </c>
      <c r="G10" s="66">
        <v>0</v>
      </c>
      <c r="H10" s="54"/>
    </row>
    <row r="11" spans="1:8" ht="19.5" customHeight="1">
      <c r="A11" s="21" t="s">
        <v>297</v>
      </c>
      <c r="B11" s="64" t="s">
        <v>96</v>
      </c>
      <c r="C11" s="68" t="s">
        <v>90</v>
      </c>
      <c r="D11" s="21" t="s">
        <v>299</v>
      </c>
      <c r="E11" s="69">
        <f t="shared" si="0"/>
        <v>13212</v>
      </c>
      <c r="F11" s="70">
        <v>13212</v>
      </c>
      <c r="G11" s="66">
        <v>0</v>
      </c>
      <c r="H11" s="54"/>
    </row>
    <row r="12" spans="1:8" ht="19.5" customHeight="1">
      <c r="A12" s="21" t="s">
        <v>297</v>
      </c>
      <c r="B12" s="64" t="s">
        <v>98</v>
      </c>
      <c r="C12" s="68" t="s">
        <v>90</v>
      </c>
      <c r="D12" s="21" t="s">
        <v>300</v>
      </c>
      <c r="E12" s="69">
        <f t="shared" si="0"/>
        <v>2266</v>
      </c>
      <c r="F12" s="70">
        <v>2266</v>
      </c>
      <c r="G12" s="66"/>
      <c r="H12" s="54"/>
    </row>
    <row r="13" spans="1:8" ht="19.5" customHeight="1">
      <c r="A13" s="21" t="s">
        <v>297</v>
      </c>
      <c r="B13" s="64" t="s">
        <v>301</v>
      </c>
      <c r="C13" s="68" t="s">
        <v>90</v>
      </c>
      <c r="D13" s="21" t="s">
        <v>302</v>
      </c>
      <c r="E13" s="69">
        <f t="shared" si="0"/>
        <v>30432</v>
      </c>
      <c r="F13" s="70">
        <v>30432</v>
      </c>
      <c r="G13" s="66">
        <v>0</v>
      </c>
      <c r="H13" s="54"/>
    </row>
    <row r="14" spans="1:8" ht="19.5" customHeight="1">
      <c r="A14" s="21" t="s">
        <v>297</v>
      </c>
      <c r="B14" s="64" t="s">
        <v>303</v>
      </c>
      <c r="C14" s="68" t="s">
        <v>90</v>
      </c>
      <c r="D14" s="21" t="s">
        <v>304</v>
      </c>
      <c r="E14" s="69">
        <f t="shared" si="0"/>
        <v>11923.2</v>
      </c>
      <c r="F14" s="70">
        <v>11923.2</v>
      </c>
      <c r="G14" s="66">
        <v>0</v>
      </c>
      <c r="H14" s="54"/>
    </row>
    <row r="15" spans="1:8" ht="19.5" customHeight="1">
      <c r="A15" s="21" t="s">
        <v>297</v>
      </c>
      <c r="B15" s="64" t="s">
        <v>103</v>
      </c>
      <c r="C15" s="68" t="s">
        <v>90</v>
      </c>
      <c r="D15" s="21" t="s">
        <v>305</v>
      </c>
      <c r="E15" s="69">
        <f t="shared" si="0"/>
        <v>5904.48</v>
      </c>
      <c r="F15" s="70">
        <v>5904.48</v>
      </c>
      <c r="G15" s="66">
        <v>0</v>
      </c>
      <c r="H15" s="54"/>
    </row>
    <row r="16" spans="1:8" ht="19.5" customHeight="1">
      <c r="A16" s="21" t="s">
        <v>297</v>
      </c>
      <c r="B16" s="64" t="s">
        <v>306</v>
      </c>
      <c r="C16" s="68" t="s">
        <v>90</v>
      </c>
      <c r="D16" s="21" t="s">
        <v>307</v>
      </c>
      <c r="E16" s="69">
        <f t="shared" si="0"/>
        <v>5216.3999999999996</v>
      </c>
      <c r="F16" s="70">
        <v>5216.3999999999996</v>
      </c>
      <c r="G16" s="66">
        <v>0</v>
      </c>
      <c r="H16" s="54"/>
    </row>
    <row r="17" spans="1:8" ht="19.5" customHeight="1">
      <c r="A17" s="21" t="s">
        <v>297</v>
      </c>
      <c r="B17" s="64" t="s">
        <v>95</v>
      </c>
      <c r="C17" s="68" t="s">
        <v>90</v>
      </c>
      <c r="D17" s="21" t="s">
        <v>308</v>
      </c>
      <c r="E17" s="69">
        <f t="shared" si="0"/>
        <v>2022.04</v>
      </c>
      <c r="F17" s="70">
        <v>2022.04</v>
      </c>
      <c r="G17" s="66">
        <v>0</v>
      </c>
      <c r="H17" s="54"/>
    </row>
    <row r="18" spans="1:8" ht="19.5" customHeight="1">
      <c r="A18" s="21" t="s">
        <v>297</v>
      </c>
      <c r="B18" s="64" t="s">
        <v>309</v>
      </c>
      <c r="C18" s="68" t="s">
        <v>90</v>
      </c>
      <c r="D18" s="21" t="s">
        <v>310</v>
      </c>
      <c r="E18" s="69">
        <f t="shared" si="0"/>
        <v>1801.74</v>
      </c>
      <c r="F18" s="70">
        <v>1801.74</v>
      </c>
      <c r="G18" s="66">
        <v>0</v>
      </c>
      <c r="H18" s="54"/>
    </row>
    <row r="19" spans="1:8" ht="19.5" customHeight="1">
      <c r="A19" s="21" t="s">
        <v>297</v>
      </c>
      <c r="B19" s="64" t="s">
        <v>311</v>
      </c>
      <c r="C19" s="68" t="s">
        <v>90</v>
      </c>
      <c r="D19" s="21" t="s">
        <v>288</v>
      </c>
      <c r="E19" s="69">
        <f t="shared" si="0"/>
        <v>12132.24</v>
      </c>
      <c r="F19" s="70">
        <v>12132.24</v>
      </c>
      <c r="G19" s="66">
        <v>0</v>
      </c>
      <c r="H19" s="54"/>
    </row>
    <row r="20" spans="1:8" ht="19.5" customHeight="1">
      <c r="A20" s="21" t="s">
        <v>312</v>
      </c>
      <c r="B20" s="64"/>
      <c r="C20" s="68"/>
      <c r="D20" s="21" t="s">
        <v>313</v>
      </c>
      <c r="E20" s="69">
        <f t="shared" si="0"/>
        <v>66500</v>
      </c>
      <c r="F20" s="70">
        <v>0</v>
      </c>
      <c r="G20" s="66">
        <v>66500</v>
      </c>
      <c r="H20" s="54"/>
    </row>
    <row r="21" spans="1:8" ht="19.5" customHeight="1">
      <c r="A21" s="21" t="s">
        <v>314</v>
      </c>
      <c r="B21" s="64" t="s">
        <v>106</v>
      </c>
      <c r="C21" s="68" t="s">
        <v>90</v>
      </c>
      <c r="D21" s="21" t="s">
        <v>315</v>
      </c>
      <c r="E21" s="69">
        <f t="shared" si="0"/>
        <v>15000</v>
      </c>
      <c r="F21" s="70">
        <v>0</v>
      </c>
      <c r="G21" s="66">
        <v>15000</v>
      </c>
      <c r="H21" s="54"/>
    </row>
    <row r="22" spans="1:8" ht="19.5" customHeight="1">
      <c r="A22" s="21" t="s">
        <v>314</v>
      </c>
      <c r="B22" s="64" t="s">
        <v>95</v>
      </c>
      <c r="C22" s="68" t="s">
        <v>90</v>
      </c>
      <c r="D22" s="21" t="s">
        <v>316</v>
      </c>
      <c r="E22" s="69">
        <f t="shared" si="0"/>
        <v>3000</v>
      </c>
      <c r="F22" s="70">
        <v>0</v>
      </c>
      <c r="G22" s="66">
        <v>3000</v>
      </c>
      <c r="H22" s="54"/>
    </row>
    <row r="23" spans="1:8" ht="19.5" customHeight="1">
      <c r="A23" s="21" t="s">
        <v>314</v>
      </c>
      <c r="B23" s="64" t="s">
        <v>311</v>
      </c>
      <c r="C23" s="68" t="s">
        <v>90</v>
      </c>
      <c r="D23" s="21" t="s">
        <v>317</v>
      </c>
      <c r="E23" s="69">
        <f t="shared" si="0"/>
        <v>1000</v>
      </c>
      <c r="F23" s="70">
        <v>0</v>
      </c>
      <c r="G23" s="66">
        <v>1000</v>
      </c>
      <c r="H23" s="54"/>
    </row>
    <row r="24" spans="1:8" ht="19.5" customHeight="1">
      <c r="A24" s="21" t="s">
        <v>314</v>
      </c>
      <c r="B24" s="64" t="s">
        <v>318</v>
      </c>
      <c r="C24" s="68" t="s">
        <v>90</v>
      </c>
      <c r="D24" s="21" t="s">
        <v>319</v>
      </c>
      <c r="E24" s="69">
        <f t="shared" si="0"/>
        <v>47500</v>
      </c>
      <c r="F24" s="70"/>
      <c r="G24" s="66">
        <v>47500</v>
      </c>
      <c r="H24" s="54"/>
    </row>
    <row r="25" spans="1:8" ht="19.5" customHeight="1">
      <c r="A25" s="21" t="s">
        <v>320</v>
      </c>
      <c r="B25" s="64"/>
      <c r="C25" s="68"/>
      <c r="D25" s="21" t="s">
        <v>321</v>
      </c>
      <c r="E25" s="69">
        <f t="shared" si="0"/>
        <v>1000</v>
      </c>
      <c r="F25" s="70">
        <v>1000</v>
      </c>
      <c r="G25" s="66">
        <v>0</v>
      </c>
      <c r="H25" s="54"/>
    </row>
    <row r="26" spans="1:8" ht="19.5" customHeight="1">
      <c r="A26" s="21" t="s">
        <v>322</v>
      </c>
      <c r="B26" s="64" t="s">
        <v>301</v>
      </c>
      <c r="C26" s="68" t="s">
        <v>90</v>
      </c>
      <c r="D26" s="21" t="s">
        <v>323</v>
      </c>
      <c r="E26" s="69">
        <f t="shared" si="0"/>
        <v>1000</v>
      </c>
      <c r="F26" s="70">
        <v>1000</v>
      </c>
      <c r="G26" s="66">
        <v>0</v>
      </c>
      <c r="H26" s="54"/>
    </row>
    <row r="27" spans="1:8" ht="19.5" customHeight="1">
      <c r="A27" s="54"/>
      <c r="B27" s="54"/>
      <c r="C27" s="49"/>
      <c r="D27" s="56"/>
      <c r="E27" s="54"/>
      <c r="F27" s="54"/>
      <c r="G27" s="54"/>
      <c r="H27" s="54"/>
    </row>
    <row r="28" spans="1:8" ht="19.5" customHeight="1">
      <c r="A28" s="54"/>
      <c r="B28" s="54"/>
      <c r="C28" s="49"/>
      <c r="D28" s="56"/>
      <c r="E28" s="54"/>
      <c r="F28" s="54"/>
      <c r="G28" s="54"/>
      <c r="H28" s="54"/>
    </row>
    <row r="29" spans="1:8" ht="19.5" customHeight="1">
      <c r="A29" s="54"/>
      <c r="B29" s="54"/>
      <c r="C29" s="49"/>
      <c r="D29" s="56"/>
      <c r="E29" s="54"/>
      <c r="F29" s="54"/>
      <c r="G29" s="54"/>
      <c r="H29" s="54"/>
    </row>
    <row r="30" spans="1:8" ht="19.5" customHeight="1">
      <c r="A30" s="54"/>
      <c r="B30" s="54"/>
      <c r="C30" s="49"/>
      <c r="D30" s="56"/>
      <c r="E30" s="54"/>
      <c r="F30" s="54"/>
      <c r="G30" s="54"/>
      <c r="H30" s="54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26" type="noConversion"/>
  <printOptions horizontalCentered="1"/>
  <pageMargins left="0.39370078740157483" right="0.39370078740157483" top="0.78740157480314965" bottom="0.39370078740157483" header="0" footer="0"/>
  <pageSetup paperSize="9" scale="87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I47"/>
  <sheetViews>
    <sheetView showGridLines="0" showZeros="0" workbookViewId="0">
      <selection activeCell="E24" sqref="E24"/>
    </sheetView>
  </sheetViews>
  <sheetFormatPr defaultColWidth="9" defaultRowHeight="12.75" customHeight="1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243" ht="19.5" customHeight="1">
      <c r="A1" s="12"/>
      <c r="B1" s="13"/>
      <c r="C1" s="13"/>
      <c r="D1" s="13"/>
      <c r="E1" s="13"/>
      <c r="F1" s="14" t="s">
        <v>324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</row>
    <row r="2" spans="1:243" ht="19.5" customHeight="1">
      <c r="A2" s="159" t="s">
        <v>325</v>
      </c>
      <c r="B2" s="159"/>
      <c r="C2" s="159"/>
      <c r="D2" s="159"/>
      <c r="E2" s="159"/>
      <c r="F2" s="15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</row>
    <row r="3" spans="1:243" ht="19.5" customHeight="1">
      <c r="A3" s="58" t="s">
        <v>4</v>
      </c>
      <c r="B3" s="15"/>
      <c r="C3" s="15"/>
      <c r="D3" s="63"/>
      <c r="E3" s="63"/>
      <c r="F3" s="17" t="s">
        <v>5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</row>
    <row r="4" spans="1:243" ht="19.5" customHeight="1">
      <c r="A4" s="171" t="s">
        <v>69</v>
      </c>
      <c r="B4" s="172"/>
      <c r="C4" s="173"/>
      <c r="D4" s="211" t="s">
        <v>70</v>
      </c>
      <c r="E4" s="167" t="s">
        <v>326</v>
      </c>
      <c r="F4" s="207" t="s">
        <v>74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</row>
    <row r="5" spans="1:243" ht="19.5" customHeight="1">
      <c r="A5" s="18" t="s">
        <v>81</v>
      </c>
      <c r="B5" s="19" t="s">
        <v>82</v>
      </c>
      <c r="C5" s="20" t="s">
        <v>83</v>
      </c>
      <c r="D5" s="212"/>
      <c r="E5" s="167"/>
      <c r="F5" s="208"/>
      <c r="G5" s="3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</row>
    <row r="6" spans="1:243" ht="19.5" customHeight="1">
      <c r="A6" s="64" t="s">
        <v>81</v>
      </c>
      <c r="B6" s="64" t="s">
        <v>82</v>
      </c>
      <c r="C6" s="64" t="s">
        <v>83</v>
      </c>
      <c r="D6" s="65" t="s">
        <v>84</v>
      </c>
      <c r="E6" s="65" t="s">
        <v>327</v>
      </c>
      <c r="F6" s="66">
        <v>156000</v>
      </c>
      <c r="G6" s="37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</row>
    <row r="7" spans="1:243" ht="19.5" customHeight="1">
      <c r="A7" s="64" t="s">
        <v>100</v>
      </c>
      <c r="B7" s="64" t="s">
        <v>89</v>
      </c>
      <c r="C7" s="64" t="s">
        <v>103</v>
      </c>
      <c r="D7" s="65" t="s">
        <v>86</v>
      </c>
      <c r="E7" s="65"/>
      <c r="F7" s="66">
        <f>F8+F9</f>
        <v>156000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</row>
    <row r="8" spans="1:243" ht="19.5" customHeight="1">
      <c r="A8" s="64" t="s">
        <v>312</v>
      </c>
      <c r="B8" s="64" t="s">
        <v>328</v>
      </c>
      <c r="C8" s="64"/>
      <c r="D8" s="65" t="s">
        <v>86</v>
      </c>
      <c r="E8" s="65" t="s">
        <v>329</v>
      </c>
      <c r="F8" s="66">
        <v>126000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</row>
    <row r="9" spans="1:243" ht="19.5" customHeight="1">
      <c r="A9" s="64" t="s">
        <v>312</v>
      </c>
      <c r="B9" s="64" t="s">
        <v>330</v>
      </c>
      <c r="C9" s="64"/>
      <c r="D9" s="65" t="s">
        <v>86</v>
      </c>
      <c r="E9" s="65" t="s">
        <v>331</v>
      </c>
      <c r="F9" s="66">
        <v>30000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</row>
    <row r="10" spans="1:243" ht="19.5" customHeight="1">
      <c r="A10" s="64"/>
      <c r="B10" s="64"/>
      <c r="C10" s="64"/>
      <c r="D10" s="65"/>
      <c r="E10" s="65"/>
      <c r="F10" s="67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</row>
    <row r="11" spans="1:243" ht="19.5" customHeight="1">
      <c r="A11" s="64"/>
      <c r="B11" s="64"/>
      <c r="C11" s="64"/>
      <c r="D11" s="65"/>
      <c r="E11" s="65"/>
      <c r="F11" s="67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</row>
    <row r="12" spans="1:243" ht="19.5" customHeight="1">
      <c r="A12" s="64"/>
      <c r="B12" s="64"/>
      <c r="C12" s="64"/>
      <c r="D12" s="65"/>
      <c r="E12" s="65"/>
      <c r="F12" s="67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</row>
    <row r="13" spans="1:243" ht="19.5" customHeight="1">
      <c r="A13" s="64"/>
      <c r="B13" s="64"/>
      <c r="C13" s="64"/>
      <c r="D13" s="65"/>
      <c r="E13" s="65"/>
      <c r="F13" s="67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</row>
    <row r="14" spans="1:243" ht="19.5" customHeight="1">
      <c r="A14" s="64"/>
      <c r="B14" s="64"/>
      <c r="C14" s="64"/>
      <c r="D14" s="65"/>
      <c r="E14" s="65"/>
      <c r="F14" s="67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</row>
    <row r="15" spans="1:243" ht="19.5" customHeight="1">
      <c r="A15" s="64"/>
      <c r="B15" s="64"/>
      <c r="C15" s="64"/>
      <c r="D15" s="65"/>
      <c r="E15" s="65"/>
      <c r="F15" s="67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</row>
    <row r="16" spans="1:243" ht="19.5" customHeight="1">
      <c r="A16" s="64"/>
      <c r="B16" s="64"/>
      <c r="C16" s="64"/>
      <c r="D16" s="65"/>
      <c r="E16" s="65"/>
      <c r="F16" s="67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</row>
    <row r="17" spans="1:243" ht="19.5" customHeight="1">
      <c r="A17" s="27"/>
      <c r="B17" s="29"/>
      <c r="C17" s="27"/>
      <c r="D17" s="28"/>
      <c r="E17" s="28"/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</row>
    <row r="18" spans="1:243" ht="19.5" customHeight="1">
      <c r="A18" s="27"/>
      <c r="B18" s="29"/>
      <c r="C18" s="29"/>
      <c r="D18" s="29"/>
      <c r="E18" s="29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</row>
    <row r="19" spans="1:243" ht="19.5" customHeight="1">
      <c r="A19" s="29"/>
      <c r="B19" s="29"/>
      <c r="C19" s="29"/>
      <c r="D19" s="28"/>
      <c r="E19" s="28"/>
      <c r="F19" s="28"/>
      <c r="G19" s="29"/>
      <c r="H19" s="27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</row>
    <row r="20" spans="1:243" ht="19.5" customHeight="1">
      <c r="A20" s="29"/>
      <c r="B20" s="29"/>
      <c r="C20" s="29"/>
      <c r="D20" s="28"/>
      <c r="E20" s="28"/>
      <c r="F20" s="28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</row>
    <row r="21" spans="1:243" ht="19.5" customHeight="1">
      <c r="A21" s="29"/>
      <c r="B21" s="29"/>
      <c r="C21" s="29"/>
      <c r="D21" s="29"/>
      <c r="E21" s="29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</row>
    <row r="22" spans="1:243" ht="19.5" customHeight="1">
      <c r="A22" s="29"/>
      <c r="B22" s="29"/>
      <c r="C22" s="29"/>
      <c r="D22" s="28"/>
      <c r="E22" s="28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</row>
    <row r="23" spans="1:243" ht="19.5" customHeight="1">
      <c r="A23" s="29"/>
      <c r="B23" s="29"/>
      <c r="C23" s="29"/>
      <c r="D23" s="28"/>
      <c r="E23" s="28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</row>
    <row r="24" spans="1:243" ht="19.5" customHeight="1">
      <c r="A24" s="29"/>
      <c r="B24" s="29"/>
      <c r="C24" s="29"/>
      <c r="D24" s="29"/>
      <c r="E24" s="29"/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</row>
    <row r="25" spans="1:243" ht="19.5" customHeight="1">
      <c r="A25" s="29"/>
      <c r="B25" s="29"/>
      <c r="C25" s="29"/>
      <c r="D25" s="28"/>
      <c r="E25" s="28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</row>
    <row r="26" spans="1:243" ht="19.5" customHeight="1">
      <c r="A26" s="29"/>
      <c r="B26" s="29"/>
      <c r="C26" s="29"/>
      <c r="D26" s="28"/>
      <c r="E26" s="28"/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</row>
    <row r="27" spans="1:243" ht="19.5" customHeight="1">
      <c r="A27" s="29"/>
      <c r="B27" s="29"/>
      <c r="C27" s="29"/>
      <c r="D27" s="29"/>
      <c r="E27" s="29"/>
      <c r="F27" s="28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</row>
    <row r="28" spans="1:243" ht="19.5" customHeight="1">
      <c r="A28" s="29"/>
      <c r="B28" s="29"/>
      <c r="C28" s="29"/>
      <c r="D28" s="28"/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</row>
    <row r="29" spans="1:243" ht="19.5" customHeight="1">
      <c r="A29" s="29"/>
      <c r="B29" s="29"/>
      <c r="C29" s="29"/>
      <c r="D29" s="28"/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</row>
    <row r="30" spans="1:243" ht="19.5" customHeight="1">
      <c r="A30" s="29"/>
      <c r="B30" s="29"/>
      <c r="C30" s="29"/>
      <c r="D30" s="29"/>
      <c r="E30" s="29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</row>
    <row r="31" spans="1:243" ht="19.5" customHeight="1">
      <c r="A31" s="29"/>
      <c r="B31" s="29"/>
      <c r="C31" s="29"/>
      <c r="D31" s="29"/>
      <c r="E31" s="30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</row>
    <row r="32" spans="1:243" ht="19.5" customHeight="1">
      <c r="A32" s="29"/>
      <c r="B32" s="29"/>
      <c r="C32" s="29"/>
      <c r="D32" s="29"/>
      <c r="E32" s="30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</row>
    <row r="33" spans="1:243" ht="19.5" customHeight="1">
      <c r="A33" s="29"/>
      <c r="B33" s="29"/>
      <c r="C33" s="29"/>
      <c r="D33" s="29"/>
      <c r="E33" s="29"/>
      <c r="F33" s="28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</row>
    <row r="34" spans="1:243" ht="19.5" customHeight="1">
      <c r="A34" s="29"/>
      <c r="B34" s="29"/>
      <c r="C34" s="29"/>
      <c r="D34" s="29"/>
      <c r="E34" s="31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</row>
    <row r="35" spans="1:243" ht="19.5" customHeight="1">
      <c r="A35" s="32"/>
      <c r="B35" s="32"/>
      <c r="C35" s="32"/>
      <c r="D35" s="32"/>
      <c r="E35" s="33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</row>
    <row r="36" spans="1:243" ht="19.5" customHeight="1">
      <c r="A36" s="34"/>
      <c r="B36" s="34"/>
      <c r="C36" s="34"/>
      <c r="D36" s="34"/>
      <c r="E36" s="34"/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</row>
    <row r="37" spans="1:243" ht="19.5" customHeight="1">
      <c r="A37" s="32"/>
      <c r="B37" s="32"/>
      <c r="C37" s="32"/>
      <c r="D37" s="32"/>
      <c r="E37" s="32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</row>
    <row r="38" spans="1:243" ht="19.5" customHeight="1">
      <c r="A38" s="36"/>
      <c r="B38" s="36"/>
      <c r="C38" s="36"/>
      <c r="D38" s="36"/>
      <c r="E38" s="36"/>
      <c r="F38" s="35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</row>
    <row r="39" spans="1:243" ht="19.5" customHeight="1">
      <c r="A39" s="36"/>
      <c r="B39" s="36"/>
      <c r="C39" s="36"/>
      <c r="D39" s="36"/>
      <c r="E39" s="36"/>
      <c r="F39" s="3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</row>
    <row r="40" spans="1:243" ht="19.5" customHeight="1">
      <c r="A40" s="36"/>
      <c r="B40" s="36"/>
      <c r="C40" s="36"/>
      <c r="D40" s="36"/>
      <c r="E40" s="36"/>
      <c r="F40" s="35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</row>
    <row r="41" spans="1:243" ht="19.5" customHeight="1">
      <c r="A41" s="36"/>
      <c r="B41" s="36"/>
      <c r="C41" s="36"/>
      <c r="D41" s="36"/>
      <c r="E41" s="36"/>
      <c r="F41" s="35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</row>
    <row r="42" spans="1:243" ht="19.5" customHeight="1">
      <c r="A42" s="36"/>
      <c r="B42" s="36"/>
      <c r="C42" s="36"/>
      <c r="D42" s="36"/>
      <c r="E42" s="36"/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</row>
    <row r="43" spans="1:243" ht="19.5" customHeight="1">
      <c r="A43" s="36"/>
      <c r="B43" s="36"/>
      <c r="C43" s="36"/>
      <c r="D43" s="36"/>
      <c r="E43" s="36"/>
      <c r="F43" s="3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</row>
    <row r="44" spans="1:243" ht="19.5" customHeight="1">
      <c r="A44" s="36"/>
      <c r="B44" s="36"/>
      <c r="C44" s="36"/>
      <c r="D44" s="36"/>
      <c r="E44" s="36"/>
      <c r="F44" s="35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</row>
    <row r="45" spans="1:243" ht="19.5" customHeight="1">
      <c r="A45" s="36"/>
      <c r="B45" s="36"/>
      <c r="C45" s="36"/>
      <c r="D45" s="36"/>
      <c r="E45" s="36"/>
      <c r="F45" s="35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</row>
    <row r="46" spans="1:243" ht="19.5" customHeight="1">
      <c r="A46" s="36"/>
      <c r="B46" s="36"/>
      <c r="C46" s="36"/>
      <c r="D46" s="36"/>
      <c r="E46" s="36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</row>
    <row r="47" spans="1:243" ht="19.5" customHeight="1">
      <c r="A47" s="36"/>
      <c r="B47" s="36"/>
      <c r="C47" s="36"/>
      <c r="D47" s="36"/>
      <c r="E47" s="36"/>
      <c r="F47" s="35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26" type="noConversion"/>
  <printOptions horizontalCentered="1"/>
  <pageMargins left="0.39370078740157483" right="0.39370078740157483" top="0.78740157480314965" bottom="0.39370078740157483" header="0" footer="0"/>
  <pageSetup paperSize="9" orientation="landscape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D26" sqref="D26"/>
    </sheetView>
  </sheetViews>
  <sheetFormatPr defaultColWidth="9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19.5" customHeight="1">
      <c r="A1" s="38"/>
      <c r="B1" s="38"/>
      <c r="C1" s="38"/>
      <c r="D1" s="38"/>
      <c r="E1" s="39"/>
      <c r="F1" s="38"/>
      <c r="G1" s="38"/>
      <c r="H1" s="17" t="s">
        <v>332</v>
      </c>
      <c r="I1" s="49"/>
    </row>
    <row r="2" spans="1:9" ht="25.5" customHeight="1">
      <c r="A2" s="159" t="s">
        <v>333</v>
      </c>
      <c r="B2" s="159"/>
      <c r="C2" s="159"/>
      <c r="D2" s="159"/>
      <c r="E2" s="159"/>
      <c r="F2" s="159"/>
      <c r="G2" s="159"/>
      <c r="H2" s="159"/>
      <c r="I2" s="49"/>
    </row>
    <row r="3" spans="1:9" ht="19.5" customHeight="1">
      <c r="A3" s="40" t="s">
        <v>4</v>
      </c>
      <c r="B3" s="12"/>
      <c r="C3" s="12"/>
      <c r="D3" s="12"/>
      <c r="E3" s="12"/>
      <c r="F3" s="12"/>
      <c r="G3" s="12"/>
      <c r="H3" s="17" t="s">
        <v>5</v>
      </c>
      <c r="I3" s="49"/>
    </row>
    <row r="4" spans="1:9" ht="19.5" customHeight="1">
      <c r="A4" s="167" t="s">
        <v>334</v>
      </c>
      <c r="B4" s="167" t="s">
        <v>335</v>
      </c>
      <c r="C4" s="207" t="s">
        <v>336</v>
      </c>
      <c r="D4" s="207"/>
      <c r="E4" s="208"/>
      <c r="F4" s="208"/>
      <c r="G4" s="208"/>
      <c r="H4" s="207"/>
      <c r="I4" s="49"/>
    </row>
    <row r="5" spans="1:9" ht="19.5" customHeight="1">
      <c r="A5" s="167"/>
      <c r="B5" s="167"/>
      <c r="C5" s="213" t="s">
        <v>61</v>
      </c>
      <c r="D5" s="185" t="s">
        <v>215</v>
      </c>
      <c r="E5" s="171" t="s">
        <v>337</v>
      </c>
      <c r="F5" s="172"/>
      <c r="G5" s="173"/>
      <c r="H5" s="215" t="s">
        <v>220</v>
      </c>
      <c r="I5" s="49"/>
    </row>
    <row r="6" spans="1:9" ht="33.75" customHeight="1">
      <c r="A6" s="168"/>
      <c r="B6" s="168"/>
      <c r="C6" s="214"/>
      <c r="D6" s="165"/>
      <c r="E6" s="41" t="s">
        <v>76</v>
      </c>
      <c r="F6" s="42" t="s">
        <v>338</v>
      </c>
      <c r="G6" s="20" t="s">
        <v>339</v>
      </c>
      <c r="H6" s="210"/>
      <c r="I6" s="49"/>
    </row>
    <row r="7" spans="1:9" ht="19.5" customHeight="1">
      <c r="A7" s="21"/>
      <c r="B7" s="21" t="s">
        <v>61</v>
      </c>
      <c r="C7" s="59">
        <f>SUM(D7,E7,H7)</f>
        <v>47500</v>
      </c>
      <c r="D7" s="60">
        <v>0</v>
      </c>
      <c r="E7" s="60">
        <f>SUM(F7,G7)</f>
        <v>47500</v>
      </c>
      <c r="F7" s="60">
        <v>0</v>
      </c>
      <c r="G7" s="61">
        <v>47500</v>
      </c>
      <c r="H7" s="62">
        <v>0</v>
      </c>
      <c r="I7" s="57"/>
    </row>
    <row r="8" spans="1:9" ht="19.5" customHeight="1">
      <c r="A8" s="21" t="s">
        <v>86</v>
      </c>
      <c r="B8" s="21" t="s">
        <v>0</v>
      </c>
      <c r="C8" s="59">
        <f>SUM(D8,E8,H8)</f>
        <v>47500</v>
      </c>
      <c r="D8" s="60">
        <v>0</v>
      </c>
      <c r="E8" s="60">
        <f>SUM(F8,G8)</f>
        <v>47500</v>
      </c>
      <c r="F8" s="60">
        <v>0</v>
      </c>
      <c r="G8" s="61">
        <v>47500</v>
      </c>
      <c r="H8" s="62">
        <v>0</v>
      </c>
      <c r="I8" s="49"/>
    </row>
    <row r="9" spans="1:9" ht="19.5" customHeight="1">
      <c r="A9" s="50"/>
      <c r="B9" s="50"/>
      <c r="C9" s="50"/>
      <c r="D9" s="50"/>
      <c r="E9" s="51"/>
      <c r="F9" s="52"/>
      <c r="G9" s="52"/>
      <c r="H9" s="49"/>
      <c r="I9" s="54"/>
    </row>
    <row r="10" spans="1:9" ht="19.5" customHeight="1">
      <c r="A10" s="50"/>
      <c r="B10" s="50"/>
      <c r="C10" s="50"/>
      <c r="D10" s="50"/>
      <c r="E10" s="53"/>
      <c r="F10" s="50"/>
      <c r="G10" s="50"/>
      <c r="H10" s="54"/>
      <c r="I10" s="54"/>
    </row>
    <row r="11" spans="1:9" ht="19.5" customHeight="1">
      <c r="A11" s="50"/>
      <c r="B11" s="50"/>
      <c r="C11" s="50"/>
      <c r="D11" s="50"/>
      <c r="E11" s="53"/>
      <c r="F11" s="50"/>
      <c r="G11" s="50"/>
      <c r="H11" s="54"/>
      <c r="I11" s="54"/>
    </row>
    <row r="12" spans="1:9" ht="19.5" customHeight="1">
      <c r="A12" s="50"/>
      <c r="B12" s="50"/>
      <c r="C12" s="50"/>
      <c r="D12" s="50"/>
      <c r="E12" s="51"/>
      <c r="F12" s="50"/>
      <c r="G12" s="50"/>
      <c r="H12" s="54"/>
      <c r="I12" s="54"/>
    </row>
    <row r="13" spans="1:9" ht="19.5" customHeight="1">
      <c r="A13" s="50"/>
      <c r="B13" s="50"/>
      <c r="C13" s="50"/>
      <c r="D13" s="50"/>
      <c r="E13" s="51"/>
      <c r="F13" s="50"/>
      <c r="G13" s="50"/>
      <c r="H13" s="54"/>
      <c r="I13" s="54"/>
    </row>
    <row r="14" spans="1:9" ht="19.5" customHeight="1">
      <c r="A14" s="50"/>
      <c r="B14" s="50"/>
      <c r="C14" s="50"/>
      <c r="D14" s="50"/>
      <c r="E14" s="53"/>
      <c r="F14" s="50"/>
      <c r="G14" s="50"/>
      <c r="H14" s="54"/>
      <c r="I14" s="54"/>
    </row>
    <row r="15" spans="1:9" ht="19.5" customHeight="1">
      <c r="A15" s="50"/>
      <c r="B15" s="50"/>
      <c r="C15" s="50"/>
      <c r="D15" s="50"/>
      <c r="E15" s="53"/>
      <c r="F15" s="50"/>
      <c r="G15" s="50"/>
      <c r="H15" s="54"/>
      <c r="I15" s="54"/>
    </row>
    <row r="16" spans="1:9" ht="19.5" customHeight="1">
      <c r="A16" s="50"/>
      <c r="B16" s="50"/>
      <c r="C16" s="50"/>
      <c r="D16" s="50"/>
      <c r="E16" s="51"/>
      <c r="F16" s="50"/>
      <c r="G16" s="50"/>
      <c r="H16" s="54"/>
      <c r="I16" s="54"/>
    </row>
    <row r="17" spans="1:9" ht="19.5" customHeight="1">
      <c r="A17" s="50"/>
      <c r="B17" s="50"/>
      <c r="C17" s="50"/>
      <c r="D17" s="50"/>
      <c r="E17" s="51"/>
      <c r="F17" s="50"/>
      <c r="G17" s="50"/>
      <c r="H17" s="54"/>
      <c r="I17" s="54"/>
    </row>
    <row r="18" spans="1:9" ht="19.5" customHeight="1">
      <c r="A18" s="50"/>
      <c r="B18" s="50"/>
      <c r="C18" s="50"/>
      <c r="D18" s="50"/>
      <c r="E18" s="55"/>
      <c r="F18" s="50"/>
      <c r="G18" s="50"/>
      <c r="H18" s="54"/>
      <c r="I18" s="54"/>
    </row>
    <row r="19" spans="1:9" ht="19.5" customHeight="1">
      <c r="A19" s="50"/>
      <c r="B19" s="50"/>
      <c r="C19" s="50"/>
      <c r="D19" s="50"/>
      <c r="E19" s="53"/>
      <c r="F19" s="50"/>
      <c r="G19" s="50"/>
      <c r="H19" s="54"/>
      <c r="I19" s="54"/>
    </row>
    <row r="20" spans="1:9" ht="19.5" customHeight="1">
      <c r="A20" s="53"/>
      <c r="B20" s="53"/>
      <c r="C20" s="53"/>
      <c r="D20" s="53"/>
      <c r="E20" s="53"/>
      <c r="F20" s="50"/>
      <c r="G20" s="50"/>
      <c r="H20" s="54"/>
      <c r="I20" s="54"/>
    </row>
    <row r="21" spans="1:9" ht="19.5" customHeight="1">
      <c r="A21" s="54"/>
      <c r="B21" s="54"/>
      <c r="C21" s="54"/>
      <c r="D21" s="54"/>
      <c r="E21" s="56"/>
      <c r="F21" s="54"/>
      <c r="G21" s="54"/>
      <c r="H21" s="54"/>
      <c r="I21" s="54"/>
    </row>
    <row r="22" spans="1:9" ht="19.5" customHeight="1">
      <c r="A22" s="54"/>
      <c r="B22" s="54"/>
      <c r="C22" s="54"/>
      <c r="D22" s="54"/>
      <c r="E22" s="56"/>
      <c r="F22" s="54"/>
      <c r="G22" s="54"/>
      <c r="H22" s="54"/>
      <c r="I22" s="54"/>
    </row>
    <row r="23" spans="1:9" ht="19.5" customHeight="1">
      <c r="A23" s="54"/>
      <c r="B23" s="54"/>
      <c r="C23" s="54"/>
      <c r="D23" s="54"/>
      <c r="E23" s="56"/>
      <c r="F23" s="54"/>
      <c r="G23" s="54"/>
      <c r="H23" s="54"/>
      <c r="I23" s="54"/>
    </row>
    <row r="24" spans="1:9" ht="19.5" customHeight="1">
      <c r="A24" s="54"/>
      <c r="B24" s="54"/>
      <c r="C24" s="54"/>
      <c r="D24" s="54"/>
      <c r="E24" s="56"/>
      <c r="F24" s="54"/>
      <c r="G24" s="54"/>
      <c r="H24" s="54"/>
      <c r="I24" s="54"/>
    </row>
    <row r="25" spans="1:9" ht="19.5" customHeight="1">
      <c r="A25" s="54"/>
      <c r="B25" s="54"/>
      <c r="C25" s="54"/>
      <c r="D25" s="54"/>
      <c r="E25" s="56"/>
      <c r="F25" s="54"/>
      <c r="G25" s="54"/>
      <c r="H25" s="54"/>
      <c r="I25" s="54"/>
    </row>
    <row r="26" spans="1:9" ht="19.5" customHeight="1">
      <c r="A26" s="54"/>
      <c r="B26" s="54"/>
      <c r="C26" s="54"/>
      <c r="D26" s="54"/>
      <c r="E26" s="56"/>
      <c r="F26" s="54"/>
      <c r="G26" s="54"/>
      <c r="H26" s="54"/>
      <c r="I26" s="54"/>
    </row>
    <row r="27" spans="1:9" ht="19.5" customHeight="1">
      <c r="A27" s="54"/>
      <c r="B27" s="54"/>
      <c r="C27" s="54"/>
      <c r="D27" s="54"/>
      <c r="E27" s="56"/>
      <c r="F27" s="54"/>
      <c r="G27" s="54"/>
      <c r="H27" s="54"/>
      <c r="I27" s="54"/>
    </row>
    <row r="28" spans="1:9" ht="19.5" customHeight="1">
      <c r="A28" s="54"/>
      <c r="B28" s="54"/>
      <c r="C28" s="54"/>
      <c r="D28" s="54"/>
      <c r="E28" s="56"/>
      <c r="F28" s="54"/>
      <c r="G28" s="54"/>
      <c r="H28" s="54"/>
      <c r="I28" s="54"/>
    </row>
    <row r="29" spans="1:9" ht="19.5" customHeight="1">
      <c r="A29" s="54"/>
      <c r="B29" s="54"/>
      <c r="C29" s="54"/>
      <c r="D29" s="54"/>
      <c r="E29" s="56"/>
      <c r="F29" s="54"/>
      <c r="G29" s="54"/>
      <c r="H29" s="54"/>
      <c r="I29" s="54"/>
    </row>
    <row r="30" spans="1:9" ht="19.5" customHeight="1">
      <c r="A30" s="54"/>
      <c r="B30" s="54"/>
      <c r="C30" s="54"/>
      <c r="D30" s="54"/>
      <c r="E30" s="56"/>
      <c r="F30" s="54"/>
      <c r="G30" s="54"/>
      <c r="H30" s="54"/>
      <c r="I30" s="54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26" type="noConversion"/>
  <printOptions horizontalCentered="1"/>
  <pageMargins left="0.39370078740157499" right="0.39370078740157499" top="0.78740157480314998" bottom="0.39370078740157499" header="0" footer="0"/>
  <pageSetup paperSize="9" fitToHeight="100" orientation="landscape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workbookViewId="0">
      <selection activeCell="E8" sqref="E8"/>
    </sheetView>
  </sheetViews>
  <sheetFormatPr defaultColWidth="9" defaultRowHeight="12.75" customHeight="1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19.5" customHeight="1">
      <c r="A1" s="12"/>
      <c r="B1" s="13"/>
      <c r="C1" s="13"/>
      <c r="D1" s="13"/>
      <c r="E1" s="13"/>
      <c r="F1" s="13"/>
      <c r="G1" s="13"/>
      <c r="H1" s="14" t="s">
        <v>340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</row>
    <row r="2" spans="1:245" ht="19.5" customHeight="1">
      <c r="A2" s="159" t="s">
        <v>341</v>
      </c>
      <c r="B2" s="159"/>
      <c r="C2" s="159"/>
      <c r="D2" s="159"/>
      <c r="E2" s="159"/>
      <c r="F2" s="159"/>
      <c r="G2" s="159"/>
      <c r="H2" s="159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</row>
    <row r="3" spans="1:245" ht="19.5" customHeight="1">
      <c r="A3" s="58" t="s">
        <v>4</v>
      </c>
      <c r="B3" s="15"/>
      <c r="C3" s="15"/>
      <c r="D3" s="15"/>
      <c r="E3" s="15"/>
      <c r="F3" s="16"/>
      <c r="G3" s="16"/>
      <c r="H3" s="17" t="s">
        <v>5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</row>
    <row r="4" spans="1:245" ht="19.5" customHeight="1">
      <c r="A4" s="171" t="s">
        <v>60</v>
      </c>
      <c r="B4" s="172"/>
      <c r="C4" s="172"/>
      <c r="D4" s="172"/>
      <c r="E4" s="173"/>
      <c r="F4" s="216" t="s">
        <v>342</v>
      </c>
      <c r="G4" s="207"/>
      <c r="H4" s="207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</row>
    <row r="5" spans="1:245" ht="19.5" customHeight="1">
      <c r="A5" s="171" t="s">
        <v>69</v>
      </c>
      <c r="B5" s="172"/>
      <c r="C5" s="173"/>
      <c r="D5" s="217" t="s">
        <v>70</v>
      </c>
      <c r="E5" s="185" t="s">
        <v>114</v>
      </c>
      <c r="F5" s="164" t="s">
        <v>61</v>
      </c>
      <c r="G5" s="164" t="s">
        <v>110</v>
      </c>
      <c r="H5" s="207" t="s">
        <v>111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</row>
    <row r="6" spans="1:245" ht="19.5" customHeight="1">
      <c r="A6" s="18" t="s">
        <v>81</v>
      </c>
      <c r="B6" s="19" t="s">
        <v>82</v>
      </c>
      <c r="C6" s="20" t="s">
        <v>83</v>
      </c>
      <c r="D6" s="218"/>
      <c r="E6" s="168"/>
      <c r="F6" s="165"/>
      <c r="G6" s="165"/>
      <c r="H6" s="208"/>
      <c r="I6" s="37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</row>
    <row r="7" spans="1:245" ht="19.5" customHeight="1">
      <c r="A7" s="21" t="s">
        <v>81</v>
      </c>
      <c r="B7" s="21" t="s">
        <v>82</v>
      </c>
      <c r="C7" s="21" t="s">
        <v>83</v>
      </c>
      <c r="D7" s="21" t="s">
        <v>84</v>
      </c>
      <c r="E7" s="21" t="s">
        <v>85</v>
      </c>
      <c r="F7" s="22">
        <f>SUM(G7,H7)</f>
        <v>0</v>
      </c>
      <c r="G7" s="23" t="s">
        <v>343</v>
      </c>
      <c r="H7" s="24" t="s">
        <v>344</v>
      </c>
      <c r="I7" s="37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</row>
    <row r="8" spans="1:245" ht="19.5" customHeight="1">
      <c r="A8" s="25"/>
      <c r="B8" s="25"/>
      <c r="C8" s="25"/>
      <c r="D8" s="26"/>
      <c r="E8" s="251" t="s">
        <v>421</v>
      </c>
      <c r="F8" s="26"/>
      <c r="G8" s="26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</row>
    <row r="9" spans="1:245" ht="19.5" customHeight="1">
      <c r="A9" s="27"/>
      <c r="B9" s="27"/>
      <c r="C9" s="27"/>
      <c r="D9" s="28"/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</row>
    <row r="10" spans="1:245" ht="19.5" customHeight="1">
      <c r="A10" s="27"/>
      <c r="B10" s="27"/>
      <c r="C10" s="27"/>
      <c r="D10" s="27"/>
      <c r="E10" s="27"/>
      <c r="F10" s="27"/>
      <c r="G10" s="27"/>
      <c r="H10" s="28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</row>
    <row r="11" spans="1:245" ht="19.5" customHeight="1">
      <c r="A11" s="27"/>
      <c r="B11" s="27"/>
      <c r="C11" s="27"/>
      <c r="D11" s="28"/>
      <c r="E11" s="28"/>
      <c r="F11" s="28"/>
      <c r="G11" s="28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</row>
    <row r="12" spans="1:245" ht="19.5" customHeight="1">
      <c r="A12" s="27"/>
      <c r="B12" s="27"/>
      <c r="C12" s="27"/>
      <c r="D12" s="28"/>
      <c r="E12" s="28"/>
      <c r="F12" s="28"/>
      <c r="G12" s="28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</row>
    <row r="13" spans="1:245" ht="19.5" customHeight="1">
      <c r="A13" s="27"/>
      <c r="B13" s="27"/>
      <c r="C13" s="27"/>
      <c r="D13" s="27"/>
      <c r="E13" s="27"/>
      <c r="F13" s="27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</row>
    <row r="14" spans="1:245" ht="19.5" customHeight="1">
      <c r="A14" s="27"/>
      <c r="B14" s="27"/>
      <c r="C14" s="27"/>
      <c r="D14" s="28"/>
      <c r="E14" s="28"/>
      <c r="F14" s="28"/>
      <c r="G14" s="28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</row>
    <row r="15" spans="1:245" ht="19.5" customHeight="1">
      <c r="A15" s="29"/>
      <c r="B15" s="27"/>
      <c r="C15" s="27"/>
      <c r="D15" s="28"/>
      <c r="E15" s="28"/>
      <c r="F15" s="28"/>
      <c r="G15" s="28"/>
      <c r="H15" s="28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</row>
    <row r="16" spans="1:245" ht="19.5" customHeight="1">
      <c r="A16" s="29"/>
      <c r="B16" s="29"/>
      <c r="C16" s="27"/>
      <c r="D16" s="27"/>
      <c r="E16" s="29"/>
      <c r="F16" s="29"/>
      <c r="G16" s="29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</row>
    <row r="17" spans="1:245" ht="19.5" customHeight="1">
      <c r="A17" s="29"/>
      <c r="B17" s="29"/>
      <c r="C17" s="27"/>
      <c r="D17" s="28"/>
      <c r="E17" s="28"/>
      <c r="F17" s="28"/>
      <c r="G17" s="28"/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</row>
    <row r="18" spans="1:245" ht="19.5" customHeight="1">
      <c r="A18" s="27"/>
      <c r="B18" s="29"/>
      <c r="C18" s="27"/>
      <c r="D18" s="28"/>
      <c r="E18" s="28"/>
      <c r="F18" s="28"/>
      <c r="G18" s="28"/>
      <c r="H18" s="28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</row>
    <row r="19" spans="1:245" ht="19.5" customHeight="1">
      <c r="A19" s="27"/>
      <c r="B19" s="29"/>
      <c r="C19" s="29"/>
      <c r="D19" s="29"/>
      <c r="E19" s="29"/>
      <c r="F19" s="29"/>
      <c r="G19" s="29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</row>
    <row r="20" spans="1:245" ht="19.5" customHeight="1">
      <c r="A20" s="29"/>
      <c r="B20" s="29"/>
      <c r="C20" s="29"/>
      <c r="D20" s="28"/>
      <c r="E20" s="28"/>
      <c r="F20" s="28"/>
      <c r="G20" s="28"/>
      <c r="H20" s="28"/>
      <c r="I20" s="29"/>
      <c r="J20" s="27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</row>
    <row r="21" spans="1:245" ht="19.5" customHeight="1">
      <c r="A21" s="29"/>
      <c r="B21" s="29"/>
      <c r="C21" s="29"/>
      <c r="D21" s="28"/>
      <c r="E21" s="28"/>
      <c r="F21" s="28"/>
      <c r="G21" s="28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</row>
    <row r="22" spans="1:245" ht="19.5" customHeight="1">
      <c r="A22" s="29"/>
      <c r="B22" s="29"/>
      <c r="C22" s="29"/>
      <c r="D22" s="29"/>
      <c r="E22" s="29"/>
      <c r="F22" s="29"/>
      <c r="G22" s="29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</row>
    <row r="23" spans="1:245" ht="19.5" customHeight="1">
      <c r="A23" s="29"/>
      <c r="B23" s="29"/>
      <c r="C23" s="29"/>
      <c r="D23" s="28"/>
      <c r="E23" s="28"/>
      <c r="F23" s="28"/>
      <c r="G23" s="28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</row>
    <row r="24" spans="1:245" ht="19.5" customHeight="1">
      <c r="A24" s="29"/>
      <c r="B24" s="29"/>
      <c r="C24" s="29"/>
      <c r="D24" s="28"/>
      <c r="E24" s="28"/>
      <c r="F24" s="28"/>
      <c r="G24" s="28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</row>
    <row r="25" spans="1:245" ht="19.5" customHeight="1">
      <c r="A25" s="29"/>
      <c r="B25" s="29"/>
      <c r="C25" s="29"/>
      <c r="D25" s="29"/>
      <c r="E25" s="29"/>
      <c r="F25" s="29"/>
      <c r="G25" s="29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</row>
    <row r="26" spans="1:245" ht="19.5" customHeight="1">
      <c r="A26" s="29"/>
      <c r="B26" s="29"/>
      <c r="C26" s="29"/>
      <c r="D26" s="28"/>
      <c r="E26" s="28"/>
      <c r="F26" s="28"/>
      <c r="G26" s="28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</row>
    <row r="27" spans="1:245" ht="19.5" customHeight="1">
      <c r="A27" s="29"/>
      <c r="B27" s="29"/>
      <c r="C27" s="29"/>
      <c r="D27" s="28"/>
      <c r="E27" s="28"/>
      <c r="F27" s="28"/>
      <c r="G27" s="28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</row>
    <row r="28" spans="1:245" ht="19.5" customHeight="1">
      <c r="A28" s="29"/>
      <c r="B28" s="29"/>
      <c r="C28" s="29"/>
      <c r="D28" s="29"/>
      <c r="E28" s="29"/>
      <c r="F28" s="29"/>
      <c r="G28" s="29"/>
      <c r="H28" s="28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</row>
    <row r="29" spans="1:245" ht="19.5" customHeight="1">
      <c r="A29" s="29"/>
      <c r="B29" s="29"/>
      <c r="C29" s="29"/>
      <c r="D29" s="28"/>
      <c r="E29" s="28"/>
      <c r="F29" s="28"/>
      <c r="G29" s="28"/>
      <c r="H29" s="2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</row>
    <row r="30" spans="1:245" ht="19.5" customHeight="1">
      <c r="A30" s="29"/>
      <c r="B30" s="29"/>
      <c r="C30" s="29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</row>
    <row r="31" spans="1:245" ht="19.5" customHeight="1">
      <c r="A31" s="29"/>
      <c r="B31" s="29"/>
      <c r="C31" s="29"/>
      <c r="D31" s="29"/>
      <c r="E31" s="29"/>
      <c r="F31" s="29"/>
      <c r="G31" s="29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</row>
    <row r="32" spans="1:245" ht="19.5" customHeight="1">
      <c r="A32" s="29"/>
      <c r="B32" s="29"/>
      <c r="C32" s="29"/>
      <c r="D32" s="29"/>
      <c r="E32" s="30"/>
      <c r="F32" s="30"/>
      <c r="G32" s="30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</row>
    <row r="33" spans="1:245" ht="19.5" customHeight="1">
      <c r="A33" s="29"/>
      <c r="B33" s="29"/>
      <c r="C33" s="29"/>
      <c r="D33" s="29"/>
      <c r="E33" s="30"/>
      <c r="F33" s="30"/>
      <c r="G33" s="30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</row>
    <row r="34" spans="1:245" ht="19.5" customHeight="1">
      <c r="A34" s="29"/>
      <c r="B34" s="29"/>
      <c r="C34" s="29"/>
      <c r="D34" s="29"/>
      <c r="E34" s="29"/>
      <c r="F34" s="29"/>
      <c r="G34" s="29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</row>
    <row r="35" spans="1:245" ht="19.5" customHeight="1">
      <c r="A35" s="29"/>
      <c r="B35" s="29"/>
      <c r="C35" s="29"/>
      <c r="D35" s="29"/>
      <c r="E35" s="31"/>
      <c r="F35" s="31"/>
      <c r="G35" s="31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</row>
    <row r="36" spans="1:245" ht="19.5" customHeight="1">
      <c r="A36" s="32"/>
      <c r="B36" s="32"/>
      <c r="C36" s="32"/>
      <c r="D36" s="32"/>
      <c r="E36" s="33"/>
      <c r="F36" s="33"/>
      <c r="G36" s="33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</row>
    <row r="37" spans="1:245" ht="19.5" customHeight="1">
      <c r="A37" s="34"/>
      <c r="B37" s="34"/>
      <c r="C37" s="34"/>
      <c r="D37" s="34"/>
      <c r="E37" s="34"/>
      <c r="F37" s="34"/>
      <c r="G37" s="34"/>
      <c r="H37" s="35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</row>
    <row r="38" spans="1:245" ht="19.5" customHeight="1">
      <c r="A38" s="32"/>
      <c r="B38" s="32"/>
      <c r="C38" s="32"/>
      <c r="D38" s="32"/>
      <c r="E38" s="32"/>
      <c r="F38" s="32"/>
      <c r="G38" s="32"/>
      <c r="H38" s="35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</row>
    <row r="39" spans="1:245" ht="19.5" customHeight="1">
      <c r="A39" s="36"/>
      <c r="B39" s="36"/>
      <c r="C39" s="36"/>
      <c r="D39" s="36"/>
      <c r="E39" s="36"/>
      <c r="F39" s="32"/>
      <c r="G39" s="32"/>
      <c r="H39" s="35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</row>
    <row r="40" spans="1:245" ht="19.5" customHeight="1">
      <c r="A40" s="36"/>
      <c r="B40" s="36"/>
      <c r="C40" s="36"/>
      <c r="D40" s="36"/>
      <c r="E40" s="36"/>
      <c r="F40" s="32"/>
      <c r="G40" s="32"/>
      <c r="H40" s="35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</row>
    <row r="41" spans="1:245" ht="19.5" customHeight="1">
      <c r="A41" s="36"/>
      <c r="B41" s="36"/>
      <c r="C41" s="36"/>
      <c r="D41" s="36"/>
      <c r="E41" s="36"/>
      <c r="F41" s="32"/>
      <c r="G41" s="32"/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</row>
    <row r="42" spans="1:245" ht="19.5" customHeight="1">
      <c r="A42" s="36"/>
      <c r="B42" s="36"/>
      <c r="C42" s="36"/>
      <c r="D42" s="36"/>
      <c r="E42" s="36"/>
      <c r="F42" s="32"/>
      <c r="G42" s="32"/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</row>
    <row r="43" spans="1:245" ht="19.5" customHeight="1">
      <c r="A43" s="36"/>
      <c r="B43" s="36"/>
      <c r="C43" s="36"/>
      <c r="D43" s="36"/>
      <c r="E43" s="36"/>
      <c r="F43" s="32"/>
      <c r="G43" s="32"/>
      <c r="H43" s="35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</row>
    <row r="44" spans="1:245" ht="19.5" customHeight="1">
      <c r="A44" s="36"/>
      <c r="B44" s="36"/>
      <c r="C44" s="36"/>
      <c r="D44" s="36"/>
      <c r="E44" s="36"/>
      <c r="F44" s="32"/>
      <c r="G44" s="32"/>
      <c r="H44" s="35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</row>
    <row r="45" spans="1:245" ht="19.5" customHeight="1">
      <c r="A45" s="36"/>
      <c r="B45" s="36"/>
      <c r="C45" s="36"/>
      <c r="D45" s="36"/>
      <c r="E45" s="36"/>
      <c r="F45" s="32"/>
      <c r="G45" s="32"/>
      <c r="H45" s="35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</row>
    <row r="46" spans="1:245" ht="19.5" customHeight="1">
      <c r="A46" s="36"/>
      <c r="B46" s="36"/>
      <c r="C46" s="36"/>
      <c r="D46" s="36"/>
      <c r="E46" s="36"/>
      <c r="F46" s="32"/>
      <c r="G46" s="32"/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</row>
    <row r="47" spans="1:245" ht="19.5" customHeight="1">
      <c r="A47" s="36"/>
      <c r="B47" s="36"/>
      <c r="C47" s="36"/>
      <c r="D47" s="36"/>
      <c r="E47" s="36"/>
      <c r="F47" s="32"/>
      <c r="G47" s="32"/>
      <c r="H47" s="35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</row>
    <row r="48" spans="1:245" ht="19.5" customHeight="1">
      <c r="A48" s="36"/>
      <c r="B48" s="36"/>
      <c r="C48" s="36"/>
      <c r="D48" s="36"/>
      <c r="E48" s="36"/>
      <c r="F48" s="32"/>
      <c r="G48" s="32"/>
      <c r="H48" s="35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26" type="noConversion"/>
  <printOptions horizontalCentered="1"/>
  <pageMargins left="0.39370078740157499" right="0.39370078740157499" top="0.78740157480314998" bottom="0.39370078740157499" header="0" footer="0"/>
  <pageSetup paperSize="9" fitToHeight="1000" orientation="landscape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B8" sqref="B8"/>
    </sheetView>
  </sheetViews>
  <sheetFormatPr defaultColWidth="9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19.5" customHeight="1">
      <c r="A1" s="38"/>
      <c r="B1" s="38"/>
      <c r="C1" s="38"/>
      <c r="D1" s="38"/>
      <c r="E1" s="39"/>
      <c r="F1" s="38"/>
      <c r="G1" s="38"/>
      <c r="H1" s="17" t="s">
        <v>345</v>
      </c>
      <c r="I1" s="49"/>
    </row>
    <row r="2" spans="1:9" ht="25.5" customHeight="1">
      <c r="A2" s="159" t="s">
        <v>346</v>
      </c>
      <c r="B2" s="159"/>
      <c r="C2" s="159"/>
      <c r="D2" s="159"/>
      <c r="E2" s="159"/>
      <c r="F2" s="159"/>
      <c r="G2" s="159"/>
      <c r="H2" s="159"/>
      <c r="I2" s="49"/>
    </row>
    <row r="3" spans="1:9" ht="19.5" customHeight="1">
      <c r="A3" s="40" t="s">
        <v>4</v>
      </c>
      <c r="B3" s="12"/>
      <c r="C3" s="12"/>
      <c r="D3" s="12"/>
      <c r="E3" s="12"/>
      <c r="F3" s="12"/>
      <c r="G3" s="12"/>
      <c r="H3" s="17" t="s">
        <v>5</v>
      </c>
      <c r="I3" s="49"/>
    </row>
    <row r="4" spans="1:9" ht="19.5" customHeight="1">
      <c r="A4" s="167" t="s">
        <v>334</v>
      </c>
      <c r="B4" s="167" t="s">
        <v>335</v>
      </c>
      <c r="C4" s="207" t="s">
        <v>336</v>
      </c>
      <c r="D4" s="207"/>
      <c r="E4" s="208"/>
      <c r="F4" s="208"/>
      <c r="G4" s="208"/>
      <c r="H4" s="207"/>
      <c r="I4" s="49"/>
    </row>
    <row r="5" spans="1:9" ht="19.5" customHeight="1">
      <c r="A5" s="167"/>
      <c r="B5" s="167"/>
      <c r="C5" s="213" t="s">
        <v>61</v>
      </c>
      <c r="D5" s="185" t="s">
        <v>215</v>
      </c>
      <c r="E5" s="171" t="s">
        <v>337</v>
      </c>
      <c r="F5" s="172"/>
      <c r="G5" s="173"/>
      <c r="H5" s="215" t="s">
        <v>220</v>
      </c>
      <c r="I5" s="49"/>
    </row>
    <row r="6" spans="1:9" ht="33.75" customHeight="1">
      <c r="A6" s="168"/>
      <c r="B6" s="168"/>
      <c r="C6" s="214"/>
      <c r="D6" s="165"/>
      <c r="E6" s="41" t="s">
        <v>76</v>
      </c>
      <c r="F6" s="42" t="s">
        <v>338</v>
      </c>
      <c r="G6" s="20" t="s">
        <v>339</v>
      </c>
      <c r="H6" s="210"/>
      <c r="I6" s="49"/>
    </row>
    <row r="7" spans="1:9" ht="19.5" customHeight="1">
      <c r="A7" s="21" t="s">
        <v>84</v>
      </c>
      <c r="B7" s="21" t="s">
        <v>347</v>
      </c>
      <c r="C7" s="43">
        <f>SUM(D7,E7,H7)</f>
        <v>0</v>
      </c>
      <c r="D7" s="44" t="s">
        <v>348</v>
      </c>
      <c r="E7" s="44">
        <f>SUM(F7,G7)</f>
        <v>0</v>
      </c>
      <c r="F7" s="44" t="s">
        <v>349</v>
      </c>
      <c r="G7" s="45" t="s">
        <v>350</v>
      </c>
      <c r="H7" s="46" t="s">
        <v>351</v>
      </c>
      <c r="I7" s="57"/>
    </row>
    <row r="8" spans="1:9" ht="19.5" customHeight="1">
      <c r="A8" s="47"/>
      <c r="B8" s="47" t="s">
        <v>420</v>
      </c>
      <c r="C8" s="47"/>
      <c r="D8" s="47"/>
      <c r="E8" s="48"/>
      <c r="F8" s="47"/>
      <c r="G8" s="47"/>
      <c r="H8" s="49"/>
      <c r="I8" s="49"/>
    </row>
    <row r="9" spans="1:9" ht="19.5" customHeight="1">
      <c r="A9" s="50"/>
      <c r="B9" s="50"/>
      <c r="C9" s="50"/>
      <c r="D9" s="50"/>
      <c r="E9" s="51"/>
      <c r="F9" s="52"/>
      <c r="G9" s="52"/>
      <c r="H9" s="49"/>
      <c r="I9" s="54"/>
    </row>
    <row r="10" spans="1:9" ht="19.5" customHeight="1">
      <c r="A10" s="50"/>
      <c r="B10" s="50"/>
      <c r="C10" s="50"/>
      <c r="D10" s="50"/>
      <c r="E10" s="53"/>
      <c r="F10" s="50"/>
      <c r="G10" s="50"/>
      <c r="H10" s="54"/>
      <c r="I10" s="54"/>
    </row>
    <row r="11" spans="1:9" ht="19.5" customHeight="1">
      <c r="A11" s="50"/>
      <c r="B11" s="50"/>
      <c r="C11" s="50"/>
      <c r="D11" s="50"/>
      <c r="E11" s="53"/>
      <c r="F11" s="50"/>
      <c r="G11" s="50"/>
      <c r="H11" s="54"/>
      <c r="I11" s="54"/>
    </row>
    <row r="12" spans="1:9" ht="19.5" customHeight="1">
      <c r="A12" s="50"/>
      <c r="B12" s="50"/>
      <c r="C12" s="50"/>
      <c r="D12" s="50"/>
      <c r="E12" s="51"/>
      <c r="F12" s="50"/>
      <c r="G12" s="50"/>
      <c r="H12" s="54"/>
      <c r="I12" s="54"/>
    </row>
    <row r="13" spans="1:9" ht="19.5" customHeight="1">
      <c r="A13" s="50"/>
      <c r="B13" s="50"/>
      <c r="C13" s="50"/>
      <c r="D13" s="50"/>
      <c r="E13" s="51"/>
      <c r="F13" s="50"/>
      <c r="G13" s="50"/>
      <c r="H13" s="54"/>
      <c r="I13" s="54"/>
    </row>
    <row r="14" spans="1:9" ht="19.5" customHeight="1">
      <c r="A14" s="50"/>
      <c r="B14" s="50"/>
      <c r="C14" s="50"/>
      <c r="D14" s="50"/>
      <c r="E14" s="53"/>
      <c r="F14" s="50"/>
      <c r="G14" s="50"/>
      <c r="H14" s="54"/>
      <c r="I14" s="54"/>
    </row>
    <row r="15" spans="1:9" ht="19.5" customHeight="1">
      <c r="A15" s="50"/>
      <c r="B15" s="50"/>
      <c r="C15" s="50"/>
      <c r="D15" s="50"/>
      <c r="E15" s="53"/>
      <c r="F15" s="50"/>
      <c r="G15" s="50"/>
      <c r="H15" s="54"/>
      <c r="I15" s="54"/>
    </row>
    <row r="16" spans="1:9" ht="19.5" customHeight="1">
      <c r="A16" s="50"/>
      <c r="B16" s="50"/>
      <c r="C16" s="50"/>
      <c r="D16" s="50"/>
      <c r="E16" s="51"/>
      <c r="F16" s="50"/>
      <c r="G16" s="50"/>
      <c r="H16" s="54"/>
      <c r="I16" s="54"/>
    </row>
    <row r="17" spans="1:9" ht="19.5" customHeight="1">
      <c r="A17" s="50"/>
      <c r="B17" s="50"/>
      <c r="C17" s="50"/>
      <c r="D17" s="50"/>
      <c r="E17" s="51"/>
      <c r="F17" s="50"/>
      <c r="G17" s="50"/>
      <c r="H17" s="54"/>
      <c r="I17" s="54"/>
    </row>
    <row r="18" spans="1:9" ht="19.5" customHeight="1">
      <c r="A18" s="50"/>
      <c r="B18" s="50"/>
      <c r="C18" s="50"/>
      <c r="D18" s="50"/>
      <c r="E18" s="55"/>
      <c r="F18" s="50"/>
      <c r="G18" s="50"/>
      <c r="H18" s="54"/>
      <c r="I18" s="54"/>
    </row>
    <row r="19" spans="1:9" ht="19.5" customHeight="1">
      <c r="A19" s="50"/>
      <c r="B19" s="50"/>
      <c r="C19" s="50"/>
      <c r="D19" s="50"/>
      <c r="E19" s="53"/>
      <c r="F19" s="50"/>
      <c r="G19" s="50"/>
      <c r="H19" s="54"/>
      <c r="I19" s="54"/>
    </row>
    <row r="20" spans="1:9" ht="19.5" customHeight="1">
      <c r="A20" s="53"/>
      <c r="B20" s="53"/>
      <c r="C20" s="53"/>
      <c r="D20" s="53"/>
      <c r="E20" s="53"/>
      <c r="F20" s="50"/>
      <c r="G20" s="50"/>
      <c r="H20" s="54"/>
      <c r="I20" s="54"/>
    </row>
    <row r="21" spans="1:9" ht="19.5" customHeight="1">
      <c r="A21" s="54"/>
      <c r="B21" s="54"/>
      <c r="C21" s="54"/>
      <c r="D21" s="54"/>
      <c r="E21" s="56"/>
      <c r="F21" s="54"/>
      <c r="G21" s="54"/>
      <c r="H21" s="54"/>
      <c r="I21" s="54"/>
    </row>
    <row r="22" spans="1:9" ht="19.5" customHeight="1">
      <c r="A22" s="54"/>
      <c r="B22" s="54"/>
      <c r="C22" s="54"/>
      <c r="D22" s="54"/>
      <c r="E22" s="56"/>
      <c r="F22" s="54"/>
      <c r="G22" s="54"/>
      <c r="H22" s="54"/>
      <c r="I22" s="54"/>
    </row>
    <row r="23" spans="1:9" ht="19.5" customHeight="1">
      <c r="A23" s="54"/>
      <c r="B23" s="54"/>
      <c r="C23" s="54"/>
      <c r="D23" s="54"/>
      <c r="E23" s="56"/>
      <c r="F23" s="54"/>
      <c r="G23" s="54"/>
      <c r="H23" s="54"/>
      <c r="I23" s="54"/>
    </row>
    <row r="24" spans="1:9" ht="19.5" customHeight="1">
      <c r="A24" s="54"/>
      <c r="B24" s="54"/>
      <c r="C24" s="54"/>
      <c r="D24" s="54"/>
      <c r="E24" s="56"/>
      <c r="F24" s="54"/>
      <c r="G24" s="54"/>
      <c r="H24" s="54"/>
      <c r="I24" s="54"/>
    </row>
    <row r="25" spans="1:9" ht="19.5" customHeight="1">
      <c r="A25" s="54"/>
      <c r="B25" s="54"/>
      <c r="C25" s="54"/>
      <c r="D25" s="54"/>
      <c r="E25" s="56"/>
      <c r="F25" s="54"/>
      <c r="G25" s="54"/>
      <c r="H25" s="54"/>
      <c r="I25" s="54"/>
    </row>
    <row r="26" spans="1:9" ht="19.5" customHeight="1">
      <c r="A26" s="54"/>
      <c r="B26" s="54"/>
      <c r="C26" s="54"/>
      <c r="D26" s="54"/>
      <c r="E26" s="56"/>
      <c r="F26" s="54"/>
      <c r="G26" s="54"/>
      <c r="H26" s="54"/>
      <c r="I26" s="54"/>
    </row>
    <row r="27" spans="1:9" ht="19.5" customHeight="1">
      <c r="A27" s="54"/>
      <c r="B27" s="54"/>
      <c r="C27" s="54"/>
      <c r="D27" s="54"/>
      <c r="E27" s="56"/>
      <c r="F27" s="54"/>
      <c r="G27" s="54"/>
      <c r="H27" s="54"/>
      <c r="I27" s="54"/>
    </row>
    <row r="28" spans="1:9" ht="19.5" customHeight="1">
      <c r="A28" s="54"/>
      <c r="B28" s="54"/>
      <c r="C28" s="54"/>
      <c r="D28" s="54"/>
      <c r="E28" s="56"/>
      <c r="F28" s="54"/>
      <c r="G28" s="54"/>
      <c r="H28" s="54"/>
      <c r="I28" s="54"/>
    </row>
    <row r="29" spans="1:9" ht="19.5" customHeight="1">
      <c r="A29" s="54"/>
      <c r="B29" s="54"/>
      <c r="C29" s="54"/>
      <c r="D29" s="54"/>
      <c r="E29" s="56"/>
      <c r="F29" s="54"/>
      <c r="G29" s="54"/>
      <c r="H29" s="54"/>
      <c r="I29" s="54"/>
    </row>
    <row r="30" spans="1:9" ht="19.5" customHeight="1">
      <c r="A30" s="54"/>
      <c r="B30" s="54"/>
      <c r="C30" s="54"/>
      <c r="D30" s="54"/>
      <c r="E30" s="56"/>
      <c r="F30" s="54"/>
      <c r="G30" s="54"/>
      <c r="H30" s="54"/>
      <c r="I30" s="54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26" type="noConversion"/>
  <printOptions horizontalCentered="1"/>
  <pageMargins left="0.39370078740157499" right="0.39370078740157499" top="0.78740157480314998" bottom="0.39370078740157499" header="0" footer="0"/>
  <pageSetup paperSize="9" fitToHeight="100" orientation="landscape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workbookViewId="0">
      <selection activeCell="E14" sqref="E14"/>
    </sheetView>
  </sheetViews>
  <sheetFormatPr defaultColWidth="9" defaultRowHeight="12.75" customHeight="1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19.5" customHeight="1">
      <c r="A1" s="12"/>
      <c r="B1" s="13"/>
      <c r="C1" s="13"/>
      <c r="D1" s="13"/>
      <c r="E1" s="13"/>
      <c r="F1" s="13"/>
      <c r="G1" s="13"/>
      <c r="H1" s="14" t="s">
        <v>352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</row>
    <row r="2" spans="1:245" ht="19.5" customHeight="1">
      <c r="A2" s="159" t="s">
        <v>353</v>
      </c>
      <c r="B2" s="159"/>
      <c r="C2" s="159"/>
      <c r="D2" s="159"/>
      <c r="E2" s="159"/>
      <c r="F2" s="159"/>
      <c r="G2" s="159"/>
      <c r="H2" s="159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</row>
    <row r="3" spans="1:245" ht="19.5" customHeight="1">
      <c r="A3" s="15"/>
      <c r="B3" s="15"/>
      <c r="C3" s="15"/>
      <c r="D3" s="15"/>
      <c r="E3" s="15"/>
      <c r="F3" s="16"/>
      <c r="G3" s="16"/>
      <c r="H3" s="17" t="s">
        <v>5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</row>
    <row r="4" spans="1:245" ht="19.5" customHeight="1">
      <c r="A4" s="171" t="s">
        <v>60</v>
      </c>
      <c r="B4" s="172"/>
      <c r="C4" s="172"/>
      <c r="D4" s="172"/>
      <c r="E4" s="173"/>
      <c r="F4" s="216" t="s">
        <v>354</v>
      </c>
      <c r="G4" s="207"/>
      <c r="H4" s="207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</row>
    <row r="5" spans="1:245" ht="19.5" customHeight="1">
      <c r="A5" s="171" t="s">
        <v>69</v>
      </c>
      <c r="B5" s="172"/>
      <c r="C5" s="173"/>
      <c r="D5" s="217" t="s">
        <v>70</v>
      </c>
      <c r="E5" s="185" t="s">
        <v>114</v>
      </c>
      <c r="F5" s="164" t="s">
        <v>61</v>
      </c>
      <c r="G5" s="164" t="s">
        <v>110</v>
      </c>
      <c r="H5" s="207" t="s">
        <v>111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</row>
    <row r="6" spans="1:245" ht="19.5" customHeight="1">
      <c r="A6" s="18" t="s">
        <v>81</v>
      </c>
      <c r="B6" s="19" t="s">
        <v>82</v>
      </c>
      <c r="C6" s="20" t="s">
        <v>83</v>
      </c>
      <c r="D6" s="218"/>
      <c r="E6" s="168"/>
      <c r="F6" s="165"/>
      <c r="G6" s="165"/>
      <c r="H6" s="208"/>
      <c r="I6" s="37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</row>
    <row r="7" spans="1:245" ht="19.5" customHeight="1">
      <c r="A7" s="21"/>
      <c r="B7" s="21"/>
      <c r="C7" s="21"/>
      <c r="D7" s="21"/>
      <c r="E7" s="21"/>
      <c r="F7" s="22"/>
      <c r="G7" s="23"/>
      <c r="H7" s="24"/>
      <c r="I7" s="37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</row>
    <row r="8" spans="1:245" ht="19.5" customHeight="1">
      <c r="A8" s="25"/>
      <c r="B8" s="25"/>
      <c r="C8" s="25"/>
      <c r="D8" s="26"/>
      <c r="E8" s="26" t="s">
        <v>420</v>
      </c>
      <c r="F8" s="26"/>
      <c r="G8" s="26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</row>
    <row r="9" spans="1:245" ht="19.5" customHeight="1">
      <c r="A9" s="27"/>
      <c r="B9" s="27"/>
      <c r="C9" s="27"/>
      <c r="D9" s="28"/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</row>
    <row r="10" spans="1:245" ht="19.5" customHeight="1">
      <c r="A10" s="27"/>
      <c r="B10" s="27"/>
      <c r="C10" s="27"/>
      <c r="D10" s="27"/>
      <c r="E10" s="27"/>
      <c r="F10" s="27"/>
      <c r="G10" s="27"/>
      <c r="H10" s="28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</row>
    <row r="11" spans="1:245" ht="19.5" customHeight="1">
      <c r="A11" s="27"/>
      <c r="B11" s="27"/>
      <c r="C11" s="27"/>
      <c r="D11" s="28"/>
      <c r="E11" s="28"/>
      <c r="F11" s="28"/>
      <c r="G11" s="28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</row>
    <row r="12" spans="1:245" ht="19.5" customHeight="1">
      <c r="A12" s="27"/>
      <c r="B12" s="27"/>
      <c r="C12" s="27"/>
      <c r="D12" s="28"/>
      <c r="E12" s="28"/>
      <c r="F12" s="28"/>
      <c r="G12" s="28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</row>
    <row r="13" spans="1:245" ht="19.5" customHeight="1">
      <c r="A13" s="27"/>
      <c r="B13" s="27"/>
      <c r="C13" s="27"/>
      <c r="D13" s="27"/>
      <c r="E13" s="27"/>
      <c r="F13" s="27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</row>
    <row r="14" spans="1:245" ht="19.5" customHeight="1">
      <c r="A14" s="27"/>
      <c r="B14" s="27"/>
      <c r="C14" s="27"/>
      <c r="D14" s="28"/>
      <c r="E14" s="28"/>
      <c r="F14" s="28"/>
      <c r="G14" s="28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</row>
    <row r="15" spans="1:245" ht="19.5" customHeight="1">
      <c r="A15" s="29"/>
      <c r="B15" s="27"/>
      <c r="C15" s="27"/>
      <c r="D15" s="28"/>
      <c r="E15" s="28"/>
      <c r="F15" s="28"/>
      <c r="G15" s="28"/>
      <c r="H15" s="28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</row>
    <row r="16" spans="1:245" ht="19.5" customHeight="1">
      <c r="A16" s="29"/>
      <c r="B16" s="29"/>
      <c r="C16" s="27"/>
      <c r="D16" s="27"/>
      <c r="E16" s="29"/>
      <c r="F16" s="29"/>
      <c r="G16" s="29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</row>
    <row r="17" spans="1:245" ht="19.5" customHeight="1">
      <c r="A17" s="29"/>
      <c r="B17" s="29"/>
      <c r="C17" s="27"/>
      <c r="D17" s="28"/>
      <c r="E17" s="28"/>
      <c r="F17" s="28"/>
      <c r="G17" s="28"/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</row>
    <row r="18" spans="1:245" ht="19.5" customHeight="1">
      <c r="A18" s="27"/>
      <c r="B18" s="29"/>
      <c r="C18" s="27"/>
      <c r="D18" s="28"/>
      <c r="E18" s="28"/>
      <c r="F18" s="28"/>
      <c r="G18" s="28"/>
      <c r="H18" s="28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</row>
    <row r="19" spans="1:245" ht="19.5" customHeight="1">
      <c r="A19" s="27"/>
      <c r="B19" s="29"/>
      <c r="C19" s="29"/>
      <c r="D19" s="29"/>
      <c r="E19" s="29"/>
      <c r="F19" s="29"/>
      <c r="G19" s="29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</row>
    <row r="20" spans="1:245" ht="19.5" customHeight="1">
      <c r="A20" s="29"/>
      <c r="B20" s="29"/>
      <c r="C20" s="29"/>
      <c r="D20" s="28"/>
      <c r="E20" s="28"/>
      <c r="F20" s="28"/>
      <c r="G20" s="28"/>
      <c r="H20" s="28"/>
      <c r="I20" s="29"/>
      <c r="J20" s="27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</row>
    <row r="21" spans="1:245" ht="19.5" customHeight="1">
      <c r="A21" s="29"/>
      <c r="B21" s="29"/>
      <c r="C21" s="29"/>
      <c r="D21" s="28"/>
      <c r="E21" s="28"/>
      <c r="F21" s="28"/>
      <c r="G21" s="28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</row>
    <row r="22" spans="1:245" ht="19.5" customHeight="1">
      <c r="A22" s="29"/>
      <c r="B22" s="29"/>
      <c r="C22" s="29"/>
      <c r="D22" s="29"/>
      <c r="E22" s="29"/>
      <c r="F22" s="29"/>
      <c r="G22" s="29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</row>
    <row r="23" spans="1:245" ht="19.5" customHeight="1">
      <c r="A23" s="29"/>
      <c r="B23" s="29"/>
      <c r="C23" s="29"/>
      <c r="D23" s="28"/>
      <c r="E23" s="28"/>
      <c r="F23" s="28"/>
      <c r="G23" s="28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</row>
    <row r="24" spans="1:245" ht="19.5" customHeight="1">
      <c r="A24" s="29"/>
      <c r="B24" s="29"/>
      <c r="C24" s="29"/>
      <c r="D24" s="28"/>
      <c r="E24" s="28"/>
      <c r="F24" s="28"/>
      <c r="G24" s="28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</row>
    <row r="25" spans="1:245" ht="19.5" customHeight="1">
      <c r="A25" s="29"/>
      <c r="B25" s="29"/>
      <c r="C25" s="29"/>
      <c r="D25" s="29"/>
      <c r="E25" s="29"/>
      <c r="F25" s="29"/>
      <c r="G25" s="29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</row>
    <row r="26" spans="1:245" ht="19.5" customHeight="1">
      <c r="A26" s="29"/>
      <c r="B26" s="29"/>
      <c r="C26" s="29"/>
      <c r="D26" s="28"/>
      <c r="E26" s="28"/>
      <c r="F26" s="28"/>
      <c r="G26" s="28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</row>
    <row r="27" spans="1:245" ht="19.5" customHeight="1">
      <c r="A27" s="29"/>
      <c r="B27" s="29"/>
      <c r="C27" s="29"/>
      <c r="D27" s="28"/>
      <c r="E27" s="28"/>
      <c r="F27" s="28"/>
      <c r="G27" s="28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</row>
    <row r="28" spans="1:245" ht="19.5" customHeight="1">
      <c r="A28" s="29"/>
      <c r="B28" s="29"/>
      <c r="C28" s="29"/>
      <c r="D28" s="29"/>
      <c r="E28" s="29"/>
      <c r="F28" s="29"/>
      <c r="G28" s="29"/>
      <c r="H28" s="28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</row>
    <row r="29" spans="1:245" ht="19.5" customHeight="1">
      <c r="A29" s="29"/>
      <c r="B29" s="29"/>
      <c r="C29" s="29"/>
      <c r="D29" s="28"/>
      <c r="E29" s="28"/>
      <c r="F29" s="28"/>
      <c r="G29" s="28"/>
      <c r="H29" s="2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</row>
    <row r="30" spans="1:245" ht="19.5" customHeight="1">
      <c r="A30" s="29"/>
      <c r="B30" s="29"/>
      <c r="C30" s="29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</row>
    <row r="31" spans="1:245" ht="19.5" customHeight="1">
      <c r="A31" s="29"/>
      <c r="B31" s="29"/>
      <c r="C31" s="29"/>
      <c r="D31" s="29"/>
      <c r="E31" s="29"/>
      <c r="F31" s="29"/>
      <c r="G31" s="29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</row>
    <row r="32" spans="1:245" ht="19.5" customHeight="1">
      <c r="A32" s="29"/>
      <c r="B32" s="29"/>
      <c r="C32" s="29"/>
      <c r="D32" s="29"/>
      <c r="E32" s="30"/>
      <c r="F32" s="30"/>
      <c r="G32" s="30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</row>
    <row r="33" spans="1:245" ht="19.5" customHeight="1">
      <c r="A33" s="29"/>
      <c r="B33" s="29"/>
      <c r="C33" s="29"/>
      <c r="D33" s="29"/>
      <c r="E33" s="30"/>
      <c r="F33" s="30"/>
      <c r="G33" s="30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</row>
    <row r="34" spans="1:245" ht="19.5" customHeight="1">
      <c r="A34" s="29"/>
      <c r="B34" s="29"/>
      <c r="C34" s="29"/>
      <c r="D34" s="29"/>
      <c r="E34" s="29"/>
      <c r="F34" s="29"/>
      <c r="G34" s="29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</row>
    <row r="35" spans="1:245" ht="19.5" customHeight="1">
      <c r="A35" s="29"/>
      <c r="B35" s="29"/>
      <c r="C35" s="29"/>
      <c r="D35" s="29"/>
      <c r="E35" s="31"/>
      <c r="F35" s="31"/>
      <c r="G35" s="31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</row>
    <row r="36" spans="1:245" ht="19.5" customHeight="1">
      <c r="A36" s="32"/>
      <c r="B36" s="32"/>
      <c r="C36" s="32"/>
      <c r="D36" s="32"/>
      <c r="E36" s="33"/>
      <c r="F36" s="33"/>
      <c r="G36" s="33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</row>
    <row r="37" spans="1:245" ht="19.5" customHeight="1">
      <c r="A37" s="34"/>
      <c r="B37" s="34"/>
      <c r="C37" s="34"/>
      <c r="D37" s="34"/>
      <c r="E37" s="34"/>
      <c r="F37" s="34"/>
      <c r="G37" s="34"/>
      <c r="H37" s="35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</row>
    <row r="38" spans="1:245" ht="19.5" customHeight="1">
      <c r="A38" s="32"/>
      <c r="B38" s="32"/>
      <c r="C38" s="32"/>
      <c r="D38" s="32"/>
      <c r="E38" s="32"/>
      <c r="F38" s="32"/>
      <c r="G38" s="32"/>
      <c r="H38" s="35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</row>
    <row r="39" spans="1:245" ht="19.5" customHeight="1">
      <c r="A39" s="36"/>
      <c r="B39" s="36"/>
      <c r="C39" s="36"/>
      <c r="D39" s="36"/>
      <c r="E39" s="36"/>
      <c r="F39" s="32"/>
      <c r="G39" s="32"/>
      <c r="H39" s="35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</row>
    <row r="40" spans="1:245" ht="19.5" customHeight="1">
      <c r="A40" s="36"/>
      <c r="B40" s="36"/>
      <c r="C40" s="36"/>
      <c r="D40" s="36"/>
      <c r="E40" s="36"/>
      <c r="F40" s="32"/>
      <c r="G40" s="32"/>
      <c r="H40" s="35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</row>
    <row r="41" spans="1:245" ht="19.5" customHeight="1">
      <c r="A41" s="36"/>
      <c r="B41" s="36"/>
      <c r="C41" s="36"/>
      <c r="D41" s="36"/>
      <c r="E41" s="36"/>
      <c r="F41" s="32"/>
      <c r="G41" s="32"/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</row>
    <row r="42" spans="1:245" ht="19.5" customHeight="1">
      <c r="A42" s="36"/>
      <c r="B42" s="36"/>
      <c r="C42" s="36"/>
      <c r="D42" s="36"/>
      <c r="E42" s="36"/>
      <c r="F42" s="32"/>
      <c r="G42" s="32"/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</row>
    <row r="43" spans="1:245" ht="19.5" customHeight="1">
      <c r="A43" s="36"/>
      <c r="B43" s="36"/>
      <c r="C43" s="36"/>
      <c r="D43" s="36"/>
      <c r="E43" s="36"/>
      <c r="F43" s="32"/>
      <c r="G43" s="32"/>
      <c r="H43" s="35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</row>
    <row r="44" spans="1:245" ht="19.5" customHeight="1">
      <c r="A44" s="36"/>
      <c r="B44" s="36"/>
      <c r="C44" s="36"/>
      <c r="D44" s="36"/>
      <c r="E44" s="36"/>
      <c r="F44" s="32"/>
      <c r="G44" s="32"/>
      <c r="H44" s="35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</row>
    <row r="45" spans="1:245" ht="19.5" customHeight="1">
      <c r="A45" s="36"/>
      <c r="B45" s="36"/>
      <c r="C45" s="36"/>
      <c r="D45" s="36"/>
      <c r="E45" s="36"/>
      <c r="F45" s="32"/>
      <c r="G45" s="32"/>
      <c r="H45" s="35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</row>
    <row r="46" spans="1:245" ht="19.5" customHeight="1">
      <c r="A46" s="36"/>
      <c r="B46" s="36"/>
      <c r="C46" s="36"/>
      <c r="D46" s="36"/>
      <c r="E46" s="36"/>
      <c r="F46" s="32"/>
      <c r="G46" s="32"/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</row>
    <row r="47" spans="1:245" ht="19.5" customHeight="1">
      <c r="A47" s="36"/>
      <c r="B47" s="36"/>
      <c r="C47" s="36"/>
      <c r="D47" s="36"/>
      <c r="E47" s="36"/>
      <c r="F47" s="32"/>
      <c r="G47" s="32"/>
      <c r="H47" s="35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</row>
    <row r="48" spans="1:245" ht="19.5" customHeight="1">
      <c r="A48" s="36"/>
      <c r="B48" s="36"/>
      <c r="C48" s="36"/>
      <c r="D48" s="36"/>
      <c r="E48" s="36"/>
      <c r="F48" s="32"/>
      <c r="G48" s="32"/>
      <c r="H48" s="35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26" type="noConversion"/>
  <printOptions horizontalCentered="1"/>
  <pageMargins left="0.39370078740157499" right="0.39370078740157499" top="0.78740157480314998" bottom="0.39370078740157499" header="0.39370078740157499" footer="0"/>
  <pageSetup paperSize="9" fitToHeight="1000" orientation="landscape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workbookViewId="0">
      <selection activeCell="B26" sqref="B26"/>
    </sheetView>
  </sheetViews>
  <sheetFormatPr defaultColWidth="12" defaultRowHeight="11.25"/>
  <cols>
    <col min="1" max="2" width="58.1640625" style="1" customWidth="1"/>
    <col min="3" max="3" width="29.33203125" style="1" customWidth="1"/>
    <col min="4" max="4" width="21.83203125" style="1" customWidth="1"/>
    <col min="5" max="5" width="35.6640625" style="1" customWidth="1"/>
    <col min="6" max="9" width="20.5" style="1" customWidth="1"/>
    <col min="10" max="10" width="22" style="1" customWidth="1"/>
    <col min="11" max="11" width="19" style="1" customWidth="1"/>
    <col min="12" max="12" width="13.33203125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spans="1:14" ht="16.350000000000001" customHeight="1">
      <c r="B1" s="2"/>
      <c r="D1" s="3"/>
      <c r="E1" s="3"/>
      <c r="F1" s="4"/>
      <c r="H1" s="4"/>
      <c r="M1" s="4"/>
      <c r="N1" s="10"/>
    </row>
    <row r="2" spans="1:14" ht="22.9" customHeight="1">
      <c r="A2" s="221" t="s">
        <v>355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10" t="s">
        <v>53</v>
      </c>
    </row>
    <row r="3" spans="1:14" ht="19.5" customHeight="1">
      <c r="A3" s="222"/>
      <c r="B3" s="222"/>
      <c r="C3" s="222"/>
      <c r="D3" s="222"/>
      <c r="E3" s="222"/>
      <c r="F3" s="5"/>
      <c r="G3" s="5"/>
      <c r="H3" s="5"/>
      <c r="I3" s="5"/>
      <c r="J3" s="5"/>
      <c r="K3" s="5"/>
      <c r="L3" s="5"/>
      <c r="M3" s="11" t="s">
        <v>356</v>
      </c>
      <c r="N3" s="10"/>
    </row>
    <row r="4" spans="1:14" ht="24.4" customHeight="1">
      <c r="A4" s="6" t="s">
        <v>335</v>
      </c>
      <c r="B4" s="6" t="s">
        <v>327</v>
      </c>
      <c r="C4" s="6" t="s">
        <v>357</v>
      </c>
      <c r="D4" s="6" t="s">
        <v>358</v>
      </c>
      <c r="E4" s="6" t="s">
        <v>359</v>
      </c>
      <c r="F4" s="6" t="s">
        <v>360</v>
      </c>
      <c r="G4" s="6" t="s">
        <v>361</v>
      </c>
      <c r="H4" s="6" t="s">
        <v>362</v>
      </c>
      <c r="I4" s="6" t="s">
        <v>363</v>
      </c>
      <c r="J4" s="6" t="s">
        <v>364</v>
      </c>
      <c r="K4" s="6" t="s">
        <v>365</v>
      </c>
      <c r="L4" s="6" t="s">
        <v>366</v>
      </c>
      <c r="M4" s="6" t="s">
        <v>367</v>
      </c>
      <c r="N4" s="10"/>
    </row>
    <row r="5" spans="1:14" ht="45" customHeight="1">
      <c r="A5" s="223" t="s">
        <v>368</v>
      </c>
      <c r="B5" s="220" t="s">
        <v>369</v>
      </c>
      <c r="C5" s="224">
        <v>10</v>
      </c>
      <c r="D5" s="219">
        <v>47500</v>
      </c>
      <c r="E5" s="220" t="s">
        <v>370</v>
      </c>
      <c r="F5" s="7" t="s">
        <v>371</v>
      </c>
      <c r="G5" s="7" t="s">
        <v>372</v>
      </c>
      <c r="H5" s="7" t="s">
        <v>373</v>
      </c>
      <c r="I5" s="7" t="s">
        <v>374</v>
      </c>
      <c r="J5" s="7" t="s">
        <v>375</v>
      </c>
      <c r="K5" s="7" t="s">
        <v>376</v>
      </c>
      <c r="L5" s="7" t="s">
        <v>377</v>
      </c>
      <c r="M5" s="7" t="s">
        <v>378</v>
      </c>
    </row>
    <row r="6" spans="1:14">
      <c r="A6" s="220"/>
      <c r="B6" s="220"/>
      <c r="C6" s="224"/>
      <c r="D6" s="219"/>
      <c r="E6" s="220"/>
      <c r="F6" s="7" t="s">
        <v>379</v>
      </c>
      <c r="G6" s="7" t="s">
        <v>380</v>
      </c>
      <c r="H6" s="7" t="s">
        <v>381</v>
      </c>
      <c r="I6" s="7" t="s">
        <v>382</v>
      </c>
      <c r="J6" s="7" t="s">
        <v>383</v>
      </c>
      <c r="K6" s="7" t="s">
        <v>376</v>
      </c>
      <c r="L6" s="7" t="s">
        <v>377</v>
      </c>
      <c r="M6" s="7" t="s">
        <v>384</v>
      </c>
    </row>
    <row r="7" spans="1:14">
      <c r="A7" s="220"/>
      <c r="B7" s="220"/>
      <c r="C7" s="224"/>
      <c r="D7" s="219"/>
      <c r="E7" s="220"/>
      <c r="F7" s="7" t="s">
        <v>371</v>
      </c>
      <c r="G7" s="7" t="s">
        <v>385</v>
      </c>
      <c r="H7" s="7" t="s">
        <v>386</v>
      </c>
      <c r="I7" s="7" t="s">
        <v>374</v>
      </c>
      <c r="J7" s="7" t="s">
        <v>306</v>
      </c>
      <c r="K7" s="7" t="s">
        <v>387</v>
      </c>
      <c r="L7" s="7" t="s">
        <v>377</v>
      </c>
      <c r="M7" s="7" t="s">
        <v>378</v>
      </c>
    </row>
    <row r="8" spans="1:14" ht="45" customHeight="1">
      <c r="A8" s="220"/>
      <c r="B8" s="220"/>
      <c r="C8" s="224"/>
      <c r="D8" s="219"/>
      <c r="E8" s="220"/>
      <c r="F8" s="7" t="s">
        <v>379</v>
      </c>
      <c r="G8" s="7" t="s">
        <v>380</v>
      </c>
      <c r="H8" s="7" t="s">
        <v>388</v>
      </c>
      <c r="I8" s="7" t="s">
        <v>374</v>
      </c>
      <c r="J8" s="7" t="s">
        <v>383</v>
      </c>
      <c r="K8" s="7" t="s">
        <v>376</v>
      </c>
      <c r="L8" s="7" t="s">
        <v>377</v>
      </c>
      <c r="M8" s="7" t="s">
        <v>378</v>
      </c>
    </row>
    <row r="9" spans="1:14" ht="45" customHeight="1">
      <c r="A9" s="220" t="s">
        <v>368</v>
      </c>
      <c r="B9" s="220" t="s">
        <v>389</v>
      </c>
      <c r="C9" s="224">
        <v>10</v>
      </c>
      <c r="D9" s="219">
        <v>19000</v>
      </c>
      <c r="E9" s="220" t="s">
        <v>370</v>
      </c>
      <c r="F9" s="7" t="s">
        <v>371</v>
      </c>
      <c r="G9" s="7" t="s">
        <v>372</v>
      </c>
      <c r="H9" s="7" t="s">
        <v>373</v>
      </c>
      <c r="I9" s="7" t="s">
        <v>374</v>
      </c>
      <c r="J9" s="7" t="s">
        <v>375</v>
      </c>
      <c r="K9" s="7" t="s">
        <v>376</v>
      </c>
      <c r="L9" s="7" t="s">
        <v>377</v>
      </c>
      <c r="M9" s="7" t="s">
        <v>378</v>
      </c>
    </row>
    <row r="10" spans="1:14">
      <c r="A10" s="220"/>
      <c r="B10" s="220"/>
      <c r="C10" s="224"/>
      <c r="D10" s="219"/>
      <c r="E10" s="220"/>
      <c r="F10" s="7" t="s">
        <v>379</v>
      </c>
      <c r="G10" s="7" t="s">
        <v>380</v>
      </c>
      <c r="H10" s="7" t="s">
        <v>381</v>
      </c>
      <c r="I10" s="7" t="s">
        <v>382</v>
      </c>
      <c r="J10" s="7" t="s">
        <v>383</v>
      </c>
      <c r="K10" s="7" t="s">
        <v>376</v>
      </c>
      <c r="L10" s="7" t="s">
        <v>377</v>
      </c>
      <c r="M10" s="7" t="s">
        <v>384</v>
      </c>
    </row>
    <row r="11" spans="1:14">
      <c r="A11" s="220"/>
      <c r="B11" s="220"/>
      <c r="C11" s="224"/>
      <c r="D11" s="219"/>
      <c r="E11" s="220"/>
      <c r="F11" s="7" t="s">
        <v>371</v>
      </c>
      <c r="G11" s="7" t="s">
        <v>385</v>
      </c>
      <c r="H11" s="7" t="s">
        <v>386</v>
      </c>
      <c r="I11" s="7" t="s">
        <v>374</v>
      </c>
      <c r="J11" s="7" t="s">
        <v>306</v>
      </c>
      <c r="K11" s="7" t="s">
        <v>387</v>
      </c>
      <c r="L11" s="7" t="s">
        <v>377</v>
      </c>
      <c r="M11" s="7" t="s">
        <v>378</v>
      </c>
    </row>
    <row r="12" spans="1:14" ht="45" customHeight="1">
      <c r="A12" s="220"/>
      <c r="B12" s="220"/>
      <c r="C12" s="224"/>
      <c r="D12" s="219"/>
      <c r="E12" s="220"/>
      <c r="F12" s="7" t="s">
        <v>379</v>
      </c>
      <c r="G12" s="7" t="s">
        <v>380</v>
      </c>
      <c r="H12" s="7" t="s">
        <v>388</v>
      </c>
      <c r="I12" s="7" t="s">
        <v>374</v>
      </c>
      <c r="J12" s="7" t="s">
        <v>383</v>
      </c>
      <c r="K12" s="7" t="s">
        <v>376</v>
      </c>
      <c r="L12" s="7" t="s">
        <v>377</v>
      </c>
      <c r="M12" s="7" t="s">
        <v>378</v>
      </c>
    </row>
    <row r="13" spans="1:14" ht="22.5" customHeight="1">
      <c r="A13" s="220" t="s">
        <v>368</v>
      </c>
      <c r="B13" s="220" t="s">
        <v>329</v>
      </c>
      <c r="C13" s="224">
        <v>10</v>
      </c>
      <c r="D13" s="219">
        <v>126000</v>
      </c>
      <c r="E13" s="220" t="s">
        <v>390</v>
      </c>
      <c r="F13" s="7" t="s">
        <v>371</v>
      </c>
      <c r="G13" s="7" t="s">
        <v>385</v>
      </c>
      <c r="H13" s="7" t="s">
        <v>391</v>
      </c>
      <c r="I13" s="7" t="s">
        <v>392</v>
      </c>
      <c r="J13" s="7" t="s">
        <v>393</v>
      </c>
      <c r="K13" s="7" t="s">
        <v>394</v>
      </c>
      <c r="L13" s="7" t="s">
        <v>395</v>
      </c>
      <c r="M13" s="7" t="s">
        <v>384</v>
      </c>
    </row>
    <row r="14" spans="1:14" ht="22.5" customHeight="1">
      <c r="A14" s="220"/>
      <c r="B14" s="220"/>
      <c r="C14" s="224"/>
      <c r="D14" s="219"/>
      <c r="E14" s="220"/>
      <c r="F14" s="7" t="s">
        <v>371</v>
      </c>
      <c r="G14" s="7" t="s">
        <v>385</v>
      </c>
      <c r="H14" s="7" t="s">
        <v>396</v>
      </c>
      <c r="I14" s="7" t="s">
        <v>392</v>
      </c>
      <c r="J14" s="7" t="s">
        <v>393</v>
      </c>
      <c r="K14" s="7" t="s">
        <v>394</v>
      </c>
      <c r="L14" s="7" t="s">
        <v>395</v>
      </c>
      <c r="M14" s="7" t="s">
        <v>384</v>
      </c>
    </row>
    <row r="15" spans="1:14" ht="33.75" customHeight="1">
      <c r="A15" s="7" t="s">
        <v>368</v>
      </c>
      <c r="B15" s="7" t="s">
        <v>331</v>
      </c>
      <c r="C15" s="8">
        <v>10</v>
      </c>
      <c r="D15" s="9">
        <v>30000</v>
      </c>
      <c r="E15" s="7" t="s">
        <v>397</v>
      </c>
      <c r="F15" s="7" t="s">
        <v>371</v>
      </c>
      <c r="G15" s="7" t="s">
        <v>385</v>
      </c>
      <c r="H15" s="7" t="s">
        <v>391</v>
      </c>
      <c r="I15" s="7" t="s">
        <v>392</v>
      </c>
      <c r="J15" s="7" t="s">
        <v>398</v>
      </c>
      <c r="K15" s="7" t="s">
        <v>394</v>
      </c>
      <c r="L15" s="7" t="s">
        <v>399</v>
      </c>
      <c r="M15" s="7" t="s">
        <v>384</v>
      </c>
    </row>
  </sheetData>
  <mergeCells count="17">
    <mergeCell ref="A2:M2"/>
    <mergeCell ref="A3:E3"/>
    <mergeCell ref="A5:A8"/>
    <mergeCell ref="A9:A12"/>
    <mergeCell ref="A13:A14"/>
    <mergeCell ref="B5:B8"/>
    <mergeCell ref="B9:B12"/>
    <mergeCell ref="B13:B14"/>
    <mergeCell ref="C5:C8"/>
    <mergeCell ref="C9:C12"/>
    <mergeCell ref="C13:C14"/>
    <mergeCell ref="D5:D8"/>
    <mergeCell ref="D9:D12"/>
    <mergeCell ref="D13:D14"/>
    <mergeCell ref="E5:E8"/>
    <mergeCell ref="E9:E12"/>
    <mergeCell ref="E13:E14"/>
  </mergeCells>
  <phoneticPr fontId="26" type="noConversion"/>
  <pageMargins left="0.69991251615088801" right="0.69991251615088801" top="0.74990626395217996" bottom="0.74990626395217996" header="0.299962510274151" footer="0.299962510274151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H18" sqref="H18"/>
    </sheetView>
  </sheetViews>
  <sheetFormatPr defaultRowHeight="11.25"/>
  <cols>
    <col min="1" max="1" width="7.6640625" customWidth="1"/>
    <col min="3" max="3" width="11.33203125" customWidth="1"/>
    <col min="7" max="7" width="32.6640625" customWidth="1"/>
    <col min="8" max="8" width="27.6640625" customWidth="1"/>
  </cols>
  <sheetData>
    <row r="1" spans="1:9" ht="19.5" customHeight="1">
      <c r="A1" s="157"/>
      <c r="B1" s="228" t="s">
        <v>411</v>
      </c>
      <c r="C1" s="228"/>
      <c r="D1" s="228"/>
      <c r="E1" s="228"/>
      <c r="F1" s="158"/>
      <c r="G1" s="229"/>
      <c r="H1" s="229"/>
      <c r="I1" s="229"/>
    </row>
    <row r="2" spans="1:9" ht="28.5" customHeight="1">
      <c r="A2" s="158"/>
      <c r="B2" s="230" t="s">
        <v>412</v>
      </c>
      <c r="C2" s="230"/>
      <c r="D2" s="230"/>
      <c r="E2" s="230"/>
      <c r="F2" s="230"/>
      <c r="G2" s="230"/>
      <c r="H2" s="230"/>
      <c r="I2" s="230"/>
    </row>
    <row r="3" spans="1:9" ht="14.25" customHeight="1">
      <c r="A3" s="158"/>
      <c r="B3" s="231" t="s">
        <v>400</v>
      </c>
      <c r="C3" s="231"/>
      <c r="D3" s="231"/>
      <c r="E3" s="231"/>
      <c r="F3" s="231"/>
      <c r="G3" s="231"/>
      <c r="H3" s="231"/>
      <c r="I3" s="231"/>
    </row>
    <row r="4" spans="1:9" ht="32.25" customHeight="1">
      <c r="A4" s="158"/>
      <c r="B4" s="232"/>
      <c r="C4" s="232"/>
      <c r="D4" s="232"/>
      <c r="E4" s="232"/>
      <c r="F4" s="232"/>
      <c r="G4" s="232"/>
      <c r="H4" s="232"/>
      <c r="I4" s="232"/>
    </row>
    <row r="5" spans="1:9" ht="30.75" customHeight="1">
      <c r="A5" s="158"/>
      <c r="B5" s="225" t="s">
        <v>347</v>
      </c>
      <c r="C5" s="226"/>
      <c r="D5" s="227"/>
      <c r="E5" s="225" t="s">
        <v>87</v>
      </c>
      <c r="F5" s="226"/>
      <c r="G5" s="226"/>
      <c r="H5" s="226"/>
      <c r="I5" s="227"/>
    </row>
    <row r="6" spans="1:9" ht="30.75" customHeight="1">
      <c r="A6" s="158"/>
      <c r="B6" s="233" t="s">
        <v>401</v>
      </c>
      <c r="C6" s="225" t="s">
        <v>402</v>
      </c>
      <c r="D6" s="227"/>
      <c r="E6" s="225" t="s">
        <v>403</v>
      </c>
      <c r="F6" s="226"/>
      <c r="G6" s="226"/>
      <c r="H6" s="226"/>
      <c r="I6" s="227"/>
    </row>
    <row r="7" spans="1:9" ht="32.25" customHeight="1">
      <c r="A7" s="158"/>
      <c r="B7" s="234"/>
      <c r="C7" s="236" t="s">
        <v>413</v>
      </c>
      <c r="D7" s="237"/>
      <c r="E7" s="236" t="s">
        <v>414</v>
      </c>
      <c r="F7" s="238"/>
      <c r="G7" s="238"/>
      <c r="H7" s="238"/>
      <c r="I7" s="237"/>
    </row>
    <row r="8" spans="1:9" ht="37.5" customHeight="1">
      <c r="A8" s="158"/>
      <c r="B8" s="234"/>
      <c r="C8" s="236" t="s">
        <v>415</v>
      </c>
      <c r="D8" s="237"/>
      <c r="E8" s="236" t="s">
        <v>416</v>
      </c>
      <c r="F8" s="238"/>
      <c r="G8" s="238"/>
      <c r="H8" s="238"/>
      <c r="I8" s="237"/>
    </row>
    <row r="9" spans="1:9" ht="51.75" customHeight="1">
      <c r="A9" s="158"/>
      <c r="B9" s="234"/>
      <c r="C9" s="239" t="s">
        <v>404</v>
      </c>
      <c r="D9" s="240"/>
      <c r="E9" s="240"/>
      <c r="F9" s="241"/>
      <c r="G9" s="155" t="s">
        <v>405</v>
      </c>
      <c r="H9" s="155" t="s">
        <v>406</v>
      </c>
      <c r="I9" s="155" t="s">
        <v>407</v>
      </c>
    </row>
    <row r="10" spans="1:9" ht="32.25" customHeight="1">
      <c r="A10" s="158"/>
      <c r="B10" s="235"/>
      <c r="C10" s="242"/>
      <c r="D10" s="243"/>
      <c r="E10" s="243"/>
      <c r="F10" s="244"/>
      <c r="G10" s="156">
        <v>335602.1</v>
      </c>
      <c r="H10" s="156">
        <v>335602.1</v>
      </c>
      <c r="I10" s="156">
        <v>0</v>
      </c>
    </row>
    <row r="11" spans="1:9" ht="47.25" customHeight="1">
      <c r="A11" s="158"/>
      <c r="B11" s="155" t="s">
        <v>408</v>
      </c>
      <c r="C11" s="236" t="s">
        <v>417</v>
      </c>
      <c r="D11" s="238"/>
      <c r="E11" s="238"/>
      <c r="F11" s="238"/>
      <c r="G11" s="238"/>
      <c r="H11" s="238"/>
      <c r="I11" s="237"/>
    </row>
    <row r="12" spans="1:9" ht="14.25" customHeight="1">
      <c r="A12" s="158"/>
      <c r="B12" s="233" t="s">
        <v>409</v>
      </c>
      <c r="C12" s="155" t="s">
        <v>360</v>
      </c>
      <c r="D12" s="225" t="s">
        <v>361</v>
      </c>
      <c r="E12" s="227"/>
      <c r="F12" s="225" t="s">
        <v>362</v>
      </c>
      <c r="G12" s="227"/>
      <c r="H12" s="225" t="s">
        <v>410</v>
      </c>
      <c r="I12" s="227"/>
    </row>
    <row r="13" spans="1:9" ht="14.25" customHeight="1">
      <c r="A13" s="158"/>
      <c r="B13" s="234"/>
      <c r="C13" s="245" t="s">
        <v>371</v>
      </c>
      <c r="D13" s="247" t="s">
        <v>385</v>
      </c>
      <c r="E13" s="248"/>
      <c r="F13" s="236" t="s">
        <v>391</v>
      </c>
      <c r="G13" s="237"/>
      <c r="H13" s="236" t="s">
        <v>418</v>
      </c>
      <c r="I13" s="237"/>
    </row>
    <row r="14" spans="1:9" ht="14.25" customHeight="1">
      <c r="A14" s="158"/>
      <c r="B14" s="235"/>
      <c r="C14" s="246"/>
      <c r="D14" s="249"/>
      <c r="E14" s="250"/>
      <c r="F14" s="236" t="s">
        <v>396</v>
      </c>
      <c r="G14" s="237"/>
      <c r="H14" s="236" t="s">
        <v>418</v>
      </c>
      <c r="I14" s="237"/>
    </row>
  </sheetData>
  <mergeCells count="26">
    <mergeCell ref="C11:I11"/>
    <mergeCell ref="B12:B14"/>
    <mergeCell ref="D12:E12"/>
    <mergeCell ref="F12:G12"/>
    <mergeCell ref="H12:I12"/>
    <mergeCell ref="C13:C14"/>
    <mergeCell ref="D13:E14"/>
    <mergeCell ref="F13:G13"/>
    <mergeCell ref="H13:I13"/>
    <mergeCell ref="F14:G14"/>
    <mergeCell ref="H14:I14"/>
    <mergeCell ref="B6:B10"/>
    <mergeCell ref="C6:D6"/>
    <mergeCell ref="E6:I6"/>
    <mergeCell ref="C7:D7"/>
    <mergeCell ref="E7:I7"/>
    <mergeCell ref="C8:D8"/>
    <mergeCell ref="E8:I8"/>
    <mergeCell ref="C9:F10"/>
    <mergeCell ref="B5:D5"/>
    <mergeCell ref="E5:I5"/>
    <mergeCell ref="B1:E1"/>
    <mergeCell ref="G1:I1"/>
    <mergeCell ref="B2:I2"/>
    <mergeCell ref="B3:I3"/>
    <mergeCell ref="B4:I4"/>
  </mergeCells>
  <phoneticPr fontId="26" type="noConversion"/>
  <pageMargins left="0.7" right="0.7" top="0.75" bottom="0.75" header="0.3" footer="0.3"/>
  <pageSetup paperSize="9" orientation="landscape" horizontalDpi="0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29</vt:i4>
      </vt:variant>
    </vt:vector>
  </HeadingPairs>
  <TitlesOfParts>
    <vt:vector size="4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整体支出绩效目标申报表</vt:lpstr>
      <vt:lpstr>'1'!DETAILRANGE</vt:lpstr>
      <vt:lpstr>'1-1'!DETAILRANGE</vt:lpstr>
      <vt:lpstr>'1-2'!DETAILRANGE</vt:lpstr>
      <vt:lpstr>'2'!DETAILRANGE</vt:lpstr>
      <vt:lpstr>'2-1'!DETAILRANGE</vt:lpstr>
      <vt:lpstr>'3'!DETAILRANGE</vt:lpstr>
      <vt:lpstr>'3-1'!DETAILRANGE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封面!Print_Area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revision>0</cp:revision>
  <cp:lastPrinted>2022-04-29T02:20:46Z</cp:lastPrinted>
  <dcterms:created xsi:type="dcterms:W3CDTF">2021-04-19T03:45:00Z</dcterms:created>
  <dcterms:modified xsi:type="dcterms:W3CDTF">2022-04-29T02:54:08Z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A495A91E8CB245068D6770ABB2358702</vt:lpwstr>
  </property>
</Properties>
</file>