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63" activeTab="13"/>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项目支出绩效" sheetId="16" r:id="rId14"/>
  </sheets>
  <definedNames>
    <definedName name="________xlnm.Print_Area">#N/A</definedName>
    <definedName name="_______xlnm.Print_Area">#N/A</definedName>
    <definedName name="_______xlnm.Print_Titles">#N/A</definedName>
    <definedName name="______xlnm.Print_Area">#N/A</definedName>
    <definedName name="______xlnm.Print_Titles">#N/A</definedName>
    <definedName name="_____xlnm.Print_Area">#N/A</definedName>
    <definedName name="_____xlnm.Print_Titles">#N/A</definedName>
    <definedName name="____xlnm.Print_Area">#N/A</definedName>
    <definedName name="____xlnm.Print_Titles">#N/A</definedName>
    <definedName name="___xlnm.Print_Area">#N/A</definedName>
    <definedName name="___xlnm.Print_Titles">#N/A</definedName>
    <definedName name="__xlnm.Print_Area">#N/A</definedName>
    <definedName name="__xlnm.Print_Titles">#N/A</definedName>
    <definedName name="a">#N/A</definedName>
    <definedName name="b">#N/A</definedName>
    <definedName name="d">#N/A</definedName>
    <definedName name="DETAILRANGE" localSheetId="1">'1'!$A$42:$D$42</definedName>
    <definedName name="DETAILRANGE" localSheetId="2">'1-1'!$A$7:$T$7</definedName>
    <definedName name="DETAILRANGE" localSheetId="3">'1-2'!$A$7:$J$7</definedName>
    <definedName name="DETAILRANGE" localSheetId="4">'2'!$A$40:$H$40</definedName>
    <definedName name="DETAILRANGE" localSheetId="5">'2-1'!$A$7:$AI$7</definedName>
    <definedName name="DETAILRANGE" localSheetId="6">'3'!$A$7:$DH$7</definedName>
    <definedName name="DETAILRANGE" localSheetId="7">'3-1'!$A$7:$G$7</definedName>
    <definedName name="DETAILRANGE" localSheetId="8">'3-2'!$A$6:$F$6</definedName>
    <definedName name="DETAILRANGE" localSheetId="9">'3-3'!$A$7:$H$7</definedName>
    <definedName name="DETAILRANGE" localSheetId="10">'4'!$A$7:$H$7</definedName>
    <definedName name="DETAILRANGE" localSheetId="11">'4-1'!$A$7:$H$7</definedName>
    <definedName name="DETAILRANGE" localSheetId="12">'5'!$A$7:$H$7</definedName>
    <definedName name="DETAILRANGE" localSheetId="0">封面!$A$9</definedName>
    <definedName name="e">#N/A</definedName>
    <definedName name="f">#N/A</definedName>
    <definedName name="g">#N/A</definedName>
    <definedName name="h">#N/A</definedName>
    <definedName name="HEADERRANGE" localSheetId="1">'1'!$A$1:$D$41</definedName>
    <definedName name="HEADERRANGE" localSheetId="2">'1-1'!$A$1:$T$6</definedName>
    <definedName name="HEADERRANGE" localSheetId="3">'1-2'!$A$1:$J$6</definedName>
    <definedName name="HEADERRANGE" localSheetId="4">'2'!$A$1:$H$39</definedName>
    <definedName name="HEADERRANGE" localSheetId="5">'2-1'!$A$1:$AI$6</definedName>
    <definedName name="HEADERRANGE" localSheetId="6">'3'!$A$1:$DH$6</definedName>
    <definedName name="HEADERRANGE" localSheetId="7">'3-1'!$A$1:$G$6</definedName>
    <definedName name="HEADERRANGE" localSheetId="8">'3-2'!$A$1:$F$5</definedName>
    <definedName name="HEADERRANGE" localSheetId="9">'3-3'!$A$1:$H$6</definedName>
    <definedName name="HEADERRANGE" localSheetId="10">'4'!$A$1:$H$6</definedName>
    <definedName name="HEADERRANGE" localSheetId="11">'4-1'!$A$1:$H$6</definedName>
    <definedName name="HEADERRANGE" localSheetId="12">'5'!$A$1:$H$6</definedName>
    <definedName name="HEADERRANGE" localSheetId="0">封面!$A$1:$A$8</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'1'!$A$1:$D$41</definedName>
    <definedName name="_xlnm.Print_Area" localSheetId="2">'1-1'!$A$1:$T$16</definedName>
    <definedName name="_xlnm.Print_Area" localSheetId="3">'1-2'!$A$1:$J$19</definedName>
    <definedName name="_xlnm.Print_Area" localSheetId="4">'2'!$A$1:$H$39</definedName>
    <definedName name="_xlnm.Print_Area" localSheetId="5">'2-1'!$A$1:$AI$21</definedName>
    <definedName name="_xlnm.Print_Area" localSheetId="6">'3'!$A$1:$DH$21</definedName>
    <definedName name="_xlnm.Print_Area" localSheetId="7">'3-1'!$A$1:$G$27</definedName>
    <definedName name="_xlnm.Print_Area" localSheetId="8">'3-2'!$A$1:$F$15</definedName>
    <definedName name="_xlnm.Print_Area" localSheetId="9">'3-3'!$A$1:$H$10</definedName>
    <definedName name="_xlnm.Print_Area" localSheetId="10">'4'!$A$1:$H$14</definedName>
    <definedName name="_xlnm.Print_Area" localSheetId="11">'4-1'!$A$1:$H$12</definedName>
    <definedName name="_xlnm.Print_Area" localSheetId="12">'5'!$A$1:$H$12</definedName>
    <definedName name="_xlnm.Print_Area" localSheetId="0">封面!$A$1:$A$9</definedName>
    <definedName name="_xlnm.Print_Area">#N/A</definedName>
    <definedName name="_xlnm.Print_Titles" localSheetId="4">'2'!$1:$39</definedName>
    <definedName name="_xlnm.Print_Titles">#N/A</definedName>
    <definedName name="s">#N/A</definedName>
  </definedNames>
  <calcPr calcId="144525"/>
</workbook>
</file>

<file path=xl/sharedStrings.xml><?xml version="1.0" encoding="utf-8"?>
<sst xmlns="http://schemas.openxmlformats.org/spreadsheetml/2006/main" count="1007" uniqueCount="519">
  <si>
    <t>黑水县残疾人联合会</t>
  </si>
  <si>
    <t>2022年部门预算</t>
  </si>
  <si>
    <t>报送日期：    2022 年  1 月 19 日</t>
  </si>
  <si>
    <t>表1</t>
  </si>
  <si>
    <t>部门收支总表</t>
  </si>
  <si>
    <t>单位名称：黑水县残疾人联合会</t>
  </si>
  <si>
    <t>单位：元</t>
  </si>
  <si>
    <t>收          入</t>
  </si>
  <si>
    <t>支             出</t>
  </si>
  <si>
    <t>项              目</t>
  </si>
  <si>
    <t>2022年预算数</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</si>
  <si>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</si>
  <si>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</si>
  <si>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</si>
  <si>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</si>
  <si>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</si>
  <si>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</si>
  <si>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</si>
  <si>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</si>
  <si>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</si>
  <si>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</si>
  <si>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</si>
  <si>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</si>
  <si>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</si>
  <si>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</si>
  <si>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</si>
  <si>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</si>
  <si>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</si>
  <si>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</si>
  <si>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</si>
  <si>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</si>
  <si>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</si>
  <si>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</si>
  <si>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</si>
  <si>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</si>
  <si>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</si>
  <si>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</si>
  <si>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</si>
  <si>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</si>
  <si>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 xml:space="preserve">二十三、灾害防治及应急管理支出
</t>
  </si>
  <si>
    <t>二十四、预备费</t>
  </si>
  <si>
    <t>二十五、其他支出</t>
  </si>
  <si>
    <t>二十六、转移性支出</t>
  </si>
  <si>
    <t>二十七、债务还本支出</t>
  </si>
  <si>
    <t>二十八、债务利息支出</t>
  </si>
  <si>
    <t>二十九、债务发行费用支出</t>
  </si>
  <si>
    <t>三十、抗疫特别国债安排的支出</t>
  </si>
  <si>
    <t>本  年  收  入  合  计</t>
  </si>
  <si>
    <t>本  年  支  出  合  计</t>
  </si>
  <si>
    <t>七、用事业基金弥补收支差额</t>
  </si>
  <si>
    <t xml:space="preserve">三十一、事业单位结余分配 </t>
  </si>
  <si>
    <t>八、上年结转</t>
  </si>
  <si>
    <t>上年结转小计</t>
  </si>
  <si>
    <t xml:space="preserve">    其中：转入事业基金</t>
  </si>
  <si>
    <t xml:space="preserve"> </t>
  </si>
  <si>
    <t>三十二、结转下年</t>
  </si>
  <si>
    <t>收      入      总      计</t>
  </si>
  <si>
    <t>支      出      总      计</t>
  </si>
  <si>
    <t>表1-1</t>
  </si>
  <si>
    <t>部门收入总表</t>
  </si>
  <si>
    <t>单位名称</t>
  </si>
  <si>
    <t>项    目</t>
  </si>
  <si>
    <t>合计</t>
  </si>
  <si>
    <t>上年结转</t>
  </si>
  <si>
    <t>一般公共预算拨款收入</t>
  </si>
  <si>
    <t>事业收入</t>
  </si>
  <si>
    <t>事业单位经营收入</t>
  </si>
  <si>
    <t>转移性收入</t>
  </si>
  <si>
    <t>其他收入</t>
  </si>
  <si>
    <t>用事业基金弥补收支差额</t>
  </si>
  <si>
    <t>科目编码</t>
  </si>
  <si>
    <t>单位代码</t>
  </si>
  <si>
    <t>单位名称  （科目）</t>
  </si>
  <si>
    <t>政府性基金预算拨款收入</t>
  </si>
  <si>
    <t>国有资本经营预算拨款收入</t>
  </si>
  <si>
    <t>金额</t>
  </si>
  <si>
    <t>其中：教育收费</t>
  </si>
  <si>
    <t>小计</t>
  </si>
  <si>
    <t>上级补助收入</t>
  </si>
  <si>
    <t>附属单位上缴收入</t>
  </si>
  <si>
    <t>从其他部门取得的收入</t>
  </si>
  <si>
    <t>从不同级政府取得的收入</t>
  </si>
  <si>
    <t>类</t>
  </si>
  <si>
    <t>款</t>
  </si>
  <si>
    <t>项</t>
  </si>
  <si>
    <t>部门编码</t>
  </si>
  <si>
    <t>功能科目名称</t>
  </si>
  <si>
    <t>总计</t>
  </si>
  <si>
    <t>一般公共预算小计</t>
  </si>
  <si>
    <t>政府性基金</t>
  </si>
  <si>
    <t/>
  </si>
  <si>
    <t>0</t>
  </si>
  <si>
    <t>黑水县档案馆</t>
  </si>
  <si>
    <t>01</t>
  </si>
  <si>
    <t>行政运行</t>
  </si>
  <si>
    <t>99</t>
  </si>
  <si>
    <t>其他残疾人事业支出</t>
  </si>
  <si>
    <t>05</t>
  </si>
  <si>
    <t xml:space="preserve">  机关事业单位基本养老保险缴费支出</t>
  </si>
  <si>
    <t>208</t>
  </si>
  <si>
    <t>06</t>
  </si>
  <si>
    <t xml:space="preserve">  机关事业单位职业年金缴费支出</t>
  </si>
  <si>
    <t>210</t>
  </si>
  <si>
    <t>11</t>
  </si>
  <si>
    <t xml:space="preserve">  行政单位医疗</t>
  </si>
  <si>
    <t>03</t>
  </si>
  <si>
    <t xml:space="preserve">  公务员医疗补助</t>
  </si>
  <si>
    <t>221</t>
  </si>
  <si>
    <t>02</t>
  </si>
  <si>
    <t xml:space="preserve">  住房公积金</t>
  </si>
  <si>
    <t>表1-2</t>
  </si>
  <si>
    <t>部门支出总表</t>
  </si>
  <si>
    <t>:黑水县残疾人联合会</t>
  </si>
  <si>
    <t>基本支出</t>
  </si>
  <si>
    <t>项目支出</t>
  </si>
  <si>
    <t>上缴上级支出</t>
  </si>
  <si>
    <t>对附属单位补助支出</t>
  </si>
  <si>
    <t>单位名称（科目）</t>
  </si>
  <si>
    <t>301280</t>
  </si>
  <si>
    <t>表2</t>
  </si>
  <si>
    <t>财政拨款收支总表</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</si>
  <si>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</si>
  <si>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</si>
  <si>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</si>
  <si>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</si>
  <si>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</si>
  <si>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</si>
  <si>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</si>
  <si>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</si>
  <si>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</si>
  <si>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</si>
  <si>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</si>
  <si>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</si>
  <si>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</si>
  <si>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</si>
  <si>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教育支出</t>
  </si>
  <si>
    <t xml:space="preserve">   科学技术支出</t>
  </si>
  <si>
    <t xml:space="preserve">   文化旅游体育与传媒支出</t>
  </si>
  <si>
    <t xml:space="preserve">   上年财政拨款资金结转</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</si>
  <si>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</si>
  <si>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</si>
  <si>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</si>
  <si>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</si>
  <si>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</si>
  <si>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</si>
  <si>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</si>
  <si>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</si>
  <si>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</si>
  <si>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</si>
  <si>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</si>
  <si>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国土海洋气象等支出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</si>
  <si>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</si>
  <si>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</si>
  <si>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</si>
  <si>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</si>
  <si>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</si>
  <si>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</si>
  <si>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</si>
  <si>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</si>
  <si>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债务利息支出</t>
  </si>
  <si>
    <t xml:space="preserve">   债务发行费用支出</t>
  </si>
  <si>
    <t>抗疫特别国债安排的支出</t>
  </si>
  <si>
    <t>二、结转下年</t>
  </si>
  <si>
    <t>表2-1</t>
  </si>
  <si>
    <t>财政拨款支出预算表（政府经济分类科目）</t>
  </si>
  <si>
    <t>：黑水县残疾人联合会</t>
  </si>
  <si>
    <t>当年财政拨款安排</t>
  </si>
  <si>
    <t>提前通知专项转移支付</t>
  </si>
  <si>
    <t>上年结转安排</t>
  </si>
  <si>
    <t>一般公共预算拨款</t>
  </si>
  <si>
    <t>政府性基金安排</t>
  </si>
  <si>
    <t>国有资本经营预算安排</t>
  </si>
  <si>
    <t>经济科目类编码</t>
  </si>
  <si>
    <t>经济科目款编码</t>
  </si>
  <si>
    <t>经济科目款名称</t>
  </si>
  <si>
    <t>金额(政府性基金)</t>
  </si>
  <si>
    <t>金额(政府性基金)项目</t>
  </si>
  <si>
    <t>金额(一般公共预算结转)</t>
  </si>
  <si>
    <t>金额(一般公共预算结转)项目</t>
  </si>
  <si>
    <t>金额(政府性基金结转)</t>
  </si>
  <si>
    <t>金额(政府性基金结转)项目</t>
  </si>
  <si>
    <t>501</t>
  </si>
  <si>
    <t xml:space="preserve">  机关工资福利支出（政府预算）</t>
  </si>
  <si>
    <t xml:space="preserve">  501</t>
  </si>
  <si>
    <t>181</t>
  </si>
  <si>
    <t xml:space="preserve">    工资奖金津补贴</t>
  </si>
  <si>
    <t xml:space="preserve">    社会保障缴费</t>
  </si>
  <si>
    <t xml:space="preserve">    住房公积金</t>
  </si>
  <si>
    <t>502</t>
  </si>
  <si>
    <t xml:space="preserve">  机关商品和服务支出（政府预算）</t>
  </si>
  <si>
    <t>17280</t>
  </si>
  <si>
    <t xml:space="preserve">  502</t>
  </si>
  <si>
    <t xml:space="preserve">    办公经费</t>
  </si>
  <si>
    <t xml:space="preserve">    水费</t>
  </si>
  <si>
    <t xml:space="preserve">    电费</t>
  </si>
  <si>
    <t xml:space="preserve">    邮电费</t>
  </si>
  <si>
    <t xml:space="preserve">    差旅费</t>
  </si>
  <si>
    <t>08</t>
  </si>
  <si>
    <t xml:space="preserve">    公务用车运行维护费</t>
  </si>
  <si>
    <t>其他商品和服务支出</t>
  </si>
  <si>
    <t>509</t>
  </si>
  <si>
    <t xml:space="preserve">  对个人和家庭的补助（政府预算）</t>
  </si>
  <si>
    <t>284000</t>
  </si>
  <si>
    <t xml:space="preserve">  509</t>
  </si>
  <si>
    <t xml:space="preserve">    社会福利和救助</t>
  </si>
  <si>
    <t>表3</t>
  </si>
  <si>
    <t>一般公共预算支出表</t>
  </si>
  <si>
    <t>工资福利支出</t>
  </si>
  <si>
    <t>商品和服务支出</t>
  </si>
  <si>
    <t>对个人和家庭的补助</t>
  </si>
  <si>
    <t>债务利息支出</t>
  </si>
  <si>
    <t>基本建设支出</t>
  </si>
  <si>
    <t>其他资本性支出</t>
  </si>
  <si>
    <t>对企业的补助（基本建设）</t>
  </si>
  <si>
    <t>对企业补助</t>
  </si>
  <si>
    <t>对社会保险基金补助</t>
  </si>
  <si>
    <t>其他支出</t>
  </si>
  <si>
    <t>基本工资</t>
  </si>
  <si>
    <t>津贴补贴</t>
  </si>
  <si>
    <t>奖金</t>
  </si>
  <si>
    <t>伙食补助费</t>
  </si>
  <si>
    <t>绩效工资</t>
  </si>
  <si>
    <t>机关事业单位基本养老保险缴费</t>
  </si>
  <si>
    <t>职业年金缴费</t>
  </si>
  <si>
    <t>城镇职工医疗保险</t>
  </si>
  <si>
    <t>公务员医疗不补助</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</si>
  <si>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</si>
  <si>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</si>
  <si>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</si>
  <si>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</si>
  <si>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</si>
  <si>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</si>
  <si>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</si>
  <si>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</si>
  <si>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</si>
  <si>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</si>
  <si>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</si>
  <si>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</si>
  <si>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</si>
  <si>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</si>
  <si>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</si>
  <si>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</si>
  <si>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</si>
  <si>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</si>
  <si>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</si>
  <si>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</si>
  <si>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</si>
  <si>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</si>
  <si>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</si>
  <si>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</si>
  <si>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</si>
  <si>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</si>
  <si>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</si>
  <si>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</si>
  <si>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</si>
  <si>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</si>
  <si>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离休费</t>
  </si>
  <si>
    <t>退休费</t>
  </si>
  <si>
    <t>退职(役费</t>
  </si>
  <si>
    <t>抚恤金</t>
  </si>
  <si>
    <t>生活补助</t>
  </si>
  <si>
    <t>救济费</t>
  </si>
  <si>
    <t>助学金</t>
  </si>
  <si>
    <t>奖励金</t>
  </si>
  <si>
    <t>个人农业生产补贴</t>
  </si>
  <si>
    <t>代缴社会保险费</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</si>
  <si>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</si>
  <si>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</si>
  <si>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</si>
  <si>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</si>
  <si>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</si>
  <si>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</si>
  <si>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</si>
  <si>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</si>
  <si>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</si>
  <si>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</si>
  <si>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</si>
  <si>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</si>
  <si>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</si>
  <si>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</si>
  <si>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文物和陈列物品</t>
  </si>
  <si>
    <t>无形资产购置</t>
  </si>
  <si>
    <t>其他基本建设支出</t>
  </si>
  <si>
    <t>土地补偿</t>
  </si>
  <si>
    <t>安置补助</t>
  </si>
  <si>
    <t>地上附着物和青苗补偿</t>
  </si>
  <si>
    <t>拆迁补偿</t>
  </si>
  <si>
    <t>文物和陈列品购置</t>
  </si>
  <si>
    <t>资本金注入</t>
  </si>
  <si>
    <t>其他对企业补助</t>
  </si>
  <si>
    <t>政府投资基金股权投资</t>
  </si>
  <si>
    <t>费用补贴</t>
  </si>
  <si>
    <t>利息补贴</t>
  </si>
  <si>
    <t>补充全国社会保险基金</t>
  </si>
  <si>
    <t>赠与</t>
  </si>
  <si>
    <t>国家赔偿费用支出</t>
  </si>
  <si>
    <t>对民间非盈利组织和群众性自治组织补贴</t>
  </si>
  <si>
    <t>金额(被装购置费)</t>
  </si>
  <si>
    <t>金额(工资福利支出)</t>
  </si>
  <si>
    <t>金额(基本工资)</t>
  </si>
  <si>
    <t>金额(津贴补贴)</t>
  </si>
  <si>
    <t>金额(奖金)</t>
  </si>
  <si>
    <t>金额(伙食补助费)</t>
  </si>
  <si>
    <t>金额(绩效工资)</t>
  </si>
  <si>
    <t>金额(机关事业单位基本养老保险缴费)</t>
  </si>
  <si>
    <t>金额(职业年金缴费)</t>
  </si>
  <si>
    <t>金额(职工基本医疗保险缴费)</t>
  </si>
  <si>
    <t>金额(公务员医疗补助缴费)</t>
  </si>
  <si>
    <t>金额(其他社会保障缴费)</t>
  </si>
  <si>
    <t>金额(住房公积金)</t>
  </si>
  <si>
    <t>金额(医疗费)</t>
  </si>
  <si>
    <t>金额(其他工资福利支出)</t>
  </si>
  <si>
    <t>金额(商品和服务支出)</t>
  </si>
  <si>
    <t>金额(办公费)</t>
  </si>
  <si>
    <t>金额(印刷费)</t>
  </si>
  <si>
    <t>金额(咨询费)</t>
  </si>
  <si>
    <t>金额(手续费)</t>
  </si>
  <si>
    <t>金额(水费)</t>
  </si>
  <si>
    <t>金额(电费)</t>
  </si>
  <si>
    <t>金额(邮电费)</t>
  </si>
  <si>
    <t>金额(取暖费)</t>
  </si>
  <si>
    <t>金额(物业管理费)</t>
  </si>
  <si>
    <t>金额(差旅费)</t>
  </si>
  <si>
    <t>金额(因公出国(境)费用)</t>
  </si>
  <si>
    <t>金额(维修(护)费)</t>
  </si>
  <si>
    <t>金额(租赁费)</t>
  </si>
  <si>
    <t>金额(会议费)</t>
  </si>
  <si>
    <t>金额(培训费)</t>
  </si>
  <si>
    <t>金额(公务接待费)</t>
  </si>
  <si>
    <t>金额(专用材料费)</t>
  </si>
  <si>
    <t>金额(专用燃料费)</t>
  </si>
  <si>
    <t>金额(劳务费)</t>
  </si>
  <si>
    <t>金额(委托业务费)</t>
  </si>
  <si>
    <t>金额(工会经费)</t>
  </si>
  <si>
    <t>金额(福利费)</t>
  </si>
  <si>
    <t>金额(公务用车运行维护费)</t>
  </si>
  <si>
    <t>金额(其他交通费用)</t>
  </si>
  <si>
    <t>金额(税金及附加费用)</t>
  </si>
  <si>
    <t>金额(其他商品和服务支出)</t>
  </si>
  <si>
    <t>金额(对个人和家庭的补助)</t>
  </si>
  <si>
    <t>金额(离休费)</t>
  </si>
  <si>
    <t>金额(退休费)</t>
  </si>
  <si>
    <t>金额(退职（役）费)</t>
  </si>
  <si>
    <t>金额(抚恤金)</t>
  </si>
  <si>
    <t>金额(生活补助)</t>
  </si>
  <si>
    <t>金额(救济费)</t>
  </si>
  <si>
    <t>金额(医疗费补助)</t>
  </si>
  <si>
    <t>金额(助学金)</t>
  </si>
  <si>
    <t>金额(奖励金)</t>
  </si>
  <si>
    <t>金额(个人农业生产补贴)</t>
  </si>
  <si>
    <t>金额(代缴社会保险费)</t>
  </si>
  <si>
    <t>金额(其他对个人和家庭的补助支出)</t>
  </si>
  <si>
    <t>金额(债务利息及费用支出)</t>
  </si>
  <si>
    <t>金额(国内债务付息)</t>
  </si>
  <si>
    <t>金额(国外债务付息)</t>
  </si>
  <si>
    <t>金额(国内债务发行费用)</t>
  </si>
  <si>
    <t>金额(国外债务发行费用)</t>
  </si>
  <si>
    <t>金额(资本性支出（基本建设）)</t>
  </si>
  <si>
    <t>金额(房屋建筑物购建（基本建设）)</t>
  </si>
  <si>
    <t>金额(办公设备购置（基本建设）)</t>
  </si>
  <si>
    <t>金额(专用设备购置（基本建设）)</t>
  </si>
  <si>
    <t>金额(基础设施建设（基本建设）)</t>
  </si>
  <si>
    <t>金额(大型修缮（基本建设）)</t>
  </si>
  <si>
    <t>金额(信息网络购建（基本建设）)</t>
  </si>
  <si>
    <t>金额(物资储备（基本建设）)</t>
  </si>
  <si>
    <t>金额(公务用车购置（基本建设）)</t>
  </si>
  <si>
    <t>金额(其他交通工具购置（基本建设）)</t>
  </si>
  <si>
    <t>金额(文物和陈列品购置（基本建设）)</t>
  </si>
  <si>
    <t>金额(无形资产购置（基本建设）)</t>
  </si>
  <si>
    <t>金额(其他基本建设支出（基本建设）)</t>
  </si>
  <si>
    <t>金额(资本性支出)</t>
  </si>
  <si>
    <t>金额(房屋建筑物购建)</t>
  </si>
  <si>
    <t>金额(办公设备购置)</t>
  </si>
  <si>
    <t>金额(专用设备购置)</t>
  </si>
  <si>
    <t>金额(基础设施建设)</t>
  </si>
  <si>
    <t>金额(大型修缮)</t>
  </si>
  <si>
    <t>金额(信息网络购建)</t>
  </si>
  <si>
    <t>金额(物资储备)</t>
  </si>
  <si>
    <t>金额(土地补偿)</t>
  </si>
  <si>
    <t>金额(安置补助)</t>
  </si>
  <si>
    <t>金额(地上附着物和青苗补偿)</t>
  </si>
  <si>
    <t>金额(拆迁补偿)</t>
  </si>
  <si>
    <t>金额(公务用车购置)</t>
  </si>
  <si>
    <t>金额(其他交通工具购置)</t>
  </si>
  <si>
    <t>金额(文物和陈列品购置)</t>
  </si>
  <si>
    <t>金额(无形资产购置)</t>
  </si>
  <si>
    <t>金额(其他资本性支出)</t>
  </si>
  <si>
    <t>金额(对企业补助（基本建设）)</t>
  </si>
  <si>
    <t>金额(资本金注入（基本建设）)</t>
  </si>
  <si>
    <t>金额(其他对企业补助（基本建设）)</t>
  </si>
  <si>
    <t>金额(对企业补助)</t>
  </si>
  <si>
    <t>金额(资本金注入)</t>
  </si>
  <si>
    <t>金额(政府投资基金股权投资)</t>
  </si>
  <si>
    <t>金额(费用补贴)</t>
  </si>
  <si>
    <t>金额(利息补贴)</t>
  </si>
  <si>
    <t>金额(其他对企业补助)</t>
  </si>
  <si>
    <t>金额(对社会保障基金补助)</t>
  </si>
  <si>
    <t>金额(对社会保险基金补助)</t>
  </si>
  <si>
    <t>金额(补充全国社会保障基金)</t>
  </si>
  <si>
    <t>金额(其他支出（类）)</t>
  </si>
  <si>
    <t>金额(赠与)</t>
  </si>
  <si>
    <t>金额(国家赔偿费用支出)</t>
  </si>
  <si>
    <t>金额(对民间非营利组织和群众性自治组织补贴)</t>
  </si>
  <si>
    <t>金额(其他支出)</t>
  </si>
  <si>
    <t>残疾人事业</t>
  </si>
  <si>
    <t xml:space="preserve">    行政运行</t>
  </si>
  <si>
    <t>社会保障和就业支出</t>
  </si>
  <si>
    <t xml:space="preserve">  行政事业单位养老支出</t>
  </si>
  <si>
    <t xml:space="preserve">    机关事业单位基本养老保险缴费支出</t>
  </si>
  <si>
    <t xml:space="preserve">    机关事业单位职业年金缴费支出</t>
  </si>
  <si>
    <t>卫生健康支出</t>
  </si>
  <si>
    <t xml:space="preserve">  行政事业单位医疗</t>
  </si>
  <si>
    <t xml:space="preserve">    行政单位医疗</t>
  </si>
  <si>
    <t xml:space="preserve">    公务员医疗补助</t>
  </si>
  <si>
    <t>住房保障支出</t>
  </si>
  <si>
    <t xml:space="preserve">  住房改革支出</t>
  </si>
  <si>
    <t>表3-1</t>
  </si>
  <si>
    <t>一般公共预算基本支出预算表</t>
  </si>
  <si>
    <t>经济分类科目</t>
  </si>
  <si>
    <t>科目名称</t>
  </si>
  <si>
    <t>人员经费</t>
  </si>
  <si>
    <t>公用经费</t>
  </si>
  <si>
    <t>金额(基本支出)</t>
  </si>
  <si>
    <t>公式人员经费</t>
  </si>
  <si>
    <t>301</t>
  </si>
  <si>
    <t xml:space="preserve">  工资福利支出</t>
  </si>
  <si>
    <t xml:space="preserve">  301</t>
  </si>
  <si>
    <t xml:space="preserve">    基本工资</t>
  </si>
  <si>
    <t xml:space="preserve">    津贴补贴</t>
  </si>
  <si>
    <t xml:space="preserve">    奖金</t>
  </si>
  <si>
    <t xml:space="preserve">    机关事业单位基本养老保险缴费</t>
  </si>
  <si>
    <t>09</t>
  </si>
  <si>
    <t xml:space="preserve">    职业年金缴费</t>
  </si>
  <si>
    <t>10</t>
  </si>
  <si>
    <t xml:space="preserve">    职工基本医疗保险缴费</t>
  </si>
  <si>
    <t xml:space="preserve">    公务员医疗补助缴费</t>
  </si>
  <si>
    <t>12</t>
  </si>
  <si>
    <t xml:space="preserve">    其他社会保障缴费</t>
  </si>
  <si>
    <t>13</t>
  </si>
  <si>
    <t>302</t>
  </si>
  <si>
    <t xml:space="preserve">  商品和服务支出</t>
  </si>
  <si>
    <t xml:space="preserve">  302</t>
  </si>
  <si>
    <t xml:space="preserve">    办公费</t>
  </si>
  <si>
    <t>07</t>
  </si>
  <si>
    <t>31</t>
  </si>
  <si>
    <t>303</t>
  </si>
  <si>
    <t xml:space="preserve">  对个人和家庭的补助</t>
  </si>
  <si>
    <t xml:space="preserve">  303</t>
  </si>
  <si>
    <t xml:space="preserve">    医疗费补助</t>
  </si>
  <si>
    <t>表3-2</t>
  </si>
  <si>
    <t>一般公共预算项目支出预算表</t>
  </si>
  <si>
    <t>单位名称（项目）</t>
  </si>
  <si>
    <t>项目名称</t>
  </si>
  <si>
    <t>“智慧量服”手持终端费用</t>
  </si>
  <si>
    <t>温暖万家行慰问困难残疾人活动资金</t>
  </si>
  <si>
    <t>全国助残日活动资金费用</t>
  </si>
  <si>
    <t>表3-3</t>
  </si>
  <si>
    <t>一般公共预算“三公”经费支出表</t>
  </si>
  <si>
    <t>单位编码</t>
  </si>
  <si>
    <t>当年财政拨款预算安排</t>
  </si>
  <si>
    <t>公务用车购置及运行费</t>
  </si>
  <si>
    <t>公务用车购置费</t>
  </si>
  <si>
    <t>公务用车运行费</t>
  </si>
  <si>
    <t>部门名称</t>
  </si>
  <si>
    <t>公式公务用车购置</t>
  </si>
  <si>
    <t>表4</t>
  </si>
  <si>
    <t>政府性基金支出预算表</t>
  </si>
  <si>
    <t>本年政府性基金预算支出</t>
  </si>
  <si>
    <t>金额(项目支出)</t>
  </si>
  <si>
    <t>表4-1</t>
  </si>
  <si>
    <t>政府性基金“三公”经费支出表</t>
  </si>
  <si>
    <t>表5</t>
  </si>
  <si>
    <t>国有资本经营支出预算表</t>
  </si>
  <si>
    <t>本年国有资本经营预算支出</t>
  </si>
  <si>
    <t>项目支出绩效信息表</t>
  </si>
  <si>
    <t>金额单位：万元</t>
  </si>
  <si>
    <t>预算执行率权重（%）</t>
  </si>
  <si>
    <t>预算数</t>
  </si>
  <si>
    <t>绩效目标</t>
  </si>
  <si>
    <t>一级指标</t>
  </si>
  <si>
    <t>二级指标</t>
  </si>
  <si>
    <t>三级指标</t>
  </si>
  <si>
    <t>绩效指标性质</t>
  </si>
  <si>
    <t>本年绩效指标值</t>
  </si>
  <si>
    <t>绩效度量单位</t>
  </si>
  <si>
    <t>本年权重</t>
  </si>
  <si>
    <t>指标方向性</t>
  </si>
  <si>
    <t>全国助残日活动资金</t>
  </si>
  <si>
    <t>全国助残日活动资金费用项目评估内容包括制定实施方案或计划，组织机构是健全，职责分工是明确，有具体的实施时间，有明确的工作程序，基础设施条件能够有效保障，资金能足额保证，具有相应的质量检查、验收等必要的控制措施或手段，有针对突发事件或未知风险的应急措施等。</t>
  </si>
  <si>
    <r>
      <rPr>
        <sz val="9"/>
        <rFont val="宋体"/>
        <charset val="134"/>
      </rPr>
      <t>满意度指标</t>
    </r>
  </si>
  <si>
    <r>
      <rPr>
        <sz val="9"/>
        <rFont val="宋体"/>
        <charset val="134"/>
      </rPr>
      <t>帮扶对象满意度指标</t>
    </r>
  </si>
  <si>
    <r>
      <rPr>
        <sz val="9"/>
        <rFont val="宋体"/>
        <charset val="134"/>
      </rPr>
      <t>群众满意度</t>
    </r>
  </si>
  <si>
    <r>
      <rPr>
        <sz val="9"/>
        <rFont val="宋体"/>
        <charset val="134"/>
      </rPr>
      <t>≤</t>
    </r>
  </si>
  <si>
    <t>90</t>
  </si>
  <si>
    <t>人/户</t>
  </si>
  <si>
    <t>反向指标</t>
  </si>
  <si>
    <t>公车运行维护费</t>
  </si>
  <si>
    <t>保障单位日常运转，提高预算编制质量，严格执行预算</t>
  </si>
  <si>
    <r>
      <rPr>
        <sz val="9"/>
        <rFont val="宋体"/>
        <charset val="134"/>
      </rPr>
      <t>产出指标</t>
    </r>
  </si>
  <si>
    <r>
      <rPr>
        <sz val="9"/>
        <rFont val="宋体"/>
        <charset val="134"/>
      </rPr>
      <t>数量指标</t>
    </r>
  </si>
  <si>
    <r>
      <rPr>
        <sz val="9"/>
        <rFont val="宋体"/>
        <charset val="134"/>
      </rPr>
      <t>科目调整次数</t>
    </r>
  </si>
  <si>
    <t>次</t>
  </si>
  <si>
    <t>22.5</t>
  </si>
  <si>
    <r>
      <rPr>
        <sz val="9"/>
        <rFont val="宋体"/>
        <charset val="134"/>
      </rPr>
      <t>质量指标</t>
    </r>
  </si>
  <si>
    <r>
      <rPr>
        <sz val="9"/>
        <rFont val="宋体"/>
        <charset val="134"/>
      </rPr>
      <t>预算编制准确率（计算方法为：∣（执行数-预算数）/预算数∣）</t>
    </r>
  </si>
  <si>
    <t>5</t>
  </si>
  <si>
    <t>%</t>
  </si>
  <si>
    <r>
      <rPr>
        <sz val="9"/>
        <rFont val="宋体"/>
        <charset val="134"/>
      </rPr>
      <t>效益指标</t>
    </r>
  </si>
  <si>
    <r>
      <rPr>
        <sz val="9"/>
        <rFont val="宋体"/>
        <charset val="134"/>
      </rPr>
      <t>经济效益指标</t>
    </r>
  </si>
  <si>
    <r>
      <rPr>
        <sz val="9"/>
        <rFont val="宋体"/>
        <charset val="134"/>
      </rPr>
      <t>运转保障率</t>
    </r>
  </si>
  <si>
    <r>
      <rPr>
        <sz val="9"/>
        <rFont val="宋体"/>
        <charset val="134"/>
      </rPr>
      <t>＝</t>
    </r>
  </si>
  <si>
    <t>100</t>
  </si>
  <si>
    <t>正向指标</t>
  </si>
  <si>
    <r>
      <rPr>
        <sz val="9"/>
        <rFont val="宋体"/>
        <charset val="134"/>
      </rPr>
      <t>“三公经费”控制率[计算方法为：（三公经费实际支出数/预算安排数]×100%）</t>
    </r>
  </si>
  <si>
    <t>定额公用经费</t>
  </si>
  <si>
    <t>智慧量服手持终端费用</t>
  </si>
  <si>
    <t>“智慧量服”手持终端费用项目评估内容包括制定实施方案或计划，组织机构是健全，职责分工是明确，有具体的实施时间，有明确的工作程序，基础设施条件能够有效保障，资金能足额保证，具有相应的质量检查、验收等必要的控制措施或手段，有针对突发事件或未知风险的应急措施等。</t>
  </si>
  <si>
    <r>
      <rPr>
        <sz val="9"/>
        <rFont val="宋体"/>
        <charset val="134"/>
      </rPr>
      <t>服务对象满意度指标</t>
    </r>
  </si>
  <si>
    <t>温暖万家行慰问困难残疾人活动资金项目评估内容包括制定实施方案或计划，组织机构是健全，职责分工是明确，有具体的实施时间，有明确的工作程序，基础设施条件能够有效保障，资金能足额保证，具有相应的质量检查、验收等必要的控制措施或手段，有针对突发事件或未知风险的应急措施等。</t>
  </si>
</sst>
</file>

<file path=xl/styles.xml><?xml version="1.0" encoding="utf-8"?>
<styleSheet xmlns="http://schemas.openxmlformats.org/spreadsheetml/2006/main">
  <numFmts count="8">
    <numFmt numFmtId="176" formatCode="&quot;\&quot;#,##0.00_);\(&quot;\&quot;#,##0.00\)"/>
    <numFmt numFmtId="41" formatCode="_ * #,##0_ ;_ * \-#,##0_ ;_ * &quot;-&quot;_ ;_ @_ "/>
    <numFmt numFmtId="177" formatCode="0.00_ "/>
    <numFmt numFmtId="44" formatCode="_ &quot;￥&quot;* #,##0.00_ ;_ &quot;￥&quot;* \-#,##0.00_ ;_ &quot;￥&quot;* &quot;-&quot;??_ ;_ @_ "/>
    <numFmt numFmtId="42" formatCode="_ &quot;￥&quot;* #,##0_ ;_ &quot;￥&quot;* \-#,##0_ ;_ &quot;￥&quot;* &quot;-&quot;_ ;_ @_ "/>
    <numFmt numFmtId="178" formatCode="#,##0.0000"/>
    <numFmt numFmtId="43" formatCode="_ * #,##0.00_ ;_ * \-#,##0.00_ ;_ * &quot;-&quot;??_ ;_ @_ "/>
    <numFmt numFmtId="179" formatCode="#,###.00"/>
  </numFmts>
  <fonts count="47">
    <font>
      <sz val="9"/>
      <color indexed="8"/>
      <name val="宋体"/>
      <charset val="134"/>
    </font>
    <font>
      <sz val="11"/>
      <color rgb="FFC2C3C4"/>
      <name val="宋体"/>
      <charset val="134"/>
    </font>
    <font>
      <sz val="11"/>
      <name val="宋体"/>
      <charset val="134"/>
    </font>
    <font>
      <sz val="9"/>
      <name val="SimSun"/>
      <charset val="134"/>
    </font>
    <font>
      <b/>
      <sz val="16"/>
      <name val="黑体"/>
      <charset val="134"/>
    </font>
    <font>
      <b/>
      <sz val="11"/>
      <name val="宋体"/>
      <charset val="134"/>
    </font>
    <font>
      <sz val="9"/>
      <name val="宋体"/>
      <charset val="134"/>
    </font>
    <font>
      <sz val="11"/>
      <name val="SimSun"/>
      <charset val="134"/>
    </font>
    <font>
      <b/>
      <sz val="18"/>
      <name val="黑体"/>
      <charset val="134"/>
    </font>
    <font>
      <sz val="10"/>
      <name val="宋体"/>
      <charset val="134"/>
    </font>
    <font>
      <sz val="9"/>
      <name val="Times New Roman"/>
      <charset val="134"/>
    </font>
    <font>
      <b/>
      <sz val="9"/>
      <name val="宋体"/>
      <charset val="134"/>
    </font>
    <font>
      <b/>
      <sz val="9"/>
      <color indexed="8"/>
      <name val="宋体"/>
      <charset val="134"/>
    </font>
    <font>
      <sz val="10"/>
      <color indexed="8"/>
      <name val="宋体"/>
      <charset val="134"/>
    </font>
    <font>
      <sz val="10"/>
      <color indexed="8"/>
      <name val="Times New Roman"/>
      <charset val="134"/>
    </font>
    <font>
      <sz val="8"/>
      <color indexed="8"/>
      <name val="宋体"/>
      <charset val="134"/>
    </font>
    <font>
      <b/>
      <sz val="10"/>
      <color indexed="8"/>
      <name val="宋体"/>
      <charset val="134"/>
    </font>
    <font>
      <sz val="12"/>
      <color indexed="8"/>
      <name val="宋体"/>
      <charset val="134"/>
    </font>
    <font>
      <sz val="12"/>
      <name val="宋体"/>
      <charset val="134"/>
    </font>
    <font>
      <b/>
      <sz val="12"/>
      <color indexed="8"/>
      <name val="宋体"/>
      <charset val="134"/>
    </font>
    <font>
      <sz val="9"/>
      <color rgb="FF000000"/>
      <name val="宋体"/>
      <charset val="134"/>
    </font>
    <font>
      <sz val="9"/>
      <color indexed="8"/>
      <name val="Times New Roman"/>
      <charset val="134"/>
    </font>
    <font>
      <sz val="12"/>
      <name val="Times New Roman"/>
      <charset val="134"/>
    </font>
    <font>
      <b/>
      <sz val="12"/>
      <color indexed="8"/>
      <name val="黑体"/>
      <charset val="134"/>
    </font>
    <font>
      <b/>
      <sz val="36"/>
      <name val="黑体"/>
      <charset val="134"/>
    </font>
    <font>
      <b/>
      <sz val="48"/>
      <name val="宋体"/>
      <charset val="134"/>
    </font>
    <font>
      <sz val="18"/>
      <name val="宋体"/>
      <charset val="134"/>
    </font>
    <font>
      <sz val="11"/>
      <color rgb="FF9C6500"/>
      <name val="宋体"/>
      <charset val="0"/>
      <scheme val="minor"/>
    </font>
    <font>
      <sz val="11"/>
      <color rgb="FF3F3F76"/>
      <name val="宋体"/>
      <charset val="0"/>
      <scheme val="minor"/>
    </font>
    <font>
      <sz val="11"/>
      <color theme="1"/>
      <name val="宋体"/>
      <charset val="0"/>
      <scheme val="minor"/>
    </font>
    <font>
      <b/>
      <sz val="11"/>
      <color theme="1"/>
      <name val="宋体"/>
      <charset val="0"/>
      <scheme val="minor"/>
    </font>
    <font>
      <sz val="11"/>
      <color theme="1"/>
      <name val="宋体"/>
      <charset val="134"/>
      <scheme val="minor"/>
    </font>
    <font>
      <sz val="11"/>
      <color theme="0"/>
      <name val="宋体"/>
      <charset val="0"/>
      <scheme val="minor"/>
    </font>
    <font>
      <b/>
      <sz val="11"/>
      <color rgb="FFFA7D00"/>
      <name val="宋体"/>
      <charset val="0"/>
      <scheme val="minor"/>
    </font>
    <font>
      <b/>
      <sz val="11"/>
      <color theme="3"/>
      <name val="宋体"/>
      <charset val="134"/>
      <scheme val="minor"/>
    </font>
    <font>
      <sz val="11"/>
      <color rgb="FF9C0006"/>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indexed="9"/>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rgb="FFC6EFCE"/>
        <bgColor indexed="64"/>
      </patternFill>
    </fill>
    <fill>
      <patternFill patternType="solid">
        <fgColor theme="6"/>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5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FFFFFF"/>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style="thin">
        <color rgb="FF000000"/>
      </left>
      <right style="thin">
        <color auto="1"/>
      </right>
      <top style="thin">
        <color rgb="FF000000"/>
      </top>
      <bottom/>
      <diagonal/>
    </border>
    <border>
      <left/>
      <right/>
      <top style="thin">
        <color rgb="FF000000"/>
      </top>
      <bottom/>
      <diagonal/>
    </border>
    <border>
      <left style="thin">
        <color auto="1"/>
      </left>
      <right style="thin">
        <color rgb="FF000000"/>
      </right>
      <top style="thin">
        <color rgb="FF000000"/>
      </top>
      <bottom/>
      <diagonal/>
    </border>
    <border>
      <left style="thin">
        <color auto="1"/>
      </left>
      <right/>
      <top style="thin">
        <color auto="1"/>
      </top>
      <bottom style="thin">
        <color auto="1"/>
      </bottom>
      <diagonal/>
    </border>
    <border>
      <left style="thin">
        <color rgb="FF000000"/>
      </left>
      <right/>
      <top style="thin">
        <color rgb="FF000000"/>
      </top>
      <bottom/>
      <diagonal/>
    </border>
    <border>
      <left style="thin">
        <color auto="1"/>
      </left>
      <right/>
      <top style="thin">
        <color rgb="FF000000"/>
      </top>
      <bottom/>
      <diagonal/>
    </border>
    <border>
      <left style="thin">
        <color auto="1"/>
      </left>
      <right style="thin">
        <color auto="1"/>
      </right>
      <top style="thin">
        <color rgb="FF000000"/>
      </top>
      <bottom/>
      <diagonal/>
    </border>
    <border>
      <left/>
      <right style="thin">
        <color rgb="FF000000"/>
      </right>
      <top style="thin">
        <color rgb="FF000000"/>
      </top>
      <bottom/>
      <diagonal/>
    </border>
    <border>
      <left style="thin">
        <color auto="1"/>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right/>
      <top style="thin">
        <color auto="1"/>
      </top>
      <bottom/>
      <diagonal/>
    </border>
    <border>
      <left style="thin">
        <color rgb="FF000000"/>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bottom style="thin">
        <color auto="1"/>
      </bottom>
      <diagonal/>
    </border>
    <border>
      <left style="thin">
        <color rgb="FF000000"/>
      </left>
      <right style="thin">
        <color rgb="FF000000"/>
      </right>
      <top style="thin">
        <color auto="1"/>
      </top>
      <bottom style="thin">
        <color rgb="FF000000"/>
      </bottom>
      <diagonal/>
    </border>
    <border>
      <left/>
      <right/>
      <top style="thin">
        <color auto="1"/>
      </top>
      <bottom style="thin">
        <color rgb="FF000000"/>
      </bottom>
      <diagonal/>
    </border>
    <border>
      <left style="thin">
        <color auto="1"/>
      </left>
      <right style="thin">
        <color rgb="FF000000"/>
      </right>
      <top/>
      <bottom/>
      <diagonal/>
    </border>
    <border>
      <left style="thin">
        <color auto="1"/>
      </left>
      <right style="thin">
        <color rgb="FF000000"/>
      </right>
      <top style="thin">
        <color auto="1"/>
      </top>
      <bottom style="thin">
        <color auto="1"/>
      </bottom>
      <diagonal/>
    </border>
    <border>
      <left style="thin">
        <color auto="1"/>
      </left>
      <right style="thin">
        <color rgb="FF000000"/>
      </right>
      <top/>
      <bottom style="thin">
        <color auto="1"/>
      </bottom>
      <diagonal/>
    </border>
    <border>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right/>
      <top/>
      <bottom style="thin">
        <color rgb="FF000000"/>
      </bottom>
      <diagonal/>
    </border>
    <border>
      <left/>
      <right style="thin">
        <color rgb="FF000000"/>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1" fontId="0" fillId="0" borderId="0"/>
    <xf numFmtId="42" fontId="31" fillId="0" borderId="0" applyFont="0" applyFill="0" applyBorder="0" applyAlignment="0" applyProtection="0">
      <alignment vertical="center"/>
    </xf>
    <xf numFmtId="0" fontId="29" fillId="8" borderId="0" applyNumberFormat="0" applyBorder="0" applyAlignment="0" applyProtection="0">
      <alignment vertical="center"/>
    </xf>
    <xf numFmtId="0" fontId="28" fillId="5" borderId="49"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29" fillId="12" borderId="0" applyNumberFormat="0" applyBorder="0" applyAlignment="0" applyProtection="0">
      <alignment vertical="center"/>
    </xf>
    <xf numFmtId="0" fontId="35" fillId="11" borderId="0" applyNumberFormat="0" applyBorder="0" applyAlignment="0" applyProtection="0">
      <alignment vertical="center"/>
    </xf>
    <xf numFmtId="43" fontId="31" fillId="0" borderId="0" applyFont="0" applyFill="0" applyBorder="0" applyAlignment="0" applyProtection="0">
      <alignment vertical="center"/>
    </xf>
    <xf numFmtId="0" fontId="32" fillId="15" borderId="0" applyNumberFormat="0" applyBorder="0" applyAlignment="0" applyProtection="0">
      <alignment vertical="center"/>
    </xf>
    <xf numFmtId="0" fontId="39" fillId="0" borderId="0" applyNumberFormat="0" applyFill="0" applyBorder="0" applyAlignment="0" applyProtection="0">
      <alignment vertical="center"/>
    </xf>
    <xf numFmtId="9" fontId="31" fillId="0" borderId="0" applyFont="0" applyFill="0" applyBorder="0" applyAlignment="0" applyProtection="0">
      <alignment vertical="center"/>
    </xf>
    <xf numFmtId="0" fontId="40" fillId="0" borderId="0" applyNumberFormat="0" applyFill="0" applyBorder="0" applyAlignment="0" applyProtection="0">
      <alignment vertical="center"/>
    </xf>
    <xf numFmtId="0" fontId="31" fillId="21" borderId="52" applyNumberFormat="0" applyFont="0" applyAlignment="0" applyProtection="0">
      <alignment vertical="center"/>
    </xf>
    <xf numFmtId="0" fontId="32" fillId="22" borderId="0" applyNumberFormat="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53" applyNumberFormat="0" applyFill="0" applyAlignment="0" applyProtection="0">
      <alignment vertical="center"/>
    </xf>
    <xf numFmtId="0" fontId="44" fillId="0" borderId="53" applyNumberFormat="0" applyFill="0" applyAlignment="0" applyProtection="0">
      <alignment vertical="center"/>
    </xf>
    <xf numFmtId="0" fontId="32" fillId="16" borderId="0" applyNumberFormat="0" applyBorder="0" applyAlignment="0" applyProtection="0">
      <alignment vertical="center"/>
    </xf>
    <xf numFmtId="0" fontId="34" fillId="0" borderId="54" applyNumberFormat="0" applyFill="0" applyAlignment="0" applyProtection="0">
      <alignment vertical="center"/>
    </xf>
    <xf numFmtId="0" fontId="32" fillId="7" borderId="0" applyNumberFormat="0" applyBorder="0" applyAlignment="0" applyProtection="0">
      <alignment vertical="center"/>
    </xf>
    <xf numFmtId="0" fontId="38" fillId="10" borderId="51" applyNumberFormat="0" applyAlignment="0" applyProtection="0">
      <alignment vertical="center"/>
    </xf>
    <xf numFmtId="0" fontId="33" fillId="10" borderId="49" applyNumberFormat="0" applyAlignment="0" applyProtection="0">
      <alignment vertical="center"/>
    </xf>
    <xf numFmtId="0" fontId="45" fillId="27" borderId="55" applyNumberFormat="0" applyAlignment="0" applyProtection="0">
      <alignment vertical="center"/>
    </xf>
    <xf numFmtId="0" fontId="29" fillId="25" borderId="0" applyNumberFormat="0" applyBorder="0" applyAlignment="0" applyProtection="0">
      <alignment vertical="center"/>
    </xf>
    <xf numFmtId="0" fontId="32" fillId="28" borderId="0" applyNumberFormat="0" applyBorder="0" applyAlignment="0" applyProtection="0">
      <alignment vertical="center"/>
    </xf>
    <xf numFmtId="0" fontId="46" fillId="0" borderId="56" applyNumberFormat="0" applyFill="0" applyAlignment="0" applyProtection="0">
      <alignment vertical="center"/>
    </xf>
    <xf numFmtId="0" fontId="30" fillId="0" borderId="50" applyNumberFormat="0" applyFill="0" applyAlignment="0" applyProtection="0">
      <alignment vertical="center"/>
    </xf>
    <xf numFmtId="0" fontId="37" fillId="13" borderId="0" applyNumberFormat="0" applyBorder="0" applyAlignment="0" applyProtection="0">
      <alignment vertical="center"/>
    </xf>
    <xf numFmtId="0" fontId="27" fillId="4" borderId="0" applyNumberFormat="0" applyBorder="0" applyAlignment="0" applyProtection="0">
      <alignment vertical="center"/>
    </xf>
    <xf numFmtId="0" fontId="29" fillId="20" borderId="0" applyNumberFormat="0" applyBorder="0" applyAlignment="0" applyProtection="0">
      <alignment vertical="center"/>
    </xf>
    <xf numFmtId="0" fontId="32" fillId="26"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2" fillId="14" borderId="0" applyNumberFormat="0" applyBorder="0" applyAlignment="0" applyProtection="0">
      <alignment vertical="center"/>
    </xf>
    <xf numFmtId="0" fontId="32" fillId="24" borderId="0" applyNumberFormat="0" applyBorder="0" applyAlignment="0" applyProtection="0">
      <alignment vertical="center"/>
    </xf>
    <xf numFmtId="0" fontId="29" fillId="31" borderId="0" applyNumberFormat="0" applyBorder="0" applyAlignment="0" applyProtection="0">
      <alignment vertical="center"/>
    </xf>
    <xf numFmtId="0" fontId="29" fillId="19" borderId="0" applyNumberFormat="0" applyBorder="0" applyAlignment="0" applyProtection="0">
      <alignment vertical="center"/>
    </xf>
    <xf numFmtId="0" fontId="32" fillId="32" borderId="0" applyNumberFormat="0" applyBorder="0" applyAlignment="0" applyProtection="0">
      <alignment vertical="center"/>
    </xf>
    <xf numFmtId="0" fontId="29" fillId="23" borderId="0" applyNumberFormat="0" applyBorder="0" applyAlignment="0" applyProtection="0">
      <alignment vertical="center"/>
    </xf>
    <xf numFmtId="0" fontId="32" fillId="33" borderId="0" applyNumberFormat="0" applyBorder="0" applyAlignment="0" applyProtection="0">
      <alignment vertical="center"/>
    </xf>
    <xf numFmtId="0" fontId="32" fillId="18" borderId="0" applyNumberFormat="0" applyBorder="0" applyAlignment="0" applyProtection="0">
      <alignment vertical="center"/>
    </xf>
    <xf numFmtId="0" fontId="29" fillId="34" borderId="0" applyNumberFormat="0" applyBorder="0" applyAlignment="0" applyProtection="0">
      <alignment vertical="center"/>
    </xf>
    <xf numFmtId="0" fontId="32" fillId="17" borderId="0" applyNumberFormat="0" applyBorder="0" applyAlignment="0" applyProtection="0">
      <alignment vertical="center"/>
    </xf>
    <xf numFmtId="0" fontId="18" fillId="0" borderId="0"/>
  </cellStyleXfs>
  <cellXfs count="299">
    <xf numFmtId="1" fontId="0" fillId="0" borderId="0" xfId="0" applyNumberFormat="1" applyFont="1" applyFill="1"/>
    <xf numFmtId="0" fontId="0" fillId="0" borderId="0" xfId="0" applyNumberFormat="1" applyFont="1" applyAlignment="1">
      <alignment vertical="center"/>
    </xf>
    <xf numFmtId="0" fontId="1" fillId="0" borderId="1" xfId="0" applyNumberFormat="1" applyFont="1" applyBorder="1" applyAlignment="1">
      <alignment vertical="center" wrapText="1"/>
    </xf>
    <xf numFmtId="0" fontId="2" fillId="0" borderId="1" xfId="0" applyNumberFormat="1" applyFont="1" applyBorder="1" applyAlignment="1">
      <alignment vertical="center" wrapText="1"/>
    </xf>
    <xf numFmtId="0" fontId="3" fillId="0" borderId="1" xfId="0" applyNumberFormat="1" applyFont="1" applyBorder="1" applyAlignment="1">
      <alignment vertical="center" wrapText="1"/>
    </xf>
    <xf numFmtId="0" fontId="4" fillId="0" borderId="1" xfId="0" applyNumberFormat="1" applyFont="1" applyBorder="1" applyAlignment="1">
      <alignment horizontal="center" vertical="center"/>
    </xf>
    <xf numFmtId="0" fontId="2" fillId="0" borderId="2" xfId="0" applyNumberFormat="1" applyFont="1" applyBorder="1" applyAlignment="1">
      <alignment vertical="center" wrapText="1"/>
    </xf>
    <xf numFmtId="0" fontId="5" fillId="2" borderId="3" xfId="0" applyNumberFormat="1" applyFont="1" applyFill="1" applyBorder="1" applyAlignment="1">
      <alignment horizontal="center" vertical="center" wrapText="1"/>
    </xf>
    <xf numFmtId="0" fontId="0" fillId="0" borderId="4" xfId="0" applyNumberFormat="1" applyFont="1" applyBorder="1" applyAlignment="1">
      <alignment horizontal="center" vertical="center"/>
    </xf>
    <xf numFmtId="0" fontId="0" fillId="0" borderId="5" xfId="0" applyNumberFormat="1" applyFont="1" applyBorder="1" applyAlignment="1">
      <alignment horizontal="center" vertical="center"/>
    </xf>
    <xf numFmtId="0" fontId="0" fillId="0" borderId="6" xfId="0" applyNumberFormat="1" applyFont="1" applyBorder="1" applyAlignment="1">
      <alignment horizontal="center" vertical="center"/>
    </xf>
    <xf numFmtId="177" fontId="0" fillId="0" borderId="6" xfId="0" applyNumberFormat="1" applyFont="1" applyBorder="1" applyAlignment="1">
      <alignment horizontal="center" vertical="center"/>
    </xf>
    <xf numFmtId="0" fontId="0" fillId="0" borderId="6" xfId="0" applyNumberFormat="1" applyFont="1" applyBorder="1" applyAlignment="1">
      <alignment horizontal="center" vertical="center" wrapText="1"/>
    </xf>
    <xf numFmtId="0" fontId="6" fillId="0" borderId="6" xfId="0" applyNumberFormat="1" applyFont="1" applyFill="1" applyBorder="1" applyAlignment="1">
      <alignment horizontal="left" vertical="center" wrapText="1"/>
    </xf>
    <xf numFmtId="0" fontId="0" fillId="0" borderId="7" xfId="0" applyNumberFormat="1" applyFont="1" applyBorder="1" applyAlignment="1">
      <alignment horizontal="center" vertical="center"/>
    </xf>
    <xf numFmtId="0" fontId="0" fillId="0" borderId="8" xfId="0" applyNumberFormat="1" applyFont="1" applyBorder="1" applyAlignment="1">
      <alignment horizontal="center" vertical="center"/>
    </xf>
    <xf numFmtId="177" fontId="0" fillId="0" borderId="4" xfId="0" applyNumberFormat="1" applyFont="1" applyBorder="1" applyAlignment="1">
      <alignment horizontal="center" vertical="center"/>
    </xf>
    <xf numFmtId="0" fontId="0" fillId="0" borderId="4" xfId="0" applyNumberFormat="1" applyFont="1" applyBorder="1" applyAlignment="1">
      <alignment horizontal="center" vertical="center" wrapText="1"/>
    </xf>
    <xf numFmtId="0" fontId="0" fillId="0" borderId="9" xfId="0" applyNumberFormat="1" applyFont="1" applyBorder="1" applyAlignment="1">
      <alignment horizontal="center" vertical="center"/>
    </xf>
    <xf numFmtId="177" fontId="0" fillId="0" borderId="7" xfId="0" applyNumberFormat="1" applyFont="1" applyBorder="1" applyAlignment="1">
      <alignment horizontal="center" vertical="center"/>
    </xf>
    <xf numFmtId="0" fontId="0" fillId="0" borderId="7" xfId="0" applyNumberFormat="1" applyFont="1" applyBorder="1" applyAlignment="1">
      <alignment horizontal="center" vertical="center" wrapText="1"/>
    </xf>
    <xf numFmtId="0" fontId="0" fillId="0" borderId="10" xfId="0" applyNumberFormat="1" applyFont="1" applyBorder="1" applyAlignment="1">
      <alignment horizontal="center" vertical="center"/>
    </xf>
    <xf numFmtId="0" fontId="0" fillId="0" borderId="11" xfId="0" applyNumberFormat="1" applyFont="1" applyBorder="1" applyAlignment="1">
      <alignment horizontal="center" vertical="center"/>
    </xf>
    <xf numFmtId="177" fontId="0" fillId="0" borderId="11" xfId="0" applyNumberFormat="1" applyFont="1" applyBorder="1" applyAlignment="1">
      <alignment horizontal="center" vertical="center"/>
    </xf>
    <xf numFmtId="0" fontId="0" fillId="0" borderId="11" xfId="0" applyNumberFormat="1" applyFont="1" applyBorder="1" applyAlignment="1">
      <alignment horizontal="center" vertical="center" wrapText="1"/>
    </xf>
    <xf numFmtId="0" fontId="0" fillId="0" borderId="6" xfId="0" applyNumberFormat="1" applyFont="1" applyBorder="1" applyAlignment="1">
      <alignment vertical="center" wrapText="1"/>
    </xf>
    <xf numFmtId="177" fontId="0" fillId="0" borderId="0" xfId="0" applyNumberFormat="1" applyFont="1" applyAlignment="1">
      <alignment vertical="center"/>
    </xf>
    <xf numFmtId="0" fontId="3" fillId="0" borderId="12" xfId="0" applyNumberFormat="1" applyFont="1" applyBorder="1" applyAlignment="1">
      <alignment vertical="center" wrapText="1"/>
    </xf>
    <xf numFmtId="0" fontId="7" fillId="0" borderId="2" xfId="0" applyNumberFormat="1" applyFont="1" applyBorder="1" applyAlignment="1">
      <alignment horizontal="center" vertical="center" wrapText="1"/>
    </xf>
    <xf numFmtId="0" fontId="6" fillId="0" borderId="0" xfId="0" applyNumberFormat="1" applyFont="1" applyFill="1"/>
    <xf numFmtId="0" fontId="6" fillId="3" borderId="0" xfId="0" applyNumberFormat="1" applyFont="1" applyFill="1"/>
    <xf numFmtId="0" fontId="6" fillId="3" borderId="0" xfId="0" applyNumberFormat="1" applyFont="1" applyFill="1" applyAlignment="1">
      <alignment horizontal="right" vertical="center"/>
    </xf>
    <xf numFmtId="0" fontId="8" fillId="0" borderId="0" xfId="0" applyNumberFormat="1" applyFont="1" applyFill="1" applyAlignment="1" applyProtection="1">
      <alignment horizontal="center" vertical="center"/>
    </xf>
    <xf numFmtId="0" fontId="6" fillId="0" borderId="0" xfId="0" applyNumberFormat="1" applyFont="1" applyFill="1" applyBorder="1" applyAlignment="1" applyProtection="1">
      <alignment horizontal="left"/>
    </xf>
    <xf numFmtId="0" fontId="6" fillId="0" borderId="0" xfId="0" applyNumberFormat="1" applyFont="1" applyFill="1" applyAlignment="1" applyProtection="1">
      <alignment horizontal="left"/>
    </xf>
    <xf numFmtId="0" fontId="9" fillId="0" borderId="0" xfId="0" applyNumberFormat="1" applyFont="1" applyFill="1" applyAlignment="1">
      <alignment horizontal="right" vertical="center"/>
    </xf>
    <xf numFmtId="0" fontId="6" fillId="0" borderId="13"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xf>
    <xf numFmtId="0" fontId="6" fillId="0" borderId="15" xfId="0" applyNumberFormat="1" applyFont="1" applyFill="1" applyBorder="1" applyAlignment="1">
      <alignment horizontal="center" vertical="center"/>
    </xf>
    <xf numFmtId="0" fontId="6" fillId="0" borderId="5"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horizontal="center" vertical="center"/>
    </xf>
    <xf numFmtId="1" fontId="6" fillId="0" borderId="16" xfId="0" applyNumberFormat="1" applyFont="1" applyFill="1" applyBorder="1" applyAlignment="1" applyProtection="1">
      <alignment horizontal="center" vertical="center" wrapText="1"/>
    </xf>
    <xf numFmtId="0" fontId="6" fillId="0" borderId="17"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3" borderId="7"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18" xfId="0" applyNumberFormat="1" applyFont="1" applyFill="1" applyBorder="1" applyAlignment="1">
      <alignment horizontal="center" vertical="center" wrapText="1"/>
    </xf>
    <xf numFmtId="1" fontId="6" fillId="0" borderId="19" xfId="0" applyNumberFormat="1" applyFont="1" applyFill="1" applyBorder="1" applyAlignment="1" applyProtection="1">
      <alignment horizontal="center" vertical="center" wrapText="1"/>
    </xf>
    <xf numFmtId="0" fontId="6" fillId="0" borderId="19"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xf>
    <xf numFmtId="49" fontId="6" fillId="0" borderId="19" xfId="0" applyNumberFormat="1" applyFont="1" applyFill="1" applyBorder="1" applyAlignment="1" applyProtection="1">
      <alignment vertical="center" wrapText="1"/>
    </xf>
    <xf numFmtId="3" fontId="6" fillId="0" borderId="20" xfId="0" applyNumberFormat="1" applyFont="1" applyBorder="1" applyAlignment="1" applyProtection="1">
      <alignment vertical="center" wrapText="1"/>
    </xf>
    <xf numFmtId="3" fontId="6" fillId="0" borderId="21" xfId="0" applyNumberFormat="1" applyFont="1" applyBorder="1" applyAlignment="1" applyProtection="1">
      <alignment vertical="center" wrapText="1"/>
    </xf>
    <xf numFmtId="3" fontId="6" fillId="0" borderId="22" xfId="0" applyNumberFormat="1" applyFont="1" applyBorder="1" applyAlignment="1" applyProtection="1">
      <alignment vertical="center" wrapText="1"/>
    </xf>
    <xf numFmtId="0" fontId="0" fillId="0" borderId="6" xfId="0" applyNumberFormat="1" applyFont="1" applyFill="1" applyBorder="1" applyAlignment="1">
      <alignment horizontal="center" vertical="center" wrapText="1"/>
    </xf>
    <xf numFmtId="1" fontId="0" fillId="0" borderId="6" xfId="0" applyNumberFormat="1" applyFont="1" applyFill="1" applyBorder="1" applyAlignment="1">
      <alignment horizontal="center" vertical="center" wrapText="1"/>
    </xf>
    <xf numFmtId="1" fontId="0" fillId="0" borderId="6" xfId="0" applyNumberFormat="1" applyFont="1" applyFill="1" applyBorder="1"/>
    <xf numFmtId="0" fontId="6" fillId="0" borderId="6" xfId="0" applyNumberFormat="1" applyFont="1" applyFill="1" applyBorder="1" applyAlignment="1" applyProtection="1">
      <alignment vertical="center" wrapText="1"/>
    </xf>
    <xf numFmtId="1" fontId="6" fillId="0" borderId="6" xfId="0" applyNumberFormat="1" applyFont="1" applyFill="1" applyBorder="1" applyAlignment="1" applyProtection="1">
      <alignment vertical="center" wrapText="1"/>
    </xf>
    <xf numFmtId="0" fontId="6" fillId="0" borderId="0" xfId="0" applyNumberFormat="1" applyFont="1" applyFill="1" applyAlignment="1" applyProtection="1">
      <alignment vertical="center" wrapText="1"/>
    </xf>
    <xf numFmtId="1" fontId="6" fillId="0" borderId="0" xfId="0" applyNumberFormat="1" applyFont="1" applyFill="1" applyAlignment="1" applyProtection="1">
      <alignment vertical="center" wrapText="1"/>
    </xf>
    <xf numFmtId="0" fontId="6" fillId="3" borderId="0" xfId="0" applyNumberFormat="1" applyFont="1" applyFill="1" applyAlignment="1" applyProtection="1">
      <alignment vertical="center" wrapText="1"/>
    </xf>
    <xf numFmtId="0" fontId="10" fillId="3" borderId="0" xfId="0" applyNumberFormat="1" applyFont="1" applyFill="1" applyAlignment="1" applyProtection="1">
      <alignment vertical="center" wrapText="1"/>
    </xf>
    <xf numFmtId="0" fontId="11" fillId="3" borderId="0" xfId="0" applyNumberFormat="1" applyFont="1" applyFill="1" applyAlignment="1" applyProtection="1">
      <alignment vertical="center" wrapText="1"/>
    </xf>
    <xf numFmtId="0" fontId="0" fillId="3" borderId="0" xfId="0" applyNumberFormat="1" applyFont="1" applyFill="1"/>
    <xf numFmtId="0" fontId="12" fillId="3" borderId="0" xfId="0" applyNumberFormat="1" applyFont="1" applyFill="1"/>
    <xf numFmtId="0" fontId="6" fillId="3" borderId="0" xfId="0" applyNumberFormat="1" applyFont="1" applyFill="1" applyAlignment="1" applyProtection="1">
      <alignment vertical="center"/>
    </xf>
    <xf numFmtId="1" fontId="0" fillId="0" borderId="0" xfId="0" applyNumberFormat="1" applyFont="1" applyFill="1" applyBorder="1"/>
    <xf numFmtId="0" fontId="0" fillId="3" borderId="0" xfId="0" applyNumberFormat="1" applyFont="1" applyFill="1" applyBorder="1"/>
    <xf numFmtId="0" fontId="0" fillId="0" borderId="0" xfId="0" applyNumberFormat="1" applyFont="1" applyFill="1"/>
    <xf numFmtId="0" fontId="9" fillId="0" borderId="0" xfId="0" applyNumberFormat="1" applyFont="1" applyFill="1"/>
    <xf numFmtId="0" fontId="9" fillId="0" borderId="0" xfId="0" applyNumberFormat="1" applyFont="1" applyFill="1" applyAlignment="1">
      <alignment horizontal="centerContinuous" vertical="center"/>
    </xf>
    <xf numFmtId="0" fontId="6" fillId="0" borderId="0" xfId="0" applyNumberFormat="1" applyFont="1" applyFill="1" applyAlignment="1" applyProtection="1">
      <alignment horizontal="left" vertical="center"/>
    </xf>
    <xf numFmtId="0" fontId="6" fillId="0" borderId="0" xfId="0" applyNumberFormat="1" applyFont="1" applyFill="1" applyAlignment="1"/>
    <xf numFmtId="0" fontId="6" fillId="0" borderId="23" xfId="0" applyNumberFormat="1" applyFont="1" applyFill="1" applyBorder="1" applyAlignment="1" applyProtection="1">
      <alignment horizontal="center" vertical="center" wrapText="1"/>
    </xf>
    <xf numFmtId="1" fontId="6" fillId="0" borderId="17" xfId="0" applyNumberFormat="1" applyFont="1" applyFill="1" applyBorder="1" applyAlignment="1" applyProtection="1">
      <alignment horizontal="center" vertical="center"/>
    </xf>
    <xf numFmtId="0" fontId="6" fillId="0" borderId="13" xfId="0" applyNumberFormat="1" applyFont="1" applyFill="1" applyBorder="1" applyAlignment="1" applyProtection="1">
      <alignment horizontal="center" vertical="center"/>
    </xf>
    <xf numFmtId="0" fontId="6" fillId="0" borderId="14" xfId="0" applyNumberFormat="1" applyFont="1" applyFill="1" applyBorder="1" applyAlignment="1" applyProtection="1">
      <alignment horizontal="center" vertical="center"/>
    </xf>
    <xf numFmtId="0" fontId="6" fillId="0" borderId="15" xfId="0" applyNumberFormat="1" applyFont="1" applyFill="1" applyBorder="1" applyAlignment="1" applyProtection="1">
      <alignment horizontal="center" vertical="center"/>
    </xf>
    <xf numFmtId="1" fontId="6" fillId="0" borderId="10" xfId="0" applyNumberFormat="1" applyFont="1" applyFill="1" applyBorder="1" applyAlignment="1" applyProtection="1">
      <alignment horizontal="center" vertical="center" wrapText="1"/>
    </xf>
    <xf numFmtId="1" fontId="6" fillId="0" borderId="19"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 vertical="center" wrapText="1"/>
    </xf>
    <xf numFmtId="0" fontId="6" fillId="0" borderId="18" xfId="0" applyNumberFormat="1" applyFont="1" applyFill="1" applyBorder="1" applyAlignment="1" applyProtection="1">
      <alignment horizontal="center" vertical="center" wrapText="1"/>
    </xf>
    <xf numFmtId="1" fontId="6" fillId="0" borderId="4" xfId="0" applyNumberFormat="1" applyFont="1" applyFill="1" applyBorder="1" applyAlignment="1" applyProtection="1">
      <alignment horizontal="center" vertical="center" wrapText="1"/>
    </xf>
    <xf numFmtId="3" fontId="6" fillId="0" borderId="24" xfId="0" applyNumberFormat="1" applyFont="1" applyBorder="1" applyAlignment="1" applyProtection="1">
      <alignment vertical="center" wrapText="1"/>
    </xf>
    <xf numFmtId="3" fontId="6" fillId="0" borderId="25" xfId="0" applyNumberFormat="1" applyFont="1" applyBorder="1" applyAlignment="1" applyProtection="1">
      <alignment vertical="center" wrapText="1"/>
    </xf>
    <xf numFmtId="3" fontId="6" fillId="0" borderId="26" xfId="0" applyNumberFormat="1" applyFont="1" applyBorder="1" applyAlignment="1" applyProtection="1">
      <alignment vertical="center" wrapText="1"/>
    </xf>
    <xf numFmtId="3" fontId="6" fillId="0" borderId="27" xfId="0" applyNumberFormat="1" applyFont="1" applyBorder="1" applyAlignment="1" applyProtection="1">
      <alignment vertical="center" wrapText="1"/>
    </xf>
    <xf numFmtId="0" fontId="13" fillId="0" borderId="6" xfId="0" applyNumberFormat="1" applyFont="1" applyFill="1" applyBorder="1"/>
    <xf numFmtId="0" fontId="14" fillId="0" borderId="6" xfId="0" applyNumberFormat="1" applyFont="1" applyFill="1" applyBorder="1" applyAlignment="1">
      <alignment horizontal="centerContinuous" vertical="center"/>
    </xf>
    <xf numFmtId="1" fontId="15" fillId="0" borderId="6" xfId="0" applyNumberFormat="1" applyFont="1" applyFill="1" applyBorder="1"/>
    <xf numFmtId="0" fontId="14" fillId="0" borderId="6" xfId="0" applyNumberFormat="1" applyFont="1" applyFill="1" applyBorder="1"/>
    <xf numFmtId="0" fontId="13" fillId="0" borderId="6" xfId="0" applyNumberFormat="1" applyFont="1" applyFill="1" applyBorder="1" applyAlignment="1">
      <alignment horizontal="centerContinuous" vertical="center"/>
    </xf>
    <xf numFmtId="0" fontId="13" fillId="0" borderId="0" xfId="0" applyNumberFormat="1" applyFont="1" applyFill="1" applyBorder="1"/>
    <xf numFmtId="0" fontId="14" fillId="0" borderId="0" xfId="0" applyNumberFormat="1" applyFont="1" applyFill="1" applyBorder="1" applyAlignment="1">
      <alignment horizontal="centerContinuous" vertical="center"/>
    </xf>
    <xf numFmtId="1" fontId="15" fillId="0" borderId="0" xfId="0" applyNumberFormat="1" applyFont="1" applyFill="1" applyBorder="1"/>
    <xf numFmtId="0" fontId="13" fillId="0" borderId="0" xfId="0" applyNumberFormat="1" applyFont="1" applyFill="1" applyBorder="1" applyAlignment="1">
      <alignment horizontal="centerContinuous" vertical="center"/>
    </xf>
    <xf numFmtId="0" fontId="16" fillId="0" borderId="0" xfId="0" applyNumberFormat="1" applyFont="1" applyFill="1" applyBorder="1" applyAlignment="1">
      <alignment horizontal="centerContinuous" vertical="center"/>
    </xf>
    <xf numFmtId="1" fontId="15" fillId="0" borderId="0" xfId="0" applyNumberFormat="1" applyFont="1" applyFill="1" applyBorder="1" applyAlignment="1">
      <alignment horizontal="centerContinuous" vertical="center"/>
    </xf>
    <xf numFmtId="1" fontId="15" fillId="0" borderId="0" xfId="0" applyNumberFormat="1" applyFont="1" applyFill="1"/>
    <xf numFmtId="1" fontId="6" fillId="0" borderId="0" xfId="0" applyNumberFormat="1" applyFont="1" applyFill="1" applyAlignment="1">
      <alignment vertical="center"/>
    </xf>
    <xf numFmtId="0" fontId="6" fillId="0" borderId="0" xfId="0" applyNumberFormat="1" applyFont="1" applyFill="1" applyBorder="1" applyAlignment="1" applyProtection="1">
      <alignment horizontal="left" vertical="center"/>
    </xf>
    <xf numFmtId="49" fontId="6" fillId="0" borderId="23" xfId="0" applyNumberFormat="1" applyFont="1" applyFill="1" applyBorder="1" applyAlignment="1" applyProtection="1">
      <alignment vertical="center" wrapText="1"/>
    </xf>
    <xf numFmtId="3" fontId="6" fillId="0" borderId="13" xfId="0" applyNumberFormat="1" applyFont="1" applyBorder="1" applyAlignment="1" applyProtection="1">
      <alignment vertical="center" wrapText="1"/>
    </xf>
    <xf numFmtId="3" fontId="6" fillId="0" borderId="28" xfId="0" applyNumberFormat="1" applyFont="1" applyBorder="1" applyAlignment="1" applyProtection="1">
      <alignment vertical="center" wrapText="1"/>
    </xf>
    <xf numFmtId="3" fontId="6" fillId="0" borderId="29" xfId="0" applyNumberFormat="1" applyFont="1" applyBorder="1" applyAlignment="1" applyProtection="1">
      <alignment vertical="center" wrapText="1"/>
    </xf>
    <xf numFmtId="3" fontId="6" fillId="0" borderId="15" xfId="0" applyNumberFormat="1" applyFont="1" applyBorder="1" applyAlignment="1" applyProtection="1">
      <alignment vertical="center" wrapText="1"/>
    </xf>
    <xf numFmtId="4" fontId="6" fillId="0" borderId="13" xfId="0" applyNumberFormat="1" applyFont="1" applyFill="1" applyBorder="1" applyAlignment="1" applyProtection="1">
      <alignment vertical="center" wrapText="1"/>
    </xf>
    <xf numFmtId="4" fontId="6" fillId="0" borderId="28" xfId="0" applyNumberFormat="1" applyFont="1" applyFill="1" applyBorder="1" applyAlignment="1" applyProtection="1">
      <alignment vertical="center" wrapText="1"/>
    </xf>
    <xf numFmtId="4" fontId="6" fillId="0" borderId="29" xfId="0" applyNumberFormat="1" applyFont="1" applyFill="1" applyBorder="1" applyAlignment="1" applyProtection="1">
      <alignment vertical="center" wrapText="1"/>
    </xf>
    <xf numFmtId="3" fontId="6" fillId="0" borderId="15" xfId="0" applyNumberFormat="1" applyFont="1" applyFill="1" applyBorder="1" applyAlignment="1" applyProtection="1">
      <alignment vertical="center" wrapText="1"/>
    </xf>
    <xf numFmtId="0" fontId="6" fillId="0" borderId="16" xfId="0" applyNumberFormat="1" applyFont="1" applyFill="1" applyBorder="1" applyAlignment="1" applyProtection="1">
      <alignment horizontal="left" vertical="center"/>
    </xf>
    <xf numFmtId="0" fontId="6" fillId="0" borderId="16" xfId="0" applyNumberFormat="1" applyFont="1" applyFill="1" applyBorder="1" applyAlignment="1" applyProtection="1">
      <alignment horizontal="left"/>
    </xf>
    <xf numFmtId="1" fontId="6" fillId="0" borderId="30" xfId="0" applyNumberFormat="1" applyFont="1" applyFill="1" applyBorder="1" applyAlignment="1" applyProtection="1">
      <alignment horizontal="center" vertical="center" wrapText="1"/>
    </xf>
    <xf numFmtId="1" fontId="6" fillId="0" borderId="23"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vertical="center" wrapText="1"/>
    </xf>
    <xf numFmtId="49" fontId="6" fillId="0" borderId="18" xfId="0" applyNumberFormat="1" applyFont="1" applyFill="1" applyBorder="1" applyAlignment="1" applyProtection="1">
      <alignment vertical="center" wrapText="1"/>
    </xf>
    <xf numFmtId="3" fontId="6" fillId="0" borderId="31" xfId="0" applyNumberFormat="1" applyFont="1" applyBorder="1" applyAlignment="1" applyProtection="1">
      <alignment vertical="center" wrapText="1"/>
    </xf>
    <xf numFmtId="49" fontId="0" fillId="0" borderId="6" xfId="0" applyNumberFormat="1" applyFont="1" applyFill="1" applyBorder="1" applyAlignment="1">
      <alignment horizontal="center" vertical="center" wrapText="1"/>
    </xf>
    <xf numFmtId="177" fontId="0" fillId="0" borderId="6" xfId="0" applyNumberFormat="1" applyFont="1" applyFill="1" applyBorder="1"/>
    <xf numFmtId="1" fontId="6" fillId="0" borderId="6" xfId="0" applyNumberFormat="1" applyFont="1" applyFill="1" applyBorder="1" applyAlignment="1" applyProtection="1">
      <alignment horizontal="center" vertical="center" wrapText="1"/>
    </xf>
    <xf numFmtId="177" fontId="6" fillId="0" borderId="6" xfId="0" applyNumberFormat="1" applyFont="1" applyFill="1" applyBorder="1" applyAlignment="1" applyProtection="1">
      <alignment vertical="center" wrapText="1"/>
    </xf>
    <xf numFmtId="0" fontId="6" fillId="3" borderId="6" xfId="0" applyNumberFormat="1" applyFont="1" applyFill="1" applyBorder="1" applyAlignment="1" applyProtection="1">
      <alignment vertical="center" wrapText="1"/>
    </xf>
    <xf numFmtId="0" fontId="6" fillId="0" borderId="5" xfId="0" applyNumberFormat="1" applyFont="1" applyFill="1" applyBorder="1" applyAlignment="1" applyProtection="1">
      <alignment horizontal="center" vertical="center" wrapText="1"/>
    </xf>
    <xf numFmtId="1" fontId="6" fillId="0" borderId="10" xfId="0" applyNumberFormat="1" applyFont="1" applyFill="1" applyBorder="1" applyAlignment="1" applyProtection="1">
      <alignment horizontal="center" vertical="center"/>
    </xf>
    <xf numFmtId="0" fontId="6" fillId="0" borderId="16" xfId="0" applyNumberFormat="1" applyFont="1" applyFill="1" applyBorder="1" applyAlignment="1" applyProtection="1">
      <alignment horizontal="center" vertical="center" wrapText="1"/>
    </xf>
    <xf numFmtId="1" fontId="6" fillId="0" borderId="4" xfId="0" applyNumberFormat="1" applyFont="1" applyFill="1" applyBorder="1" applyAlignment="1" applyProtection="1">
      <alignment horizontal="center" vertical="center"/>
    </xf>
    <xf numFmtId="0" fontId="6" fillId="0" borderId="32" xfId="0" applyNumberFormat="1" applyFont="1" applyFill="1" applyBorder="1" applyAlignment="1" applyProtection="1">
      <alignment horizontal="center" vertical="center" wrapText="1"/>
    </xf>
    <xf numFmtId="49" fontId="6" fillId="0" borderId="6" xfId="0" applyNumberFormat="1" applyFont="1" applyFill="1" applyBorder="1" applyAlignment="1" applyProtection="1">
      <alignment vertical="center" wrapText="1"/>
    </xf>
    <xf numFmtId="49" fontId="6" fillId="0" borderId="30" xfId="0" applyNumberFormat="1" applyFont="1" applyFill="1" applyBorder="1" applyAlignment="1" applyProtection="1">
      <alignment vertical="center" wrapText="1"/>
    </xf>
    <xf numFmtId="3" fontId="6" fillId="0" borderId="33" xfId="0" applyNumberFormat="1" applyFont="1" applyBorder="1" applyAlignment="1" applyProtection="1">
      <alignment vertical="center" wrapText="1"/>
    </xf>
    <xf numFmtId="3" fontId="6" fillId="0" borderId="19" xfId="0" applyNumberFormat="1" applyFont="1" applyBorder="1" applyAlignment="1" applyProtection="1">
      <alignment vertical="center" wrapText="1"/>
    </xf>
    <xf numFmtId="177" fontId="6" fillId="0" borderId="19" xfId="0" applyNumberFormat="1" applyFont="1" applyBorder="1" applyAlignment="1" applyProtection="1">
      <alignment vertical="center" wrapText="1"/>
    </xf>
    <xf numFmtId="177" fontId="6" fillId="0" borderId="4" xfId="0" applyNumberFormat="1" applyFont="1" applyBorder="1" applyAlignment="1" applyProtection="1">
      <alignment vertical="center" wrapText="1"/>
    </xf>
    <xf numFmtId="177" fontId="6" fillId="0" borderId="34" xfId="0" applyNumberFormat="1" applyFont="1" applyFill="1" applyBorder="1" applyAlignment="1" applyProtection="1">
      <alignment vertical="center" wrapText="1"/>
    </xf>
    <xf numFmtId="177" fontId="15" fillId="0" borderId="6" xfId="0" applyNumberFormat="1" applyFont="1" applyFill="1" applyBorder="1"/>
    <xf numFmtId="177" fontId="6" fillId="0" borderId="31" xfId="0" applyNumberFormat="1" applyFont="1" applyFill="1" applyBorder="1" applyAlignment="1" applyProtection="1">
      <alignment vertical="center" wrapText="1"/>
    </xf>
    <xf numFmtId="177" fontId="6" fillId="0" borderId="13" xfId="0" applyNumberFormat="1" applyFont="1" applyFill="1" applyBorder="1" applyAlignment="1" applyProtection="1">
      <alignment vertical="center" wrapText="1"/>
    </xf>
    <xf numFmtId="177" fontId="6" fillId="0" borderId="15" xfId="0" applyNumberFormat="1" applyFont="1" applyFill="1" applyBorder="1" applyAlignment="1" applyProtection="1">
      <alignment vertical="center" wrapText="1"/>
    </xf>
    <xf numFmtId="49" fontId="6" fillId="0" borderId="32" xfId="0" applyNumberFormat="1" applyFont="1" applyFill="1" applyBorder="1" applyAlignment="1" applyProtection="1">
      <alignment vertical="center" wrapText="1"/>
    </xf>
    <xf numFmtId="177" fontId="6" fillId="0" borderId="35" xfId="0" applyNumberFormat="1" applyFont="1" applyFill="1" applyBorder="1" applyAlignment="1" applyProtection="1">
      <alignment vertical="center" wrapText="1"/>
    </xf>
    <xf numFmtId="177" fontId="15" fillId="0" borderId="4" xfId="0" applyNumberFormat="1" applyFont="1" applyFill="1" applyBorder="1"/>
    <xf numFmtId="0" fontId="6" fillId="3" borderId="0" xfId="0" applyNumberFormat="1" applyFont="1" applyFill="1" applyAlignment="1"/>
    <xf numFmtId="0" fontId="6" fillId="0" borderId="34" xfId="0" applyNumberFormat="1" applyFont="1" applyFill="1" applyBorder="1" applyAlignment="1">
      <alignment horizontal="center" vertical="center"/>
    </xf>
    <xf numFmtId="0" fontId="6" fillId="0" borderId="34" xfId="0" applyNumberFormat="1" applyFont="1" applyFill="1" applyBorder="1" applyAlignment="1" applyProtection="1">
      <alignment horizontal="center" vertical="center" wrapText="1"/>
    </xf>
    <xf numFmtId="0" fontId="6" fillId="3" borderId="34" xfId="0" applyNumberFormat="1" applyFont="1" applyFill="1" applyBorder="1" applyAlignment="1" applyProtection="1">
      <alignment horizontal="center" vertical="center" wrapText="1"/>
    </xf>
    <xf numFmtId="0" fontId="6" fillId="0" borderId="34" xfId="0" applyNumberFormat="1" applyFont="1" applyFill="1" applyBorder="1" applyAlignment="1">
      <alignment horizontal="center" vertical="center" wrapText="1"/>
    </xf>
    <xf numFmtId="0" fontId="6" fillId="3" borderId="34" xfId="0" applyNumberFormat="1" applyFont="1" applyFill="1" applyBorder="1" applyAlignment="1">
      <alignment horizontal="center" vertical="center" wrapText="1"/>
    </xf>
    <xf numFmtId="49" fontId="6" fillId="0" borderId="31" xfId="0" applyNumberFormat="1" applyFont="1" applyFill="1" applyBorder="1" applyAlignment="1" applyProtection="1">
      <alignment vertical="center" wrapText="1"/>
    </xf>
    <xf numFmtId="177" fontId="6" fillId="0" borderId="31" xfId="0" applyNumberFormat="1" applyFont="1" applyBorder="1" applyAlignment="1" applyProtection="1">
      <alignment vertical="center" wrapText="1"/>
    </xf>
    <xf numFmtId="49" fontId="6" fillId="0" borderId="34" xfId="0" applyNumberFormat="1" applyFont="1" applyFill="1" applyBorder="1" applyAlignment="1" applyProtection="1">
      <alignment vertical="center" wrapText="1"/>
    </xf>
    <xf numFmtId="177" fontId="2" fillId="0" borderId="6" xfId="0" applyNumberFormat="1" applyFont="1" applyFill="1" applyBorder="1" applyAlignment="1">
      <alignment horizontal="right" vertical="center"/>
    </xf>
    <xf numFmtId="177" fontId="2" fillId="0" borderId="11" xfId="0" applyNumberFormat="1" applyFont="1" applyFill="1" applyBorder="1" applyAlignment="1">
      <alignment horizontal="right" vertical="center"/>
    </xf>
    <xf numFmtId="177" fontId="6" fillId="0" borderId="36" xfId="0" applyNumberFormat="1" applyFont="1" applyFill="1" applyBorder="1" applyAlignment="1" applyProtection="1">
      <alignment vertical="center" wrapText="1"/>
    </xf>
    <xf numFmtId="0" fontId="6" fillId="3" borderId="6" xfId="0" applyNumberFormat="1" applyFont="1" applyFill="1" applyBorder="1" applyAlignment="1" applyProtection="1">
      <alignment vertical="center"/>
    </xf>
    <xf numFmtId="0" fontId="0" fillId="3" borderId="6" xfId="0" applyNumberFormat="1" applyFont="1" applyFill="1" applyBorder="1"/>
    <xf numFmtId="0" fontId="17" fillId="3" borderId="6" xfId="0" applyNumberFormat="1" applyFont="1" applyFill="1" applyBorder="1"/>
    <xf numFmtId="0" fontId="17" fillId="3" borderId="0" xfId="0" applyNumberFormat="1" applyFont="1" applyFill="1" applyBorder="1"/>
    <xf numFmtId="0" fontId="17" fillId="3" borderId="0" xfId="0" applyNumberFormat="1" applyFont="1" applyFill="1"/>
    <xf numFmtId="177" fontId="0" fillId="0" borderId="0" xfId="0" applyNumberFormat="1" applyFont="1" applyFill="1"/>
    <xf numFmtId="0" fontId="17" fillId="0" borderId="6" xfId="0" applyNumberFormat="1" applyFont="1" applyFill="1" applyBorder="1"/>
    <xf numFmtId="0" fontId="0" fillId="3" borderId="34" xfId="0" applyNumberFormat="1" applyFont="1" applyFill="1" applyBorder="1" applyAlignment="1">
      <alignment horizontal="center" vertical="center" wrapText="1"/>
    </xf>
    <xf numFmtId="0" fontId="0" fillId="3" borderId="31" xfId="0" applyNumberFormat="1" applyFont="1" applyFill="1" applyBorder="1" applyAlignment="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177" fontId="6" fillId="0" borderId="24" xfId="0" applyNumberFormat="1" applyFont="1" applyBorder="1" applyAlignment="1" applyProtection="1">
      <alignment vertical="center" wrapText="1"/>
    </xf>
    <xf numFmtId="177" fontId="6" fillId="0" borderId="27" xfId="0" applyNumberFormat="1" applyFont="1" applyBorder="1" applyAlignment="1" applyProtection="1">
      <alignment vertical="center" wrapText="1"/>
    </xf>
    <xf numFmtId="0" fontId="6" fillId="3" borderId="0" xfId="0" applyNumberFormat="1" applyFont="1" applyFill="1" applyAlignment="1" applyProtection="1">
      <alignment horizontal="right" vertical="center"/>
    </xf>
    <xf numFmtId="0" fontId="0" fillId="3" borderId="0" xfId="0" applyNumberFormat="1" applyFont="1" applyFill="1" applyAlignment="1">
      <alignment vertical="center"/>
    </xf>
    <xf numFmtId="1" fontId="0" fillId="0" borderId="0" xfId="0" applyNumberFormat="1" applyFont="1" applyFill="1" applyAlignment="1">
      <alignment vertical="center"/>
    </xf>
    <xf numFmtId="0" fontId="6" fillId="0" borderId="21" xfId="0" applyNumberFormat="1" applyFont="1" applyFill="1" applyBorder="1" applyAlignment="1">
      <alignment horizontal="center" vertical="center"/>
    </xf>
    <xf numFmtId="0" fontId="6" fillId="0" borderId="3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6" fillId="3" borderId="18" xfId="0" applyNumberFormat="1" applyFont="1" applyFill="1" applyBorder="1" applyAlignment="1">
      <alignment horizontal="center" vertical="center" wrapText="1"/>
    </xf>
    <xf numFmtId="177" fontId="9" fillId="0" borderId="34" xfId="0" applyNumberFormat="1" applyFont="1" applyBorder="1" applyAlignment="1" applyProtection="1">
      <alignment vertical="center" wrapText="1"/>
    </xf>
    <xf numFmtId="177" fontId="6" fillId="0" borderId="4" xfId="0" applyNumberFormat="1" applyFont="1" applyBorder="1" applyAlignment="1" applyProtection="1">
      <alignment horizontal="right" vertical="center" wrapText="1"/>
    </xf>
    <xf numFmtId="0" fontId="0" fillId="0" borderId="6" xfId="0" applyNumberFormat="1" applyFont="1" applyFill="1" applyBorder="1"/>
    <xf numFmtId="0" fontId="17" fillId="0" borderId="0" xfId="0" applyNumberFormat="1" applyFont="1" applyFill="1"/>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xf>
    <xf numFmtId="0" fontId="9" fillId="0" borderId="13" xfId="0" applyNumberFormat="1" applyFont="1" applyFill="1" applyBorder="1" applyAlignment="1">
      <alignment horizontal="center" vertical="center"/>
    </xf>
    <xf numFmtId="0" fontId="9" fillId="0" borderId="15"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xf>
    <xf numFmtId="0" fontId="9" fillId="0" borderId="11" xfId="0" applyNumberFormat="1" applyFont="1" applyFill="1" applyBorder="1" applyAlignment="1">
      <alignment horizontal="center" vertical="center"/>
    </xf>
    <xf numFmtId="0" fontId="9" fillId="0" borderId="7" xfId="0" applyNumberFormat="1" applyFont="1" applyFill="1" applyBorder="1" applyAlignment="1">
      <alignment horizontal="center" vertical="center"/>
    </xf>
    <xf numFmtId="4" fontId="9" fillId="0" borderId="7" xfId="0" applyNumberFormat="1" applyFont="1" applyFill="1" applyBorder="1" applyAlignment="1" applyProtection="1">
      <alignment horizontal="center" vertical="center"/>
    </xf>
    <xf numFmtId="4" fontId="9" fillId="0" borderId="7" xfId="0" applyNumberFormat="1" applyFont="1" applyFill="1" applyBorder="1" applyAlignment="1" applyProtection="1">
      <alignment horizontal="center" vertical="center" wrapText="1"/>
    </xf>
    <xf numFmtId="0" fontId="9" fillId="0" borderId="23" xfId="0" applyNumberFormat="1" applyFont="1" applyFill="1" applyBorder="1" applyAlignment="1">
      <alignment vertical="center"/>
    </xf>
    <xf numFmtId="4" fontId="9" fillId="0" borderId="34" xfId="0" applyNumberFormat="1" applyFont="1" applyBorder="1" applyAlignment="1" applyProtection="1">
      <alignment vertical="center" wrapText="1"/>
    </xf>
    <xf numFmtId="0" fontId="6" fillId="0" borderId="30" xfId="0" applyNumberFormat="1" applyFont="1" applyFill="1" applyBorder="1" applyAlignment="1">
      <alignment vertical="center"/>
    </xf>
    <xf numFmtId="4" fontId="9" fillId="0" borderId="31" xfId="0" applyNumberFormat="1" applyFont="1" applyBorder="1" applyAlignment="1" applyProtection="1">
      <alignment vertical="center" wrapText="1"/>
    </xf>
    <xf numFmtId="3" fontId="9" fillId="0" borderId="31" xfId="0" applyNumberFormat="1" applyFont="1" applyBorder="1" applyAlignment="1" applyProtection="1">
      <alignment vertical="center" wrapText="1"/>
    </xf>
    <xf numFmtId="4" fontId="9" fillId="0" borderId="34" xfId="0" applyNumberFormat="1" applyFont="1" applyBorder="1" applyAlignment="1">
      <alignment vertical="center" wrapText="1"/>
    </xf>
    <xf numFmtId="179" fontId="9" fillId="0" borderId="32" xfId="0" applyNumberFormat="1" applyFont="1" applyBorder="1" applyAlignment="1" applyProtection="1">
      <alignment vertical="center" wrapText="1"/>
    </xf>
    <xf numFmtId="3" fontId="9" fillId="0" borderId="37" xfId="0" applyNumberFormat="1" applyFont="1" applyBorder="1" applyAlignment="1" applyProtection="1">
      <alignment vertical="center" wrapText="1"/>
    </xf>
    <xf numFmtId="3" fontId="9" fillId="0" borderId="38" xfId="0" applyNumberFormat="1" applyFont="1" applyBorder="1" applyAlignment="1" applyProtection="1">
      <alignment vertical="center" wrapText="1"/>
    </xf>
    <xf numFmtId="3" fontId="9" fillId="0" borderId="35" xfId="0" applyNumberFormat="1" applyFont="1" applyBorder="1" applyAlignment="1" applyProtection="1">
      <alignment vertical="center" wrapText="1"/>
    </xf>
    <xf numFmtId="1" fontId="9" fillId="0" borderId="23" xfId="0" applyNumberFormat="1" applyFont="1" applyFill="1" applyBorder="1" applyAlignment="1">
      <alignment vertical="center"/>
    </xf>
    <xf numFmtId="3" fontId="9" fillId="0" borderId="39" xfId="0" applyNumberFormat="1" applyFont="1" applyBorder="1" applyAlignment="1" applyProtection="1">
      <alignment vertical="center" wrapText="1"/>
    </xf>
    <xf numFmtId="4" fontId="9" fillId="0" borderId="37" xfId="0" applyNumberFormat="1" applyFont="1" applyBorder="1" applyAlignment="1" applyProtection="1">
      <alignment vertical="center" wrapText="1"/>
    </xf>
    <xf numFmtId="4" fontId="9" fillId="0" borderId="40" xfId="0" applyNumberFormat="1" applyFont="1" applyBorder="1" applyAlignment="1" applyProtection="1">
      <alignment vertical="center" wrapText="1"/>
    </xf>
    <xf numFmtId="3" fontId="9" fillId="0" borderId="40" xfId="0" applyNumberFormat="1" applyFont="1" applyBorder="1" applyAlignment="1" applyProtection="1">
      <alignment vertical="center" wrapText="1"/>
    </xf>
    <xf numFmtId="179" fontId="9" fillId="0" borderId="41" xfId="0" applyNumberFormat="1" applyFont="1" applyBorder="1" applyAlignment="1" applyProtection="1">
      <alignment vertical="center" wrapText="1"/>
    </xf>
    <xf numFmtId="0" fontId="9" fillId="0" borderId="23" xfId="0" applyNumberFormat="1" applyFont="1" applyFill="1" applyBorder="1" applyAlignment="1">
      <alignment horizontal="center" vertical="center"/>
    </xf>
    <xf numFmtId="3" fontId="9" fillId="0" borderId="38" xfId="0" applyNumberFormat="1" applyFont="1" applyBorder="1" applyAlignment="1">
      <alignment vertical="center" wrapText="1"/>
    </xf>
    <xf numFmtId="0" fontId="9" fillId="0" borderId="30" xfId="0" applyNumberFormat="1" applyFont="1" applyFill="1" applyBorder="1" applyAlignment="1">
      <alignment horizontal="center" vertical="center"/>
    </xf>
    <xf numFmtId="4" fontId="9" fillId="0" borderId="35" xfId="0" applyNumberFormat="1" applyFont="1" applyBorder="1" applyAlignment="1">
      <alignment vertical="center" wrapText="1"/>
    </xf>
    <xf numFmtId="3" fontId="9" fillId="0" borderId="35" xfId="0" applyNumberFormat="1" applyFont="1" applyBorder="1" applyAlignment="1">
      <alignment vertical="center" wrapText="1"/>
    </xf>
    <xf numFmtId="179" fontId="9" fillId="0" borderId="9" xfId="0" applyNumberFormat="1" applyFont="1" applyBorder="1" applyAlignment="1">
      <alignment vertical="center" wrapText="1"/>
    </xf>
    <xf numFmtId="179" fontId="9" fillId="0" borderId="42" xfId="0" applyNumberFormat="1" applyFont="1" applyBorder="1" applyAlignment="1">
      <alignment vertical="center" wrapText="1"/>
    </xf>
    <xf numFmtId="0" fontId="9" fillId="0" borderId="30" xfId="0" applyNumberFormat="1" applyFont="1" applyFill="1" applyBorder="1" applyAlignment="1">
      <alignment vertical="center"/>
    </xf>
    <xf numFmtId="4" fontId="9" fillId="0" borderId="38" xfId="0" applyNumberFormat="1" applyFont="1" applyBorder="1" applyAlignment="1" applyProtection="1">
      <alignment vertical="center" wrapText="1"/>
    </xf>
    <xf numFmtId="179" fontId="9" fillId="0" borderId="30" xfId="0" applyNumberFormat="1" applyFont="1" applyBorder="1" applyAlignment="1" applyProtection="1">
      <alignment vertical="center" wrapText="1"/>
    </xf>
    <xf numFmtId="179" fontId="9" fillId="0" borderId="43" xfId="0" applyNumberFormat="1" applyFont="1" applyBorder="1" applyAlignment="1" applyProtection="1">
      <alignment vertical="center" wrapText="1"/>
    </xf>
    <xf numFmtId="3" fontId="9" fillId="0" borderId="38" xfId="0" applyNumberFormat="1" applyFont="1" applyBorder="1" applyAlignment="1">
      <alignment horizontal="right" vertical="center" wrapText="1"/>
    </xf>
    <xf numFmtId="4" fontId="9" fillId="0" borderId="39" xfId="0" applyNumberFormat="1" applyFont="1" applyBorder="1" applyAlignment="1">
      <alignment vertical="center" wrapText="1"/>
    </xf>
    <xf numFmtId="3" fontId="9" fillId="0" borderId="39" xfId="0" applyNumberFormat="1" applyFont="1" applyBorder="1" applyAlignment="1">
      <alignment vertical="center" wrapText="1"/>
    </xf>
    <xf numFmtId="179" fontId="9" fillId="0" borderId="10" xfId="0" applyNumberFormat="1" applyFont="1" applyBorder="1" applyAlignment="1">
      <alignment vertical="center" wrapText="1"/>
    </xf>
    <xf numFmtId="179" fontId="9" fillId="0" borderId="44" xfId="0" applyNumberFormat="1" applyFont="1" applyBorder="1" applyAlignment="1">
      <alignment vertical="center" wrapText="1"/>
    </xf>
    <xf numFmtId="4" fontId="9" fillId="0" borderId="40" xfId="0" applyNumberFormat="1" applyFont="1" applyBorder="1" applyAlignment="1">
      <alignment horizontal="right" vertical="center" wrapText="1"/>
    </xf>
    <xf numFmtId="4" fontId="9" fillId="0" borderId="40" xfId="0" applyNumberFormat="1" applyFont="1" applyBorder="1" applyAlignment="1">
      <alignment vertical="center" wrapText="1"/>
    </xf>
    <xf numFmtId="3" fontId="9" fillId="0" borderId="40" xfId="0" applyNumberFormat="1" applyFont="1" applyBorder="1" applyAlignment="1">
      <alignment vertical="center" wrapText="1"/>
    </xf>
    <xf numFmtId="179" fontId="9" fillId="0" borderId="45" xfId="0" applyNumberFormat="1" applyFont="1" applyBorder="1" applyAlignment="1">
      <alignment vertical="center" wrapText="1"/>
    </xf>
    <xf numFmtId="179" fontId="9" fillId="0" borderId="46" xfId="0" applyNumberFormat="1" applyFont="1" applyBorder="1" applyAlignment="1">
      <alignment vertical="center" wrapText="1"/>
    </xf>
    <xf numFmtId="0" fontId="18" fillId="0" borderId="0" xfId="0" applyNumberFormat="1" applyFont="1" applyFill="1" applyAlignment="1">
      <alignment horizontal="center"/>
    </xf>
    <xf numFmtId="0" fontId="19" fillId="0" borderId="0" xfId="0" applyNumberFormat="1" applyFont="1" applyFill="1"/>
    <xf numFmtId="0" fontId="17" fillId="0" borderId="0" xfId="0" applyNumberFormat="1" applyFont="1" applyFill="1" applyAlignment="1">
      <alignment horizontal="center"/>
    </xf>
    <xf numFmtId="1" fontId="18" fillId="0" borderId="0" xfId="0" applyNumberFormat="1" applyFont="1" applyFill="1"/>
    <xf numFmtId="0" fontId="9" fillId="3" borderId="0" xfId="0" applyNumberFormat="1" applyFont="1" applyFill="1"/>
    <xf numFmtId="0" fontId="9" fillId="3" borderId="0" xfId="0" applyNumberFormat="1" applyFont="1" applyFill="1" applyAlignment="1"/>
    <xf numFmtId="0" fontId="9" fillId="3" borderId="30" xfId="0" applyNumberFormat="1" applyFont="1" applyFill="1" applyBorder="1" applyAlignment="1" applyProtection="1">
      <alignment horizontal="center" vertical="center"/>
    </xf>
    <xf numFmtId="0" fontId="9" fillId="3" borderId="23" xfId="0" applyNumberFormat="1" applyFont="1" applyFill="1" applyBorder="1" applyAlignment="1" applyProtection="1">
      <alignment horizontal="center" vertical="center"/>
    </xf>
    <xf numFmtId="177" fontId="9" fillId="0" borderId="23"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9" fillId="0" borderId="16" xfId="0" applyNumberFormat="1" applyFont="1" applyFill="1" applyBorder="1" applyAlignment="1" applyProtection="1">
      <alignment horizontal="center" vertical="center" wrapText="1"/>
    </xf>
    <xf numFmtId="0" fontId="9" fillId="3" borderId="7" xfId="0" applyNumberFormat="1" applyFont="1" applyFill="1" applyBorder="1" applyAlignment="1">
      <alignment horizontal="center" vertical="center" wrapText="1"/>
    </xf>
    <xf numFmtId="0" fontId="9" fillId="0" borderId="18" xfId="0" applyNumberFormat="1" applyFont="1" applyFill="1" applyBorder="1" applyAlignment="1">
      <alignment horizontal="center" vertical="center" wrapText="1"/>
    </xf>
    <xf numFmtId="0" fontId="9" fillId="0" borderId="6" xfId="0" applyNumberFormat="1" applyFont="1" applyFill="1" applyBorder="1" applyAlignment="1" applyProtection="1">
      <alignment horizontal="center" vertical="center" wrapText="1"/>
    </xf>
    <xf numFmtId="0" fontId="9" fillId="0" borderId="30" xfId="0" applyNumberFormat="1" applyFont="1" applyFill="1" applyBorder="1" applyAlignment="1" applyProtection="1">
      <alignment horizontal="center" vertical="center" wrapText="1"/>
    </xf>
    <xf numFmtId="0" fontId="9" fillId="3" borderId="19" xfId="0" applyNumberFormat="1" applyFont="1" applyFill="1" applyBorder="1" applyAlignment="1" applyProtection="1">
      <alignment horizontal="center" vertical="center"/>
    </xf>
    <xf numFmtId="177" fontId="9" fillId="0" borderId="19" xfId="0" applyNumberFormat="1" applyFont="1" applyFill="1" applyBorder="1" applyAlignment="1" applyProtection="1">
      <alignment horizontal="center" vertical="center" wrapText="1"/>
    </xf>
    <xf numFmtId="49" fontId="9" fillId="0" borderId="19" xfId="0" applyNumberFormat="1" applyFont="1" applyFill="1" applyBorder="1" applyAlignment="1" applyProtection="1">
      <alignment vertical="center" wrapText="1"/>
    </xf>
    <xf numFmtId="49" fontId="9" fillId="0" borderId="18" xfId="0" applyNumberFormat="1" applyFont="1" applyFill="1" applyBorder="1" applyAlignment="1" applyProtection="1">
      <alignment vertical="center" wrapText="1"/>
    </xf>
    <xf numFmtId="177" fontId="9" fillId="0" borderId="24" xfId="0" applyNumberFormat="1" applyFont="1" applyBorder="1" applyAlignment="1" applyProtection="1">
      <alignment vertical="center" wrapText="1"/>
    </xf>
    <xf numFmtId="177" fontId="9" fillId="0" borderId="25" xfId="0" applyNumberFormat="1" applyFont="1" applyBorder="1" applyAlignment="1" applyProtection="1">
      <alignment vertical="center" wrapText="1"/>
    </xf>
    <xf numFmtId="177" fontId="9" fillId="0" borderId="25" xfId="0" applyNumberFormat="1" applyFont="1" applyBorder="1" applyAlignment="1" applyProtection="1">
      <alignment horizontal="right" vertical="center" wrapText="1"/>
    </xf>
    <xf numFmtId="49" fontId="0" fillId="0" borderId="6" xfId="0" applyNumberFormat="1" applyFont="1" applyFill="1" applyBorder="1"/>
    <xf numFmtId="0" fontId="20" fillId="0" borderId="6" xfId="0" applyNumberFormat="1" applyFont="1" applyFill="1" applyBorder="1" applyAlignment="1">
      <alignment horizontal="left" vertical="center"/>
    </xf>
    <xf numFmtId="177" fontId="13" fillId="0" borderId="6" xfId="0" applyNumberFormat="1" applyFont="1" applyFill="1" applyBorder="1" applyAlignment="1">
      <alignment horizontal="right"/>
    </xf>
    <xf numFmtId="0" fontId="20" fillId="0" borderId="23" xfId="0" applyNumberFormat="1" applyFont="1" applyFill="1" applyBorder="1" applyAlignment="1">
      <alignment horizontal="left" vertical="center"/>
    </xf>
    <xf numFmtId="0" fontId="13" fillId="3" borderId="6"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3" borderId="6" xfId="0" applyNumberFormat="1" applyFont="1" applyFill="1" applyBorder="1"/>
    <xf numFmtId="0" fontId="14" fillId="3" borderId="6" xfId="0" applyNumberFormat="1" applyFont="1" applyFill="1" applyBorder="1" applyAlignment="1">
      <alignment horizontal="center" vertical="center"/>
    </xf>
    <xf numFmtId="0" fontId="16" fillId="3" borderId="6" xfId="0" applyNumberFormat="1" applyFont="1" applyFill="1" applyBorder="1" applyAlignment="1">
      <alignment horizontal="center" vertical="center"/>
    </xf>
    <xf numFmtId="0" fontId="13" fillId="3" borderId="0" xfId="0" applyNumberFormat="1" applyFont="1" applyFill="1" applyBorder="1" applyAlignment="1">
      <alignment horizontal="center" vertical="center"/>
    </xf>
    <xf numFmtId="0" fontId="16" fillId="3" borderId="0" xfId="0" applyNumberFormat="1" applyFont="1" applyFill="1" applyBorder="1" applyAlignment="1">
      <alignment horizontal="center" vertical="center"/>
    </xf>
    <xf numFmtId="0" fontId="13" fillId="3" borderId="0" xfId="0" applyNumberFormat="1" applyFont="1" applyFill="1" applyBorder="1"/>
    <xf numFmtId="0" fontId="13" fillId="3" borderId="0" xfId="0" applyNumberFormat="1" applyFont="1" applyFill="1" applyAlignment="1">
      <alignment horizontal="center" vertical="center"/>
    </xf>
    <xf numFmtId="0" fontId="13" fillId="3" borderId="0" xfId="0" applyNumberFormat="1" applyFont="1" applyFill="1"/>
    <xf numFmtId="0" fontId="9" fillId="3" borderId="0" xfId="0" applyNumberFormat="1" applyFont="1" applyFill="1" applyAlignment="1" applyProtection="1">
      <alignment vertical="center"/>
    </xf>
    <xf numFmtId="0" fontId="9" fillId="3" borderId="0" xfId="0" applyNumberFormat="1" applyFont="1" applyFill="1" applyAlignment="1">
      <alignment horizontal="right" vertical="center"/>
    </xf>
    <xf numFmtId="0" fontId="9" fillId="0" borderId="23" xfId="0" applyNumberFormat="1" applyFont="1" applyFill="1" applyBorder="1" applyAlignment="1" applyProtection="1">
      <alignment horizontal="center" vertical="center" wrapText="1"/>
    </xf>
    <xf numFmtId="0" fontId="9" fillId="0" borderId="19"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3" fontId="9" fillId="0" borderId="25" xfId="0" applyNumberFormat="1" applyFont="1" applyBorder="1" applyAlignment="1" applyProtection="1">
      <alignment vertical="center" wrapText="1"/>
    </xf>
    <xf numFmtId="3" fontId="9" fillId="0" borderId="22" xfId="0" applyNumberFormat="1" applyFont="1" applyBorder="1" applyAlignment="1" applyProtection="1">
      <alignment vertical="center" wrapText="1"/>
    </xf>
    <xf numFmtId="0" fontId="0" fillId="0" borderId="0" xfId="0" applyNumberFormat="1" applyFont="1" applyFill="1" applyAlignment="1">
      <alignment vertical="center"/>
    </xf>
    <xf numFmtId="0" fontId="0" fillId="0" borderId="0" xfId="0" applyNumberFormat="1" applyFont="1" applyFill="1" applyBorder="1"/>
    <xf numFmtId="0" fontId="6" fillId="0" borderId="47" xfId="0" applyNumberFormat="1" applyFont="1" applyFill="1" applyBorder="1" applyAlignment="1" applyProtection="1">
      <alignment vertical="center"/>
    </xf>
    <xf numFmtId="0" fontId="6" fillId="0" borderId="31" xfId="0" applyNumberFormat="1" applyFont="1" applyFill="1" applyBorder="1" applyAlignment="1" applyProtection="1">
      <alignment horizontal="center" vertical="center" wrapText="1"/>
    </xf>
    <xf numFmtId="0" fontId="6" fillId="0" borderId="36" xfId="0" applyNumberFormat="1" applyFont="1" applyFill="1" applyBorder="1" applyAlignment="1" applyProtection="1">
      <alignment horizontal="center" vertical="center" wrapText="1"/>
    </xf>
    <xf numFmtId="177" fontId="0" fillId="0" borderId="6" xfId="0" applyNumberFormat="1" applyFont="1" applyFill="1" applyBorder="1" applyAlignment="1">
      <alignment horizontal="right"/>
    </xf>
    <xf numFmtId="0" fontId="21" fillId="3" borderId="6" xfId="0" applyNumberFormat="1" applyFont="1" applyFill="1" applyBorder="1"/>
    <xf numFmtId="0" fontId="6" fillId="3" borderId="23" xfId="0" applyNumberFormat="1" applyFont="1" applyFill="1" applyBorder="1" applyAlignment="1" applyProtection="1">
      <alignment horizontal="center" vertical="center" wrapText="1"/>
    </xf>
    <xf numFmtId="1" fontId="0" fillId="0" borderId="13" xfId="0" applyNumberFormat="1" applyFont="1" applyFill="1" applyBorder="1" applyAlignment="1">
      <alignment horizontal="center" vertical="center"/>
    </xf>
    <xf numFmtId="1" fontId="0" fillId="0" borderId="14" xfId="0" applyNumberFormat="1" applyFont="1" applyFill="1" applyBorder="1" applyAlignment="1">
      <alignment horizontal="center" vertical="center"/>
    </xf>
    <xf numFmtId="176" fontId="6" fillId="0" borderId="5" xfId="0" applyNumberFormat="1" applyFont="1" applyFill="1" applyBorder="1" applyAlignment="1" applyProtection="1">
      <alignment horizontal="center" vertical="center" wrapText="1"/>
    </xf>
    <xf numFmtId="0" fontId="6" fillId="3" borderId="6"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176" fontId="6" fillId="0" borderId="8" xfId="0" applyNumberFormat="1" applyFont="1" applyFill="1" applyBorder="1" applyAlignment="1" applyProtection="1">
      <alignment horizontal="center" vertical="center" wrapText="1"/>
    </xf>
    <xf numFmtId="0" fontId="6" fillId="3" borderId="4" xfId="0" applyNumberFormat="1" applyFont="1" applyFill="1" applyBorder="1" applyAlignment="1" applyProtection="1">
      <alignment horizontal="center" vertical="center" wrapText="1"/>
    </xf>
    <xf numFmtId="3" fontId="6" fillId="0" borderId="32" xfId="0" applyNumberFormat="1" applyFont="1" applyBorder="1" applyAlignment="1" applyProtection="1">
      <alignment vertical="center" wrapText="1"/>
    </xf>
    <xf numFmtId="1" fontId="0" fillId="0" borderId="15" xfId="0" applyNumberFormat="1" applyFont="1" applyFill="1" applyBorder="1" applyAlignment="1">
      <alignment horizontal="center" vertical="center"/>
    </xf>
    <xf numFmtId="3" fontId="6" fillId="0" borderId="4" xfId="0" applyNumberFormat="1" applyFont="1" applyBorder="1" applyAlignment="1" applyProtection="1">
      <alignment vertical="center" wrapText="1"/>
    </xf>
    <xf numFmtId="3" fontId="6" fillId="0" borderId="48" xfId="0" applyNumberFormat="1" applyFont="1" applyBorder="1" applyAlignment="1" applyProtection="1">
      <alignment vertical="center" wrapText="1"/>
    </xf>
    <xf numFmtId="3" fontId="9" fillId="0" borderId="34" xfId="0" applyNumberFormat="1" applyFont="1" applyBorder="1" applyAlignment="1" applyProtection="1">
      <alignment vertical="center" wrapText="1"/>
    </xf>
    <xf numFmtId="4" fontId="9" fillId="0" borderId="38" xfId="0" applyNumberFormat="1" applyFont="1" applyBorder="1" applyAlignment="1">
      <alignment vertical="center" wrapText="1"/>
    </xf>
    <xf numFmtId="1" fontId="22" fillId="0" borderId="0" xfId="0" applyNumberFormat="1" applyFont="1" applyFill="1"/>
    <xf numFmtId="179" fontId="19" fillId="0" borderId="21" xfId="0" applyNumberFormat="1" applyFont="1" applyBorder="1" applyAlignment="1"/>
    <xf numFmtId="179" fontId="17" fillId="0" borderId="0" xfId="0" applyNumberFormat="1" applyFont="1" applyBorder="1" applyAlignment="1"/>
    <xf numFmtId="1" fontId="23" fillId="0" borderId="0" xfId="0" applyNumberFormat="1" applyFont="1" applyFill="1"/>
    <xf numFmtId="178" fontId="24" fillId="0" borderId="0" xfId="0" applyNumberFormat="1" applyFont="1" applyFill="1" applyAlignment="1" applyProtection="1">
      <alignment horizontal="center" vertical="top"/>
    </xf>
    <xf numFmtId="1" fontId="25" fillId="0" borderId="0" xfId="0" applyNumberFormat="1" applyFont="1" applyFill="1" applyAlignment="1">
      <alignment horizontal="center" vertical="center"/>
    </xf>
    <xf numFmtId="1" fontId="6" fillId="0" borderId="0" xfId="0" applyNumberFormat="1" applyFont="1" applyFill="1" applyAlignment="1" applyProtection="1">
      <alignment vertical="center"/>
    </xf>
    <xf numFmtId="1" fontId="26" fillId="0" borderId="0" xfId="0" applyNumberFormat="1" applyFont="1" applyFill="1" applyAlignment="1">
      <alignment horizontal="center"/>
    </xf>
    <xf numFmtId="1" fontId="26" fillId="0" borderId="0" xfId="0" applyNumberFormat="1"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8"/>
  <sheetViews>
    <sheetView showGridLines="0" showZeros="0" workbookViewId="0">
      <selection activeCell="A3" sqref="A3"/>
    </sheetView>
  </sheetViews>
  <sheetFormatPr defaultColWidth="9.16666666666667" defaultRowHeight="11.25" outlineLevelRow="7"/>
  <cols>
    <col min="1" max="1" width="163.833333333333" customWidth="1"/>
  </cols>
  <sheetData>
    <row r="1" ht="14.25" spans="1:1">
      <c r="A1" s="293"/>
    </row>
    <row r="3" ht="102" customHeight="1" spans="1:1">
      <c r="A3" s="294" t="s">
        <v>0</v>
      </c>
    </row>
    <row r="4" ht="107.25" customHeight="1" spans="1:1">
      <c r="A4" s="295" t="s">
        <v>1</v>
      </c>
    </row>
    <row r="5" ht="409.5" hidden="1" customHeight="1" spans="1:1">
      <c r="A5" s="296"/>
    </row>
    <row r="6" ht="29.25" customHeight="1" spans="1:1">
      <c r="A6" s="297"/>
    </row>
    <row r="7" ht="78" customHeight="1"/>
    <row r="8" ht="82.5" customHeight="1" spans="1:1">
      <c r="A8" s="298" t="s">
        <v>2</v>
      </c>
    </row>
  </sheetData>
  <sheetProtection formatCells="0" formatColumns="0" formatRows="0" insertRows="0" insertColumns="0" insertHyperlinks="0" deleteColumns="0" deleteRows="0" sort="0" autoFilter="0" pivotTables="0"/>
  <printOptions horizontalCentered="1" verticalCentered="1"/>
  <pageMargins left="0.590972244739532" right="0.590972244739532" top="0.590972244739532" bottom="0.590972244739532" header="0" footer="0"/>
  <pageSetup paperSize="9" orientation="landscape" errors="blank"/>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view="pageBreakPreview" zoomScaleNormal="100" workbookViewId="0">
      <selection activeCell="C8" sqref="C8:G9"/>
    </sheetView>
  </sheetViews>
  <sheetFormatPr defaultColWidth="9.16666666666667" defaultRowHeight="12.75" customHeight="1"/>
  <cols>
    <col min="1" max="1" width="15.5" customWidth="1"/>
    <col min="2" max="2" width="38.8333333333333" customWidth="1"/>
    <col min="3" max="8" width="18" customWidth="1"/>
    <col min="9" max="9" width="8.66666666666667" customWidth="1"/>
  </cols>
  <sheetData>
    <row r="1" ht="20.1" customHeight="1" spans="1:9">
      <c r="A1" s="71"/>
      <c r="B1" s="71"/>
      <c r="C1" s="71"/>
      <c r="D1" s="71"/>
      <c r="E1" s="72"/>
      <c r="F1" s="71"/>
      <c r="G1" s="71"/>
      <c r="H1" s="35" t="s">
        <v>456</v>
      </c>
      <c r="I1" s="101"/>
    </row>
    <row r="2" ht="25.5" customHeight="1" spans="1:9">
      <c r="A2" s="32" t="s">
        <v>457</v>
      </c>
      <c r="B2" s="32"/>
      <c r="C2" s="32"/>
      <c r="D2" s="32"/>
      <c r="E2" s="32"/>
      <c r="F2" s="32"/>
      <c r="G2" s="32"/>
      <c r="H2" s="32"/>
      <c r="I2" s="101"/>
    </row>
    <row r="3" ht="20.1" customHeight="1" spans="1:9">
      <c r="A3" s="73" t="s">
        <v>5</v>
      </c>
      <c r="B3" s="74"/>
      <c r="C3" s="74"/>
      <c r="D3" s="74"/>
      <c r="E3" s="74"/>
      <c r="F3" s="74"/>
      <c r="G3" s="74"/>
      <c r="H3" s="35" t="s">
        <v>6</v>
      </c>
      <c r="I3" s="101"/>
    </row>
    <row r="4" ht="20.1" customHeight="1" spans="1:9">
      <c r="A4" s="75" t="s">
        <v>458</v>
      </c>
      <c r="B4" s="75" t="s">
        <v>60</v>
      </c>
      <c r="C4" s="40" t="s">
        <v>459</v>
      </c>
      <c r="D4" s="40"/>
      <c r="E4" s="50"/>
      <c r="F4" s="50"/>
      <c r="G4" s="50"/>
      <c r="H4" s="40"/>
      <c r="I4" s="101"/>
    </row>
    <row r="5" ht="20.1" customHeight="1" spans="1:9">
      <c r="A5" s="75"/>
      <c r="B5" s="75"/>
      <c r="C5" s="76" t="s">
        <v>62</v>
      </c>
      <c r="D5" s="42" t="s">
        <v>240</v>
      </c>
      <c r="E5" s="77" t="s">
        <v>460</v>
      </c>
      <c r="F5" s="78"/>
      <c r="G5" s="79"/>
      <c r="H5" s="80" t="s">
        <v>245</v>
      </c>
      <c r="I5" s="101"/>
    </row>
    <row r="6" ht="33.75" customHeight="1" spans="1:9">
      <c r="A6" s="48"/>
      <c r="B6" s="48"/>
      <c r="C6" s="81"/>
      <c r="D6" s="49"/>
      <c r="E6" s="82" t="s">
        <v>77</v>
      </c>
      <c r="F6" s="83" t="s">
        <v>461</v>
      </c>
      <c r="G6" s="84" t="s">
        <v>462</v>
      </c>
      <c r="H6" s="85"/>
      <c r="I6" s="101"/>
    </row>
    <row r="7" ht="20.1" customHeight="1" spans="1:9">
      <c r="A7" s="104" t="s">
        <v>85</v>
      </c>
      <c r="B7" s="104" t="s">
        <v>463</v>
      </c>
      <c r="C7" s="105">
        <f t="shared" ref="C7:C9" si="0">SUM(D7,E7,H7)</f>
        <v>0</v>
      </c>
      <c r="D7" s="106" t="s">
        <v>323</v>
      </c>
      <c r="E7" s="106">
        <f t="shared" ref="E7:E9" si="1">SUM(F7,G7)</f>
        <v>0</v>
      </c>
      <c r="F7" s="106" t="s">
        <v>464</v>
      </c>
      <c r="G7" s="107" t="s">
        <v>335</v>
      </c>
      <c r="H7" s="108" t="s">
        <v>328</v>
      </c>
      <c r="I7" s="102"/>
    </row>
    <row r="8" ht="20.1" customHeight="1" spans="1:9">
      <c r="A8" s="104" t="s">
        <v>90</v>
      </c>
      <c r="B8" s="104" t="s">
        <v>62</v>
      </c>
      <c r="C8" s="109">
        <v>47500</v>
      </c>
      <c r="D8" s="110">
        <v>0</v>
      </c>
      <c r="E8" s="110">
        <f>F8+G8+H8</f>
        <v>47500</v>
      </c>
      <c r="F8" s="110"/>
      <c r="G8" s="111">
        <v>47500</v>
      </c>
      <c r="H8" s="112">
        <v>0</v>
      </c>
      <c r="I8" s="101"/>
    </row>
    <row r="9" ht="20.1" customHeight="1" spans="1:9">
      <c r="A9" s="104" t="s">
        <v>184</v>
      </c>
      <c r="B9" s="104" t="s">
        <v>0</v>
      </c>
      <c r="C9" s="109">
        <v>47500</v>
      </c>
      <c r="D9" s="110">
        <v>0</v>
      </c>
      <c r="E9" s="110">
        <f>F9+G9+H9</f>
        <v>47500</v>
      </c>
      <c r="F9" s="110"/>
      <c r="G9" s="111">
        <v>47500</v>
      </c>
      <c r="H9" s="112">
        <v>0</v>
      </c>
      <c r="I9" s="97"/>
    </row>
    <row r="10" ht="20.1" customHeight="1" spans="1:9">
      <c r="A10" s="95"/>
      <c r="B10" s="95"/>
      <c r="C10" s="95"/>
      <c r="D10" s="95"/>
      <c r="E10" s="98"/>
      <c r="F10" s="95"/>
      <c r="G10" s="95"/>
      <c r="H10" s="97"/>
      <c r="I10" s="97"/>
    </row>
    <row r="11" ht="20.1" customHeight="1" spans="1:9">
      <c r="A11" s="95"/>
      <c r="B11" s="95"/>
      <c r="C11" s="95"/>
      <c r="D11" s="95"/>
      <c r="E11" s="98"/>
      <c r="F11" s="95"/>
      <c r="G11" s="95"/>
      <c r="H11" s="97"/>
      <c r="I11" s="97"/>
    </row>
    <row r="12" ht="20.1" customHeight="1" spans="1:9">
      <c r="A12" s="95"/>
      <c r="B12" s="95"/>
      <c r="C12" s="95"/>
      <c r="D12" s="95"/>
      <c r="E12" s="96"/>
      <c r="F12" s="95"/>
      <c r="G12" s="95"/>
      <c r="H12" s="97"/>
      <c r="I12" s="97"/>
    </row>
    <row r="13" ht="20.1" customHeight="1" spans="1:9">
      <c r="A13" s="95"/>
      <c r="B13" s="95"/>
      <c r="C13" s="95"/>
      <c r="D13" s="95"/>
      <c r="E13" s="96"/>
      <c r="F13" s="95"/>
      <c r="G13" s="95"/>
      <c r="H13" s="97"/>
      <c r="I13" s="97"/>
    </row>
    <row r="14" ht="20.1" customHeight="1" spans="1:9">
      <c r="A14" s="95"/>
      <c r="B14" s="95"/>
      <c r="C14" s="95"/>
      <c r="D14" s="95"/>
      <c r="E14" s="98"/>
      <c r="F14" s="95"/>
      <c r="G14" s="95"/>
      <c r="H14" s="97"/>
      <c r="I14" s="97"/>
    </row>
    <row r="15" ht="20.1" customHeight="1" spans="1:9">
      <c r="A15" s="95"/>
      <c r="B15" s="95"/>
      <c r="C15" s="95"/>
      <c r="D15" s="95"/>
      <c r="E15" s="98"/>
      <c r="F15" s="95"/>
      <c r="G15" s="95"/>
      <c r="H15" s="97"/>
      <c r="I15" s="97"/>
    </row>
    <row r="16" ht="20.1" customHeight="1" spans="1:9">
      <c r="A16" s="95"/>
      <c r="B16" s="95"/>
      <c r="C16" s="95"/>
      <c r="D16" s="95"/>
      <c r="E16" s="96"/>
      <c r="F16" s="95"/>
      <c r="G16" s="95"/>
      <c r="H16" s="97"/>
      <c r="I16" s="97"/>
    </row>
    <row r="17" ht="20.1" customHeight="1" spans="1:9">
      <c r="A17" s="95"/>
      <c r="B17" s="95"/>
      <c r="C17" s="95"/>
      <c r="D17" s="95"/>
      <c r="E17" s="96"/>
      <c r="F17" s="95"/>
      <c r="G17" s="95"/>
      <c r="H17" s="97"/>
      <c r="I17" s="97"/>
    </row>
    <row r="18" ht="20.1" customHeight="1" spans="1:9">
      <c r="A18" s="95"/>
      <c r="B18" s="95"/>
      <c r="C18" s="95"/>
      <c r="D18" s="95"/>
      <c r="E18" s="99"/>
      <c r="F18" s="95"/>
      <c r="G18" s="95"/>
      <c r="H18" s="97"/>
      <c r="I18" s="97"/>
    </row>
    <row r="19" ht="20.1" customHeight="1" spans="1:9">
      <c r="A19" s="95"/>
      <c r="B19" s="95"/>
      <c r="C19" s="95"/>
      <c r="D19" s="95"/>
      <c r="E19" s="98"/>
      <c r="F19" s="95"/>
      <c r="G19" s="95"/>
      <c r="H19" s="97"/>
      <c r="I19" s="97"/>
    </row>
    <row r="20" ht="20.1" customHeight="1" spans="1:9">
      <c r="A20" s="98"/>
      <c r="B20" s="98"/>
      <c r="C20" s="98"/>
      <c r="D20" s="98"/>
      <c r="E20" s="98"/>
      <c r="F20" s="95"/>
      <c r="G20" s="95"/>
      <c r="H20" s="97"/>
      <c r="I20" s="97"/>
    </row>
    <row r="21" ht="20.1" customHeight="1" spans="1:9">
      <c r="A21" s="97"/>
      <c r="B21" s="97"/>
      <c r="C21" s="97"/>
      <c r="D21" s="97"/>
      <c r="E21" s="100"/>
      <c r="F21" s="97"/>
      <c r="G21" s="97"/>
      <c r="H21" s="97"/>
      <c r="I21" s="97"/>
    </row>
    <row r="22" ht="20.1" customHeight="1" spans="1:9">
      <c r="A22" s="97"/>
      <c r="B22" s="97"/>
      <c r="C22" s="97"/>
      <c r="D22" s="97"/>
      <c r="E22" s="100"/>
      <c r="F22" s="97"/>
      <c r="G22" s="97"/>
      <c r="H22" s="97"/>
      <c r="I22" s="97"/>
    </row>
    <row r="23" ht="20.1" customHeight="1" spans="1:9">
      <c r="A23" s="97"/>
      <c r="B23" s="97"/>
      <c r="C23" s="97"/>
      <c r="D23" s="97"/>
      <c r="E23" s="100"/>
      <c r="F23" s="97"/>
      <c r="G23" s="97"/>
      <c r="H23" s="97"/>
      <c r="I23" s="97"/>
    </row>
    <row r="24" ht="20.1" customHeight="1" spans="1:9">
      <c r="A24" s="97"/>
      <c r="B24" s="97"/>
      <c r="C24" s="97"/>
      <c r="D24" s="97"/>
      <c r="E24" s="100"/>
      <c r="F24" s="97"/>
      <c r="G24" s="97"/>
      <c r="H24" s="97"/>
      <c r="I24" s="97"/>
    </row>
    <row r="25" ht="20.1" customHeight="1" spans="1:9">
      <c r="A25" s="97"/>
      <c r="B25" s="97"/>
      <c r="C25" s="97"/>
      <c r="D25" s="97"/>
      <c r="E25" s="100"/>
      <c r="F25" s="97"/>
      <c r="G25" s="97"/>
      <c r="H25" s="97"/>
      <c r="I25" s="97"/>
    </row>
    <row r="26" ht="20.1" customHeight="1" spans="1:9">
      <c r="A26" s="97"/>
      <c r="B26" s="97"/>
      <c r="C26" s="97"/>
      <c r="D26" s="97"/>
      <c r="E26" s="100"/>
      <c r="F26" s="97"/>
      <c r="G26" s="97"/>
      <c r="H26" s="97"/>
      <c r="I26" s="97"/>
    </row>
    <row r="27" ht="20.1" customHeight="1" spans="1:9">
      <c r="A27" s="97"/>
      <c r="B27" s="97"/>
      <c r="C27" s="97"/>
      <c r="D27" s="97"/>
      <c r="E27" s="100"/>
      <c r="F27" s="97"/>
      <c r="G27" s="97"/>
      <c r="H27" s="97"/>
      <c r="I27" s="97"/>
    </row>
    <row r="28" ht="20.1" customHeight="1" spans="1:9">
      <c r="A28" s="97"/>
      <c r="B28" s="97"/>
      <c r="C28" s="97"/>
      <c r="D28" s="97"/>
      <c r="E28" s="100"/>
      <c r="F28" s="97"/>
      <c r="G28" s="97"/>
      <c r="H28" s="97"/>
      <c r="I28" s="97"/>
    </row>
    <row r="29" ht="20.1" customHeight="1" spans="1:9">
      <c r="A29" s="97"/>
      <c r="B29" s="97"/>
      <c r="C29" s="97"/>
      <c r="D29" s="97"/>
      <c r="E29" s="100"/>
      <c r="F29" s="97"/>
      <c r="G29" s="97"/>
      <c r="H29" s="97"/>
      <c r="I29" s="97"/>
    </row>
    <row r="30" ht="20.1" customHeight="1" spans="1:9">
      <c r="A30" s="97"/>
      <c r="B30" s="97"/>
      <c r="C30" s="97"/>
      <c r="D30" s="97"/>
      <c r="E30" s="100"/>
      <c r="F30" s="97"/>
      <c r="G30" s="97"/>
      <c r="H30" s="97"/>
      <c r="I30" s="97"/>
    </row>
  </sheetData>
  <sheetProtection formatCells="0" formatColumns="0" formatRows="0" insertRows="0" insertColumns="0" insertHyperlinks="0" deleteColumns="0" deleteRows="0" sort="0" autoFilter="0" pivotTables="0"/>
  <mergeCells count="8">
    <mergeCell ref="A2:H2"/>
    <mergeCell ref="C4:H4"/>
    <mergeCell ref="E5:G5"/>
    <mergeCell ref="A4:A6"/>
    <mergeCell ref="B4:B6"/>
    <mergeCell ref="C5:C6"/>
    <mergeCell ref="D5:D6"/>
    <mergeCell ref="H5:H6"/>
  </mergeCells>
  <printOptions horizontalCentered="1"/>
  <pageMargins left="0.393750011920929" right="0.393750011920929" top="0.787500023841858" bottom="0.393750011920929" header="0" footer="0"/>
  <pageSetup paperSize="9" fitToHeight="100" orientation="landscape" errors="blank"/>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48"/>
  <sheetViews>
    <sheetView showGridLines="0" showZeros="0" view="pageBreakPreview" zoomScaleNormal="100" workbookViewId="0">
      <selection activeCell="C3" sqref="C3"/>
    </sheetView>
  </sheetViews>
  <sheetFormatPr defaultColWidth="9.16666666666667" defaultRowHeight="12.75" customHeight="1"/>
  <cols>
    <col min="1" max="3" width="5.66666666666667" customWidth="1"/>
    <col min="4" max="4" width="17" customWidth="1"/>
    <col min="5" max="5" width="71.3333333333333" customWidth="1"/>
    <col min="6" max="8" width="18.1666666666667" customWidth="1"/>
    <col min="9" max="245" width="10.6666666666667" customWidth="1"/>
  </cols>
  <sheetData>
    <row r="1" ht="20.1" customHeight="1" spans="1:245">
      <c r="A1" s="29"/>
      <c r="B1" s="30"/>
      <c r="C1" s="30"/>
      <c r="D1" s="30"/>
      <c r="E1" s="30"/>
      <c r="F1" s="30"/>
      <c r="G1" s="30"/>
      <c r="H1" s="31" t="s">
        <v>465</v>
      </c>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c r="IH1" s="65"/>
      <c r="II1" s="65"/>
      <c r="IJ1" s="65"/>
      <c r="IK1" s="65"/>
    </row>
    <row r="2" ht="20.1" customHeight="1" spans="1:245">
      <c r="A2" s="32" t="s">
        <v>466</v>
      </c>
      <c r="B2" s="32"/>
      <c r="C2" s="32"/>
      <c r="D2" s="32"/>
      <c r="E2" s="32"/>
      <c r="F2" s="32"/>
      <c r="G2" s="32"/>
      <c r="H2" s="32"/>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row>
    <row r="3" ht="20.1" customHeight="1" spans="1:245">
      <c r="A3" s="103" t="s">
        <v>60</v>
      </c>
      <c r="B3" s="33"/>
      <c r="C3" s="33" t="s">
        <v>0</v>
      </c>
      <c r="D3" s="33"/>
      <c r="E3" s="33"/>
      <c r="F3" s="34"/>
      <c r="G3" s="34"/>
      <c r="H3" s="35" t="s">
        <v>6</v>
      </c>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row>
    <row r="4" ht="20.1" customHeight="1" spans="1:245">
      <c r="A4" s="36" t="s">
        <v>61</v>
      </c>
      <c r="B4" s="37"/>
      <c r="C4" s="37"/>
      <c r="D4" s="37"/>
      <c r="E4" s="38"/>
      <c r="F4" s="39" t="s">
        <v>467</v>
      </c>
      <c r="G4" s="40"/>
      <c r="H4" s="40"/>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row>
    <row r="5" ht="20.1" customHeight="1" spans="1:245">
      <c r="A5" s="36" t="s">
        <v>70</v>
      </c>
      <c r="B5" s="37"/>
      <c r="C5" s="38"/>
      <c r="D5" s="41" t="s">
        <v>71</v>
      </c>
      <c r="E5" s="42" t="s">
        <v>117</v>
      </c>
      <c r="F5" s="43" t="s">
        <v>62</v>
      </c>
      <c r="G5" s="43" t="s">
        <v>113</v>
      </c>
      <c r="H5" s="40" t="s">
        <v>114</v>
      </c>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row>
    <row r="6" ht="20.1" customHeight="1" spans="1:245">
      <c r="A6" s="44" t="s">
        <v>82</v>
      </c>
      <c r="B6" s="45" t="s">
        <v>83</v>
      </c>
      <c r="C6" s="46" t="s">
        <v>84</v>
      </c>
      <c r="D6" s="47"/>
      <c r="E6" s="48"/>
      <c r="F6" s="49"/>
      <c r="G6" s="49"/>
      <c r="H6" s="50"/>
      <c r="I6" s="70"/>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row>
    <row r="7" ht="20.1" customHeight="1" spans="1:245">
      <c r="A7" s="51" t="s">
        <v>82</v>
      </c>
      <c r="B7" s="51" t="s">
        <v>83</v>
      </c>
      <c r="C7" s="51" t="s">
        <v>84</v>
      </c>
      <c r="D7" s="51" t="s">
        <v>85</v>
      </c>
      <c r="E7" s="51" t="s">
        <v>86</v>
      </c>
      <c r="F7" s="52">
        <f>SUM(G7,H7)</f>
        <v>0</v>
      </c>
      <c r="G7" s="53" t="s">
        <v>422</v>
      </c>
      <c r="H7" s="54" t="s">
        <v>468</v>
      </c>
      <c r="I7" s="70"/>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row>
    <row r="8" ht="20.1" customHeight="1" spans="1:245">
      <c r="A8" s="55"/>
      <c r="B8" s="55"/>
      <c r="C8" s="55"/>
      <c r="D8" s="56"/>
      <c r="E8" s="56"/>
      <c r="F8" s="56"/>
      <c r="G8" s="56"/>
      <c r="H8" s="57"/>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row>
    <row r="9" ht="20.1" customHeight="1" spans="1:245">
      <c r="A9" s="58"/>
      <c r="B9" s="58"/>
      <c r="C9" s="58"/>
      <c r="D9" s="59"/>
      <c r="E9" s="59"/>
      <c r="F9" s="59"/>
      <c r="G9" s="59"/>
      <c r="H9" s="59"/>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row>
    <row r="10" ht="20.1" customHeight="1" spans="1:245">
      <c r="A10" s="58"/>
      <c r="B10" s="58"/>
      <c r="C10" s="58"/>
      <c r="D10" s="58"/>
      <c r="E10" s="58"/>
      <c r="F10" s="58"/>
      <c r="G10" s="58"/>
      <c r="H10" s="59"/>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row>
    <row r="11" ht="20.1" customHeight="1" spans="1:245">
      <c r="A11" s="58"/>
      <c r="B11" s="58"/>
      <c r="C11" s="58"/>
      <c r="D11" s="59"/>
      <c r="E11" s="59"/>
      <c r="F11" s="59"/>
      <c r="G11" s="59"/>
      <c r="H11" s="59"/>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row>
    <row r="12" ht="20.1" customHeight="1" spans="1:245">
      <c r="A12" s="58"/>
      <c r="B12" s="58"/>
      <c r="C12" s="58"/>
      <c r="D12" s="59"/>
      <c r="E12" s="59"/>
      <c r="F12" s="59"/>
      <c r="G12" s="59"/>
      <c r="H12" s="59"/>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row>
    <row r="13" ht="20.1" customHeight="1" spans="1:245">
      <c r="A13" s="58"/>
      <c r="B13" s="58"/>
      <c r="C13" s="58"/>
      <c r="D13" s="58"/>
      <c r="E13" s="58"/>
      <c r="F13" s="58"/>
      <c r="G13" s="58"/>
      <c r="H13" s="59"/>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row>
    <row r="14" ht="20.1" customHeight="1" spans="1:245">
      <c r="A14" s="58"/>
      <c r="B14" s="58"/>
      <c r="C14" s="58"/>
      <c r="D14" s="59"/>
      <c r="E14" s="59"/>
      <c r="F14" s="59"/>
      <c r="G14" s="59"/>
      <c r="H14" s="59"/>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row>
    <row r="15" ht="20.1" customHeight="1" spans="1:245">
      <c r="A15" s="62"/>
      <c r="B15" s="60"/>
      <c r="C15" s="60"/>
      <c r="D15" s="61"/>
      <c r="E15" s="61"/>
      <c r="F15" s="61"/>
      <c r="G15" s="61"/>
      <c r="H15" s="61"/>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row>
    <row r="16" ht="20.1" customHeight="1" spans="1:245">
      <c r="A16" s="62"/>
      <c r="B16" s="62"/>
      <c r="C16" s="60"/>
      <c r="D16" s="60"/>
      <c r="E16" s="62"/>
      <c r="F16" s="62"/>
      <c r="G16" s="62"/>
      <c r="H16" s="61"/>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row>
    <row r="17" ht="20.1" customHeight="1" spans="1:245">
      <c r="A17" s="62"/>
      <c r="B17" s="62"/>
      <c r="C17" s="60"/>
      <c r="D17" s="61"/>
      <c r="E17" s="61"/>
      <c r="F17" s="61"/>
      <c r="G17" s="61"/>
      <c r="H17" s="61"/>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row>
    <row r="18" ht="20.1" customHeight="1" spans="1:245">
      <c r="A18" s="60"/>
      <c r="B18" s="62"/>
      <c r="C18" s="60"/>
      <c r="D18" s="61"/>
      <c r="E18" s="61"/>
      <c r="F18" s="61"/>
      <c r="G18" s="61"/>
      <c r="H18" s="61"/>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row>
    <row r="19" ht="20.1" customHeight="1" spans="1:245">
      <c r="A19" s="60"/>
      <c r="B19" s="62"/>
      <c r="C19" s="62"/>
      <c r="D19" s="62"/>
      <c r="E19" s="62"/>
      <c r="F19" s="62"/>
      <c r="G19" s="62"/>
      <c r="H19" s="61"/>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row>
    <row r="20" ht="20.1" customHeight="1" spans="1:245">
      <c r="A20" s="62"/>
      <c r="B20" s="62"/>
      <c r="C20" s="62"/>
      <c r="D20" s="61"/>
      <c r="E20" s="61"/>
      <c r="F20" s="61"/>
      <c r="G20" s="61"/>
      <c r="H20" s="61"/>
      <c r="I20" s="62"/>
      <c r="J20" s="60"/>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row>
    <row r="21" ht="20.1" customHeight="1" spans="1:245">
      <c r="A21" s="62"/>
      <c r="B21" s="62"/>
      <c r="C21" s="62"/>
      <c r="D21" s="61"/>
      <c r="E21" s="61"/>
      <c r="F21" s="61"/>
      <c r="G21" s="61"/>
      <c r="H21" s="61"/>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row>
    <row r="22" ht="20.1" customHeight="1" spans="1:245">
      <c r="A22" s="62"/>
      <c r="B22" s="62"/>
      <c r="C22" s="62"/>
      <c r="D22" s="62"/>
      <c r="E22" s="62"/>
      <c r="F22" s="62"/>
      <c r="G22" s="62"/>
      <c r="H22" s="61"/>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row>
    <row r="23" ht="20.1" customHeight="1" spans="1:245">
      <c r="A23" s="62"/>
      <c r="B23" s="62"/>
      <c r="C23" s="62"/>
      <c r="D23" s="61"/>
      <c r="E23" s="61"/>
      <c r="F23" s="61"/>
      <c r="G23" s="61"/>
      <c r="H23" s="61"/>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row>
    <row r="24" ht="20.1" customHeight="1" spans="1:245">
      <c r="A24" s="62"/>
      <c r="B24" s="62"/>
      <c r="C24" s="62"/>
      <c r="D24" s="61"/>
      <c r="E24" s="61"/>
      <c r="F24" s="61"/>
      <c r="G24" s="61"/>
      <c r="H24" s="61"/>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row>
    <row r="25" ht="20.1" customHeight="1" spans="1:245">
      <c r="A25" s="62"/>
      <c r="B25" s="62"/>
      <c r="C25" s="62"/>
      <c r="D25" s="62"/>
      <c r="E25" s="62"/>
      <c r="F25" s="62"/>
      <c r="G25" s="62"/>
      <c r="H25" s="61"/>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row>
    <row r="26" ht="20.1" customHeight="1" spans="1:245">
      <c r="A26" s="62"/>
      <c r="B26" s="62"/>
      <c r="C26" s="62"/>
      <c r="D26" s="61"/>
      <c r="E26" s="61"/>
      <c r="F26" s="61"/>
      <c r="G26" s="61"/>
      <c r="H26" s="61"/>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row>
    <row r="27" ht="20.1" customHeight="1" spans="1:245">
      <c r="A27" s="62"/>
      <c r="B27" s="62"/>
      <c r="C27" s="62"/>
      <c r="D27" s="61"/>
      <c r="E27" s="61"/>
      <c r="F27" s="61"/>
      <c r="G27" s="61"/>
      <c r="H27" s="61"/>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row>
    <row r="28" ht="20.1" customHeight="1" spans="1:245">
      <c r="A28" s="62"/>
      <c r="B28" s="62"/>
      <c r="C28" s="62"/>
      <c r="D28" s="62"/>
      <c r="E28" s="62"/>
      <c r="F28" s="62"/>
      <c r="G28" s="62"/>
      <c r="H28" s="61"/>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row>
    <row r="29" ht="20.1" customHeight="1" spans="1:245">
      <c r="A29" s="62"/>
      <c r="B29" s="62"/>
      <c r="C29" s="62"/>
      <c r="D29" s="61"/>
      <c r="E29" s="61"/>
      <c r="F29" s="61"/>
      <c r="G29" s="61"/>
      <c r="H29" s="61"/>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row>
    <row r="30" ht="20.1" customHeight="1" spans="1:245">
      <c r="A30" s="62"/>
      <c r="B30" s="62"/>
      <c r="C30" s="62"/>
      <c r="D30" s="61"/>
      <c r="E30" s="61"/>
      <c r="F30" s="61"/>
      <c r="G30" s="61"/>
      <c r="H30" s="61"/>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row>
    <row r="31" ht="20.1" customHeight="1" spans="1:245">
      <c r="A31" s="62"/>
      <c r="B31" s="62"/>
      <c r="C31" s="62"/>
      <c r="D31" s="62"/>
      <c r="E31" s="62"/>
      <c r="F31" s="62"/>
      <c r="G31" s="62"/>
      <c r="H31" s="61"/>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row>
    <row r="32" ht="20.1" customHeight="1" spans="1:245">
      <c r="A32" s="62"/>
      <c r="B32" s="62"/>
      <c r="C32" s="62"/>
      <c r="D32" s="62"/>
      <c r="E32" s="63"/>
      <c r="F32" s="63"/>
      <c r="G32" s="63"/>
      <c r="H32" s="61"/>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row>
    <row r="33" ht="20.1" customHeight="1" spans="1:245">
      <c r="A33" s="62"/>
      <c r="B33" s="62"/>
      <c r="C33" s="62"/>
      <c r="D33" s="62"/>
      <c r="E33" s="63"/>
      <c r="F33" s="63"/>
      <c r="G33" s="63"/>
      <c r="H33" s="61"/>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row>
    <row r="34" ht="20.1" customHeight="1" spans="1:245">
      <c r="A34" s="62"/>
      <c r="B34" s="62"/>
      <c r="C34" s="62"/>
      <c r="D34" s="62"/>
      <c r="E34" s="62"/>
      <c r="F34" s="62"/>
      <c r="G34" s="62"/>
      <c r="H34" s="61"/>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row>
    <row r="35" ht="20.1" customHeight="1" spans="1:245">
      <c r="A35" s="62"/>
      <c r="B35" s="62"/>
      <c r="C35" s="62"/>
      <c r="D35" s="62"/>
      <c r="E35" s="64"/>
      <c r="F35" s="64"/>
      <c r="G35" s="64"/>
      <c r="H35" s="61"/>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c r="IJ35" s="62"/>
      <c r="IK35" s="62"/>
    </row>
    <row r="36" ht="20.1" customHeight="1" spans="1:245">
      <c r="A36" s="65"/>
      <c r="B36" s="65"/>
      <c r="C36" s="65"/>
      <c r="D36" s="65"/>
      <c r="E36" s="66"/>
      <c r="F36" s="66"/>
      <c r="G36" s="66"/>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c r="HI36" s="65"/>
      <c r="HJ36" s="65"/>
      <c r="HK36" s="65"/>
      <c r="HL36" s="65"/>
      <c r="HM36" s="65"/>
      <c r="HN36" s="65"/>
      <c r="HO36" s="65"/>
      <c r="HP36" s="65"/>
      <c r="HQ36" s="65"/>
      <c r="HR36" s="65"/>
      <c r="HS36" s="65"/>
      <c r="HT36" s="65"/>
      <c r="HU36" s="65"/>
      <c r="HV36" s="65"/>
      <c r="HW36" s="65"/>
      <c r="HX36" s="65"/>
      <c r="HY36" s="65"/>
      <c r="HZ36" s="65"/>
      <c r="IA36" s="65"/>
      <c r="IB36" s="65"/>
      <c r="IC36" s="65"/>
      <c r="ID36" s="65"/>
      <c r="IE36" s="65"/>
      <c r="IF36" s="65"/>
      <c r="IG36" s="65"/>
      <c r="IH36" s="65"/>
      <c r="II36" s="65"/>
      <c r="IJ36" s="65"/>
      <c r="IK36" s="65"/>
    </row>
    <row r="37" ht="20.1" customHeight="1" spans="1:245">
      <c r="A37" s="67"/>
      <c r="B37" s="67"/>
      <c r="C37" s="67"/>
      <c r="D37" s="67"/>
      <c r="E37" s="67"/>
      <c r="F37" s="67"/>
      <c r="G37" s="67"/>
      <c r="H37" s="68"/>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c r="EO37" s="69"/>
      <c r="EP37" s="69"/>
      <c r="EQ37" s="69"/>
      <c r="ER37" s="69"/>
      <c r="ES37" s="69"/>
      <c r="ET37" s="69"/>
      <c r="EU37" s="69"/>
      <c r="EV37" s="69"/>
      <c r="EW37" s="69"/>
      <c r="EX37" s="69"/>
      <c r="EY37" s="69"/>
      <c r="EZ37" s="69"/>
      <c r="FA37" s="69"/>
      <c r="FB37" s="69"/>
      <c r="FC37" s="69"/>
      <c r="FD37" s="69"/>
      <c r="FE37" s="69"/>
      <c r="FF37" s="69"/>
      <c r="FG37" s="69"/>
      <c r="FH37" s="69"/>
      <c r="FI37" s="69"/>
      <c r="FJ37" s="69"/>
      <c r="FK37" s="69"/>
      <c r="FL37" s="69"/>
      <c r="FM37" s="69"/>
      <c r="FN37" s="69"/>
      <c r="FO37" s="69"/>
      <c r="FP37" s="69"/>
      <c r="FQ37" s="69"/>
      <c r="FR37" s="69"/>
      <c r="FS37" s="69"/>
      <c r="FT37" s="69"/>
      <c r="FU37" s="69"/>
      <c r="FV37" s="69"/>
      <c r="FW37" s="69"/>
      <c r="FX37" s="69"/>
      <c r="FY37" s="69"/>
      <c r="FZ37" s="69"/>
      <c r="GA37" s="69"/>
      <c r="GB37" s="69"/>
      <c r="GC37" s="69"/>
      <c r="GD37" s="69"/>
      <c r="GE37" s="69"/>
      <c r="GF37" s="69"/>
      <c r="GG37" s="69"/>
      <c r="GH37" s="69"/>
      <c r="GI37" s="69"/>
      <c r="GJ37" s="69"/>
      <c r="GK37" s="69"/>
      <c r="GL37" s="69"/>
      <c r="GM37" s="69"/>
      <c r="GN37" s="69"/>
      <c r="GO37" s="69"/>
      <c r="GP37" s="69"/>
      <c r="GQ37" s="69"/>
      <c r="GR37" s="69"/>
      <c r="GS37" s="69"/>
      <c r="GT37" s="69"/>
      <c r="GU37" s="69"/>
      <c r="GV37" s="69"/>
      <c r="GW37" s="69"/>
      <c r="GX37" s="69"/>
      <c r="GY37" s="69"/>
      <c r="GZ37" s="69"/>
      <c r="HA37" s="69"/>
      <c r="HB37" s="69"/>
      <c r="HC37" s="69"/>
      <c r="HD37" s="69"/>
      <c r="HE37" s="69"/>
      <c r="HF37" s="69"/>
      <c r="HG37" s="69"/>
      <c r="HH37" s="69"/>
      <c r="HI37" s="69"/>
      <c r="HJ37" s="69"/>
      <c r="HK37" s="69"/>
      <c r="HL37" s="69"/>
      <c r="HM37" s="69"/>
      <c r="HN37" s="69"/>
      <c r="HO37" s="69"/>
      <c r="HP37" s="69"/>
      <c r="HQ37" s="69"/>
      <c r="HR37" s="69"/>
      <c r="HS37" s="69"/>
      <c r="HT37" s="69"/>
      <c r="HU37" s="69"/>
      <c r="HV37" s="69"/>
      <c r="HW37" s="69"/>
      <c r="HX37" s="69"/>
      <c r="HY37" s="69"/>
      <c r="HZ37" s="69"/>
      <c r="IA37" s="69"/>
      <c r="IB37" s="69"/>
      <c r="IC37" s="69"/>
      <c r="ID37" s="69"/>
      <c r="IE37" s="69"/>
      <c r="IF37" s="69"/>
      <c r="IG37" s="69"/>
      <c r="IH37" s="69"/>
      <c r="II37" s="69"/>
      <c r="IJ37" s="69"/>
      <c r="IK37" s="69"/>
    </row>
    <row r="38" ht="20.1" customHeight="1" spans="1:245">
      <c r="A38" s="65"/>
      <c r="B38" s="65"/>
      <c r="C38" s="65"/>
      <c r="D38" s="65"/>
      <c r="E38" s="65"/>
      <c r="F38" s="65"/>
      <c r="G38" s="65"/>
      <c r="H38" s="68"/>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c r="EO38" s="69"/>
      <c r="EP38" s="69"/>
      <c r="EQ38" s="69"/>
      <c r="ER38" s="69"/>
      <c r="ES38" s="69"/>
      <c r="ET38" s="69"/>
      <c r="EU38" s="69"/>
      <c r="EV38" s="69"/>
      <c r="EW38" s="69"/>
      <c r="EX38" s="69"/>
      <c r="EY38" s="69"/>
      <c r="EZ38" s="69"/>
      <c r="FA38" s="69"/>
      <c r="FB38" s="69"/>
      <c r="FC38" s="69"/>
      <c r="FD38" s="69"/>
      <c r="FE38" s="69"/>
      <c r="FF38" s="69"/>
      <c r="FG38" s="69"/>
      <c r="FH38" s="69"/>
      <c r="FI38" s="69"/>
      <c r="FJ38" s="69"/>
      <c r="FK38" s="69"/>
      <c r="FL38" s="69"/>
      <c r="FM38" s="69"/>
      <c r="FN38" s="69"/>
      <c r="FO38" s="69"/>
      <c r="FP38" s="69"/>
      <c r="FQ38" s="69"/>
      <c r="FR38" s="69"/>
      <c r="FS38" s="69"/>
      <c r="FT38" s="69"/>
      <c r="FU38" s="69"/>
      <c r="FV38" s="69"/>
      <c r="FW38" s="69"/>
      <c r="FX38" s="69"/>
      <c r="FY38" s="69"/>
      <c r="FZ38" s="69"/>
      <c r="GA38" s="69"/>
      <c r="GB38" s="69"/>
      <c r="GC38" s="69"/>
      <c r="GD38" s="69"/>
      <c r="GE38" s="69"/>
      <c r="GF38" s="69"/>
      <c r="GG38" s="69"/>
      <c r="GH38" s="69"/>
      <c r="GI38" s="69"/>
      <c r="GJ38" s="69"/>
      <c r="GK38" s="69"/>
      <c r="GL38" s="69"/>
      <c r="GM38" s="69"/>
      <c r="GN38" s="69"/>
      <c r="GO38" s="69"/>
      <c r="GP38" s="69"/>
      <c r="GQ38" s="69"/>
      <c r="GR38" s="69"/>
      <c r="GS38" s="69"/>
      <c r="GT38" s="69"/>
      <c r="GU38" s="69"/>
      <c r="GV38" s="69"/>
      <c r="GW38" s="69"/>
      <c r="GX38" s="69"/>
      <c r="GY38" s="69"/>
      <c r="GZ38" s="69"/>
      <c r="HA38" s="69"/>
      <c r="HB38" s="69"/>
      <c r="HC38" s="69"/>
      <c r="HD38" s="69"/>
      <c r="HE38" s="69"/>
      <c r="HF38" s="69"/>
      <c r="HG38" s="69"/>
      <c r="HH38" s="69"/>
      <c r="HI38" s="69"/>
      <c r="HJ38" s="69"/>
      <c r="HK38" s="69"/>
      <c r="HL38" s="69"/>
      <c r="HM38" s="69"/>
      <c r="HN38" s="69"/>
      <c r="HO38" s="69"/>
      <c r="HP38" s="69"/>
      <c r="HQ38" s="69"/>
      <c r="HR38" s="69"/>
      <c r="HS38" s="69"/>
      <c r="HT38" s="69"/>
      <c r="HU38" s="69"/>
      <c r="HV38" s="69"/>
      <c r="HW38" s="69"/>
      <c r="HX38" s="69"/>
      <c r="HY38" s="69"/>
      <c r="HZ38" s="69"/>
      <c r="IA38" s="69"/>
      <c r="IB38" s="69"/>
      <c r="IC38" s="69"/>
      <c r="ID38" s="69"/>
      <c r="IE38" s="69"/>
      <c r="IF38" s="69"/>
      <c r="IG38" s="69"/>
      <c r="IH38" s="69"/>
      <c r="II38" s="69"/>
      <c r="IJ38" s="69"/>
      <c r="IK38" s="69"/>
    </row>
    <row r="39" ht="20.1" customHeight="1" spans="1:245">
      <c r="A39" s="69"/>
      <c r="B39" s="69"/>
      <c r="C39" s="69"/>
      <c r="D39" s="69"/>
      <c r="E39" s="69"/>
      <c r="F39" s="65"/>
      <c r="G39" s="65"/>
      <c r="H39" s="68"/>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c r="FB39" s="69"/>
      <c r="FC39" s="69"/>
      <c r="FD39" s="69"/>
      <c r="FE39" s="69"/>
      <c r="FF39" s="69"/>
      <c r="FG39" s="69"/>
      <c r="FH39" s="69"/>
      <c r="FI39" s="69"/>
      <c r="FJ39" s="69"/>
      <c r="FK39" s="69"/>
      <c r="FL39" s="69"/>
      <c r="FM39" s="69"/>
      <c r="FN39" s="69"/>
      <c r="FO39" s="69"/>
      <c r="FP39" s="69"/>
      <c r="FQ39" s="69"/>
      <c r="FR39" s="69"/>
      <c r="FS39" s="69"/>
      <c r="FT39" s="69"/>
      <c r="FU39" s="69"/>
      <c r="FV39" s="69"/>
      <c r="FW39" s="69"/>
      <c r="FX39" s="69"/>
      <c r="FY39" s="69"/>
      <c r="FZ39" s="69"/>
      <c r="GA39" s="69"/>
      <c r="GB39" s="69"/>
      <c r="GC39" s="69"/>
      <c r="GD39" s="69"/>
      <c r="GE39" s="69"/>
      <c r="GF39" s="69"/>
      <c r="GG39" s="69"/>
      <c r="GH39" s="69"/>
      <c r="GI39" s="69"/>
      <c r="GJ39" s="69"/>
      <c r="GK39" s="69"/>
      <c r="GL39" s="69"/>
      <c r="GM39" s="69"/>
      <c r="GN39" s="69"/>
      <c r="GO39" s="69"/>
      <c r="GP39" s="69"/>
      <c r="GQ39" s="69"/>
      <c r="GR39" s="69"/>
      <c r="GS39" s="69"/>
      <c r="GT39" s="69"/>
      <c r="GU39" s="69"/>
      <c r="GV39" s="69"/>
      <c r="GW39" s="69"/>
      <c r="GX39" s="69"/>
      <c r="GY39" s="69"/>
      <c r="GZ39" s="69"/>
      <c r="HA39" s="69"/>
      <c r="HB39" s="69"/>
      <c r="HC39" s="69"/>
      <c r="HD39" s="69"/>
      <c r="HE39" s="69"/>
      <c r="HF39" s="69"/>
      <c r="HG39" s="69"/>
      <c r="HH39" s="69"/>
      <c r="HI39" s="69"/>
      <c r="HJ39" s="69"/>
      <c r="HK39" s="69"/>
      <c r="HL39" s="69"/>
      <c r="HM39" s="69"/>
      <c r="HN39" s="69"/>
      <c r="HO39" s="69"/>
      <c r="HP39" s="69"/>
      <c r="HQ39" s="69"/>
      <c r="HR39" s="69"/>
      <c r="HS39" s="69"/>
      <c r="HT39" s="69"/>
      <c r="HU39" s="69"/>
      <c r="HV39" s="69"/>
      <c r="HW39" s="69"/>
      <c r="HX39" s="69"/>
      <c r="HY39" s="69"/>
      <c r="HZ39" s="69"/>
      <c r="IA39" s="69"/>
      <c r="IB39" s="69"/>
      <c r="IC39" s="69"/>
      <c r="ID39" s="69"/>
      <c r="IE39" s="69"/>
      <c r="IF39" s="69"/>
      <c r="IG39" s="69"/>
      <c r="IH39" s="69"/>
      <c r="II39" s="69"/>
      <c r="IJ39" s="69"/>
      <c r="IK39" s="69"/>
    </row>
    <row r="40" ht="20.1" customHeight="1" spans="1:245">
      <c r="A40" s="69"/>
      <c r="B40" s="69"/>
      <c r="C40" s="69"/>
      <c r="D40" s="69"/>
      <c r="E40" s="69"/>
      <c r="F40" s="65"/>
      <c r="G40" s="65"/>
      <c r="H40" s="68"/>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c r="EO40" s="69"/>
      <c r="EP40" s="69"/>
      <c r="EQ40" s="69"/>
      <c r="ER40" s="69"/>
      <c r="ES40" s="69"/>
      <c r="ET40" s="69"/>
      <c r="EU40" s="69"/>
      <c r="EV40" s="69"/>
      <c r="EW40" s="69"/>
      <c r="EX40" s="69"/>
      <c r="EY40" s="69"/>
      <c r="EZ40" s="69"/>
      <c r="FA40" s="69"/>
      <c r="FB40" s="69"/>
      <c r="FC40" s="69"/>
      <c r="FD40" s="69"/>
      <c r="FE40" s="69"/>
      <c r="FF40" s="69"/>
      <c r="FG40" s="69"/>
      <c r="FH40" s="69"/>
      <c r="FI40" s="69"/>
      <c r="FJ40" s="69"/>
      <c r="FK40" s="69"/>
      <c r="FL40" s="69"/>
      <c r="FM40" s="69"/>
      <c r="FN40" s="69"/>
      <c r="FO40" s="69"/>
      <c r="FP40" s="69"/>
      <c r="FQ40" s="69"/>
      <c r="FR40" s="69"/>
      <c r="FS40" s="69"/>
      <c r="FT40" s="69"/>
      <c r="FU40" s="69"/>
      <c r="FV40" s="69"/>
      <c r="FW40" s="69"/>
      <c r="FX40" s="69"/>
      <c r="FY40" s="69"/>
      <c r="FZ40" s="69"/>
      <c r="GA40" s="69"/>
      <c r="GB40" s="69"/>
      <c r="GC40" s="69"/>
      <c r="GD40" s="69"/>
      <c r="GE40" s="69"/>
      <c r="GF40" s="69"/>
      <c r="GG40" s="69"/>
      <c r="GH40" s="69"/>
      <c r="GI40" s="69"/>
      <c r="GJ40" s="69"/>
      <c r="GK40" s="69"/>
      <c r="GL40" s="69"/>
      <c r="GM40" s="69"/>
      <c r="GN40" s="69"/>
      <c r="GO40" s="69"/>
      <c r="GP40" s="69"/>
      <c r="GQ40" s="69"/>
      <c r="GR40" s="69"/>
      <c r="GS40" s="69"/>
      <c r="GT40" s="69"/>
      <c r="GU40" s="69"/>
      <c r="GV40" s="69"/>
      <c r="GW40" s="69"/>
      <c r="GX40" s="69"/>
      <c r="GY40" s="69"/>
      <c r="GZ40" s="69"/>
      <c r="HA40" s="69"/>
      <c r="HB40" s="69"/>
      <c r="HC40" s="69"/>
      <c r="HD40" s="69"/>
      <c r="HE40" s="69"/>
      <c r="HF40" s="69"/>
      <c r="HG40" s="69"/>
      <c r="HH40" s="69"/>
      <c r="HI40" s="69"/>
      <c r="HJ40" s="69"/>
      <c r="HK40" s="69"/>
      <c r="HL40" s="69"/>
      <c r="HM40" s="69"/>
      <c r="HN40" s="69"/>
      <c r="HO40" s="69"/>
      <c r="HP40" s="69"/>
      <c r="HQ40" s="69"/>
      <c r="HR40" s="69"/>
      <c r="HS40" s="69"/>
      <c r="HT40" s="69"/>
      <c r="HU40" s="69"/>
      <c r="HV40" s="69"/>
      <c r="HW40" s="69"/>
      <c r="HX40" s="69"/>
      <c r="HY40" s="69"/>
      <c r="HZ40" s="69"/>
      <c r="IA40" s="69"/>
      <c r="IB40" s="69"/>
      <c r="IC40" s="69"/>
      <c r="ID40" s="69"/>
      <c r="IE40" s="69"/>
      <c r="IF40" s="69"/>
      <c r="IG40" s="69"/>
      <c r="IH40" s="69"/>
      <c r="II40" s="69"/>
      <c r="IJ40" s="69"/>
      <c r="IK40" s="69"/>
    </row>
    <row r="41" ht="20.1" customHeight="1" spans="1:245">
      <c r="A41" s="69"/>
      <c r="B41" s="69"/>
      <c r="C41" s="69"/>
      <c r="D41" s="69"/>
      <c r="E41" s="69"/>
      <c r="F41" s="65"/>
      <c r="G41" s="65"/>
      <c r="H41" s="68"/>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c r="EO41" s="69"/>
      <c r="EP41" s="69"/>
      <c r="EQ41" s="69"/>
      <c r="ER41" s="69"/>
      <c r="ES41" s="69"/>
      <c r="ET41" s="69"/>
      <c r="EU41" s="69"/>
      <c r="EV41" s="69"/>
      <c r="EW41" s="69"/>
      <c r="EX41" s="69"/>
      <c r="EY41" s="69"/>
      <c r="EZ41" s="69"/>
      <c r="FA41" s="69"/>
      <c r="FB41" s="69"/>
      <c r="FC41" s="69"/>
      <c r="FD41" s="69"/>
      <c r="FE41" s="69"/>
      <c r="FF41" s="69"/>
      <c r="FG41" s="69"/>
      <c r="FH41" s="69"/>
      <c r="FI41" s="69"/>
      <c r="FJ41" s="69"/>
      <c r="FK41" s="69"/>
      <c r="FL41" s="69"/>
      <c r="FM41" s="69"/>
      <c r="FN41" s="69"/>
      <c r="FO41" s="69"/>
      <c r="FP41" s="69"/>
      <c r="FQ41" s="69"/>
      <c r="FR41" s="69"/>
      <c r="FS41" s="69"/>
      <c r="FT41" s="69"/>
      <c r="FU41" s="69"/>
      <c r="FV41" s="69"/>
      <c r="FW41" s="69"/>
      <c r="FX41" s="69"/>
      <c r="FY41" s="69"/>
      <c r="FZ41" s="69"/>
      <c r="GA41" s="69"/>
      <c r="GB41" s="69"/>
      <c r="GC41" s="69"/>
      <c r="GD41" s="69"/>
      <c r="GE41" s="69"/>
      <c r="GF41" s="69"/>
      <c r="GG41" s="69"/>
      <c r="GH41" s="69"/>
      <c r="GI41" s="69"/>
      <c r="GJ41" s="69"/>
      <c r="GK41" s="69"/>
      <c r="GL41" s="69"/>
      <c r="GM41" s="69"/>
      <c r="GN41" s="69"/>
      <c r="GO41" s="69"/>
      <c r="GP41" s="69"/>
      <c r="GQ41" s="69"/>
      <c r="GR41" s="69"/>
      <c r="GS41" s="69"/>
      <c r="GT41" s="69"/>
      <c r="GU41" s="69"/>
      <c r="GV41" s="69"/>
      <c r="GW41" s="69"/>
      <c r="GX41" s="69"/>
      <c r="GY41" s="69"/>
      <c r="GZ41" s="69"/>
      <c r="HA41" s="69"/>
      <c r="HB41" s="69"/>
      <c r="HC41" s="69"/>
      <c r="HD41" s="69"/>
      <c r="HE41" s="69"/>
      <c r="HF41" s="69"/>
      <c r="HG41" s="69"/>
      <c r="HH41" s="69"/>
      <c r="HI41" s="69"/>
      <c r="HJ41" s="69"/>
      <c r="HK41" s="69"/>
      <c r="HL41" s="69"/>
      <c r="HM41" s="69"/>
      <c r="HN41" s="69"/>
      <c r="HO41" s="69"/>
      <c r="HP41" s="69"/>
      <c r="HQ41" s="69"/>
      <c r="HR41" s="69"/>
      <c r="HS41" s="69"/>
      <c r="HT41" s="69"/>
      <c r="HU41" s="69"/>
      <c r="HV41" s="69"/>
      <c r="HW41" s="69"/>
      <c r="HX41" s="69"/>
      <c r="HY41" s="69"/>
      <c r="HZ41" s="69"/>
      <c r="IA41" s="69"/>
      <c r="IB41" s="69"/>
      <c r="IC41" s="69"/>
      <c r="ID41" s="69"/>
      <c r="IE41" s="69"/>
      <c r="IF41" s="69"/>
      <c r="IG41" s="69"/>
      <c r="IH41" s="69"/>
      <c r="II41" s="69"/>
      <c r="IJ41" s="69"/>
      <c r="IK41" s="69"/>
    </row>
    <row r="42" ht="20.1" customHeight="1" spans="1:245">
      <c r="A42" s="69"/>
      <c r="B42" s="69"/>
      <c r="C42" s="69"/>
      <c r="D42" s="69"/>
      <c r="E42" s="69"/>
      <c r="F42" s="65"/>
      <c r="G42" s="65"/>
      <c r="H42" s="68"/>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c r="EO42" s="69"/>
      <c r="EP42" s="69"/>
      <c r="EQ42" s="69"/>
      <c r="ER42" s="69"/>
      <c r="ES42" s="69"/>
      <c r="ET42" s="69"/>
      <c r="EU42" s="69"/>
      <c r="EV42" s="69"/>
      <c r="EW42" s="69"/>
      <c r="EX42" s="69"/>
      <c r="EY42" s="69"/>
      <c r="EZ42" s="69"/>
      <c r="FA42" s="69"/>
      <c r="FB42" s="69"/>
      <c r="FC42" s="69"/>
      <c r="FD42" s="69"/>
      <c r="FE42" s="69"/>
      <c r="FF42" s="69"/>
      <c r="FG42" s="69"/>
      <c r="FH42" s="69"/>
      <c r="FI42" s="69"/>
      <c r="FJ42" s="69"/>
      <c r="FK42" s="69"/>
      <c r="FL42" s="69"/>
      <c r="FM42" s="69"/>
      <c r="FN42" s="69"/>
      <c r="FO42" s="69"/>
      <c r="FP42" s="69"/>
      <c r="FQ42" s="69"/>
      <c r="FR42" s="69"/>
      <c r="FS42" s="69"/>
      <c r="FT42" s="69"/>
      <c r="FU42" s="69"/>
      <c r="FV42" s="69"/>
      <c r="FW42" s="69"/>
      <c r="FX42" s="69"/>
      <c r="FY42" s="69"/>
      <c r="FZ42" s="69"/>
      <c r="GA42" s="69"/>
      <c r="GB42" s="69"/>
      <c r="GC42" s="69"/>
      <c r="GD42" s="69"/>
      <c r="GE42" s="69"/>
      <c r="GF42" s="69"/>
      <c r="GG42" s="69"/>
      <c r="GH42" s="69"/>
      <c r="GI42" s="69"/>
      <c r="GJ42" s="69"/>
      <c r="GK42" s="69"/>
      <c r="GL42" s="69"/>
      <c r="GM42" s="69"/>
      <c r="GN42" s="69"/>
      <c r="GO42" s="69"/>
      <c r="GP42" s="69"/>
      <c r="GQ42" s="69"/>
      <c r="GR42" s="69"/>
      <c r="GS42" s="69"/>
      <c r="GT42" s="69"/>
      <c r="GU42" s="69"/>
      <c r="GV42" s="69"/>
      <c r="GW42" s="69"/>
      <c r="GX42" s="69"/>
      <c r="GY42" s="69"/>
      <c r="GZ42" s="69"/>
      <c r="HA42" s="69"/>
      <c r="HB42" s="69"/>
      <c r="HC42" s="69"/>
      <c r="HD42" s="69"/>
      <c r="HE42" s="69"/>
      <c r="HF42" s="69"/>
      <c r="HG42" s="69"/>
      <c r="HH42" s="69"/>
      <c r="HI42" s="69"/>
      <c r="HJ42" s="69"/>
      <c r="HK42" s="69"/>
      <c r="HL42" s="69"/>
      <c r="HM42" s="69"/>
      <c r="HN42" s="69"/>
      <c r="HO42" s="69"/>
      <c r="HP42" s="69"/>
      <c r="HQ42" s="69"/>
      <c r="HR42" s="69"/>
      <c r="HS42" s="69"/>
      <c r="HT42" s="69"/>
      <c r="HU42" s="69"/>
      <c r="HV42" s="69"/>
      <c r="HW42" s="69"/>
      <c r="HX42" s="69"/>
      <c r="HY42" s="69"/>
      <c r="HZ42" s="69"/>
      <c r="IA42" s="69"/>
      <c r="IB42" s="69"/>
      <c r="IC42" s="69"/>
      <c r="ID42" s="69"/>
      <c r="IE42" s="69"/>
      <c r="IF42" s="69"/>
      <c r="IG42" s="69"/>
      <c r="IH42" s="69"/>
      <c r="II42" s="69"/>
      <c r="IJ42" s="69"/>
      <c r="IK42" s="69"/>
    </row>
    <row r="43" ht="20.1" customHeight="1" spans="1:245">
      <c r="A43" s="69"/>
      <c r="B43" s="69"/>
      <c r="C43" s="69"/>
      <c r="D43" s="69"/>
      <c r="E43" s="69"/>
      <c r="F43" s="65"/>
      <c r="G43" s="65"/>
      <c r="H43" s="68"/>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c r="EO43" s="69"/>
      <c r="EP43" s="69"/>
      <c r="EQ43" s="69"/>
      <c r="ER43" s="69"/>
      <c r="ES43" s="69"/>
      <c r="ET43" s="69"/>
      <c r="EU43" s="69"/>
      <c r="EV43" s="69"/>
      <c r="EW43" s="69"/>
      <c r="EX43" s="69"/>
      <c r="EY43" s="69"/>
      <c r="EZ43" s="69"/>
      <c r="FA43" s="69"/>
      <c r="FB43" s="69"/>
      <c r="FC43" s="69"/>
      <c r="FD43" s="69"/>
      <c r="FE43" s="69"/>
      <c r="FF43" s="69"/>
      <c r="FG43" s="69"/>
      <c r="FH43" s="69"/>
      <c r="FI43" s="69"/>
      <c r="FJ43" s="69"/>
      <c r="FK43" s="69"/>
      <c r="FL43" s="69"/>
      <c r="FM43" s="69"/>
      <c r="FN43" s="69"/>
      <c r="FO43" s="69"/>
      <c r="FP43" s="69"/>
      <c r="FQ43" s="69"/>
      <c r="FR43" s="69"/>
      <c r="FS43" s="69"/>
      <c r="FT43" s="69"/>
      <c r="FU43" s="69"/>
      <c r="FV43" s="69"/>
      <c r="FW43" s="69"/>
      <c r="FX43" s="69"/>
      <c r="FY43" s="69"/>
      <c r="FZ43" s="69"/>
      <c r="GA43" s="69"/>
      <c r="GB43" s="69"/>
      <c r="GC43" s="69"/>
      <c r="GD43" s="69"/>
      <c r="GE43" s="69"/>
      <c r="GF43" s="69"/>
      <c r="GG43" s="69"/>
      <c r="GH43" s="69"/>
      <c r="GI43" s="69"/>
      <c r="GJ43" s="69"/>
      <c r="GK43" s="69"/>
      <c r="GL43" s="69"/>
      <c r="GM43" s="69"/>
      <c r="GN43" s="69"/>
      <c r="GO43" s="69"/>
      <c r="GP43" s="69"/>
      <c r="GQ43" s="69"/>
      <c r="GR43" s="69"/>
      <c r="GS43" s="69"/>
      <c r="GT43" s="69"/>
      <c r="GU43" s="69"/>
      <c r="GV43" s="69"/>
      <c r="GW43" s="69"/>
      <c r="GX43" s="69"/>
      <c r="GY43" s="69"/>
      <c r="GZ43" s="69"/>
      <c r="HA43" s="69"/>
      <c r="HB43" s="69"/>
      <c r="HC43" s="69"/>
      <c r="HD43" s="69"/>
      <c r="HE43" s="69"/>
      <c r="HF43" s="69"/>
      <c r="HG43" s="69"/>
      <c r="HH43" s="69"/>
      <c r="HI43" s="69"/>
      <c r="HJ43" s="69"/>
      <c r="HK43" s="69"/>
      <c r="HL43" s="69"/>
      <c r="HM43" s="69"/>
      <c r="HN43" s="69"/>
      <c r="HO43" s="69"/>
      <c r="HP43" s="69"/>
      <c r="HQ43" s="69"/>
      <c r="HR43" s="69"/>
      <c r="HS43" s="69"/>
      <c r="HT43" s="69"/>
      <c r="HU43" s="69"/>
      <c r="HV43" s="69"/>
      <c r="HW43" s="69"/>
      <c r="HX43" s="69"/>
      <c r="HY43" s="69"/>
      <c r="HZ43" s="69"/>
      <c r="IA43" s="69"/>
      <c r="IB43" s="69"/>
      <c r="IC43" s="69"/>
      <c r="ID43" s="69"/>
      <c r="IE43" s="69"/>
      <c r="IF43" s="69"/>
      <c r="IG43" s="69"/>
      <c r="IH43" s="69"/>
      <c r="II43" s="69"/>
      <c r="IJ43" s="69"/>
      <c r="IK43" s="69"/>
    </row>
    <row r="44" ht="20.1" customHeight="1" spans="1:245">
      <c r="A44" s="69"/>
      <c r="B44" s="69"/>
      <c r="C44" s="69"/>
      <c r="D44" s="69"/>
      <c r="E44" s="69"/>
      <c r="F44" s="65"/>
      <c r="G44" s="65"/>
      <c r="H44" s="68"/>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c r="EO44" s="69"/>
      <c r="EP44" s="69"/>
      <c r="EQ44" s="69"/>
      <c r="ER44" s="69"/>
      <c r="ES44" s="69"/>
      <c r="ET44" s="69"/>
      <c r="EU44" s="69"/>
      <c r="EV44" s="69"/>
      <c r="EW44" s="69"/>
      <c r="EX44" s="69"/>
      <c r="EY44" s="69"/>
      <c r="EZ44" s="69"/>
      <c r="FA44" s="69"/>
      <c r="FB44" s="69"/>
      <c r="FC44" s="69"/>
      <c r="FD44" s="69"/>
      <c r="FE44" s="69"/>
      <c r="FF44" s="69"/>
      <c r="FG44" s="69"/>
      <c r="FH44" s="69"/>
      <c r="FI44" s="69"/>
      <c r="FJ44" s="69"/>
      <c r="FK44" s="69"/>
      <c r="FL44" s="69"/>
      <c r="FM44" s="69"/>
      <c r="FN44" s="69"/>
      <c r="FO44" s="69"/>
      <c r="FP44" s="69"/>
      <c r="FQ44" s="69"/>
      <c r="FR44" s="69"/>
      <c r="FS44" s="69"/>
      <c r="FT44" s="69"/>
      <c r="FU44" s="69"/>
      <c r="FV44" s="69"/>
      <c r="FW44" s="69"/>
      <c r="FX44" s="69"/>
      <c r="FY44" s="69"/>
      <c r="FZ44" s="69"/>
      <c r="GA44" s="69"/>
      <c r="GB44" s="69"/>
      <c r="GC44" s="69"/>
      <c r="GD44" s="69"/>
      <c r="GE44" s="69"/>
      <c r="GF44" s="69"/>
      <c r="GG44" s="69"/>
      <c r="GH44" s="69"/>
      <c r="GI44" s="69"/>
      <c r="GJ44" s="69"/>
      <c r="GK44" s="69"/>
      <c r="GL44" s="69"/>
      <c r="GM44" s="69"/>
      <c r="GN44" s="69"/>
      <c r="GO44" s="69"/>
      <c r="GP44" s="69"/>
      <c r="GQ44" s="69"/>
      <c r="GR44" s="69"/>
      <c r="GS44" s="69"/>
      <c r="GT44" s="69"/>
      <c r="GU44" s="69"/>
      <c r="GV44" s="69"/>
      <c r="GW44" s="69"/>
      <c r="GX44" s="69"/>
      <c r="GY44" s="69"/>
      <c r="GZ44" s="69"/>
      <c r="HA44" s="69"/>
      <c r="HB44" s="69"/>
      <c r="HC44" s="69"/>
      <c r="HD44" s="69"/>
      <c r="HE44" s="69"/>
      <c r="HF44" s="69"/>
      <c r="HG44" s="69"/>
      <c r="HH44" s="69"/>
      <c r="HI44" s="69"/>
      <c r="HJ44" s="69"/>
      <c r="HK44" s="69"/>
      <c r="HL44" s="69"/>
      <c r="HM44" s="69"/>
      <c r="HN44" s="69"/>
      <c r="HO44" s="69"/>
      <c r="HP44" s="69"/>
      <c r="HQ44" s="69"/>
      <c r="HR44" s="69"/>
      <c r="HS44" s="69"/>
      <c r="HT44" s="69"/>
      <c r="HU44" s="69"/>
      <c r="HV44" s="69"/>
      <c r="HW44" s="69"/>
      <c r="HX44" s="69"/>
      <c r="HY44" s="69"/>
      <c r="HZ44" s="69"/>
      <c r="IA44" s="69"/>
      <c r="IB44" s="69"/>
      <c r="IC44" s="69"/>
      <c r="ID44" s="69"/>
      <c r="IE44" s="69"/>
      <c r="IF44" s="69"/>
      <c r="IG44" s="69"/>
      <c r="IH44" s="69"/>
      <c r="II44" s="69"/>
      <c r="IJ44" s="69"/>
      <c r="IK44" s="69"/>
    </row>
    <row r="45" ht="20.1" customHeight="1" spans="1:245">
      <c r="A45" s="69"/>
      <c r="B45" s="69"/>
      <c r="C45" s="69"/>
      <c r="D45" s="69"/>
      <c r="E45" s="69"/>
      <c r="F45" s="65"/>
      <c r="G45" s="65"/>
      <c r="H45" s="68"/>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c r="EO45" s="69"/>
      <c r="EP45" s="69"/>
      <c r="EQ45" s="69"/>
      <c r="ER45" s="69"/>
      <c r="ES45" s="69"/>
      <c r="ET45" s="69"/>
      <c r="EU45" s="69"/>
      <c r="EV45" s="69"/>
      <c r="EW45" s="69"/>
      <c r="EX45" s="69"/>
      <c r="EY45" s="69"/>
      <c r="EZ45" s="69"/>
      <c r="FA45" s="69"/>
      <c r="FB45" s="69"/>
      <c r="FC45" s="69"/>
      <c r="FD45" s="69"/>
      <c r="FE45" s="69"/>
      <c r="FF45" s="69"/>
      <c r="FG45" s="69"/>
      <c r="FH45" s="69"/>
      <c r="FI45" s="69"/>
      <c r="FJ45" s="69"/>
      <c r="FK45" s="69"/>
      <c r="FL45" s="69"/>
      <c r="FM45" s="69"/>
      <c r="FN45" s="69"/>
      <c r="FO45" s="69"/>
      <c r="FP45" s="69"/>
      <c r="FQ45" s="69"/>
      <c r="FR45" s="69"/>
      <c r="FS45" s="69"/>
      <c r="FT45" s="69"/>
      <c r="FU45" s="69"/>
      <c r="FV45" s="69"/>
      <c r="FW45" s="69"/>
      <c r="FX45" s="69"/>
      <c r="FY45" s="69"/>
      <c r="FZ45" s="69"/>
      <c r="GA45" s="69"/>
      <c r="GB45" s="69"/>
      <c r="GC45" s="69"/>
      <c r="GD45" s="69"/>
      <c r="GE45" s="69"/>
      <c r="GF45" s="69"/>
      <c r="GG45" s="69"/>
      <c r="GH45" s="69"/>
      <c r="GI45" s="69"/>
      <c r="GJ45" s="69"/>
      <c r="GK45" s="69"/>
      <c r="GL45" s="69"/>
      <c r="GM45" s="69"/>
      <c r="GN45" s="69"/>
      <c r="GO45" s="69"/>
      <c r="GP45" s="69"/>
      <c r="GQ45" s="69"/>
      <c r="GR45" s="69"/>
      <c r="GS45" s="69"/>
      <c r="GT45" s="69"/>
      <c r="GU45" s="69"/>
      <c r="GV45" s="69"/>
      <c r="GW45" s="69"/>
      <c r="GX45" s="69"/>
      <c r="GY45" s="69"/>
      <c r="GZ45" s="69"/>
      <c r="HA45" s="69"/>
      <c r="HB45" s="69"/>
      <c r="HC45" s="69"/>
      <c r="HD45" s="69"/>
      <c r="HE45" s="69"/>
      <c r="HF45" s="69"/>
      <c r="HG45" s="69"/>
      <c r="HH45" s="69"/>
      <c r="HI45" s="69"/>
      <c r="HJ45" s="69"/>
      <c r="HK45" s="69"/>
      <c r="HL45" s="69"/>
      <c r="HM45" s="69"/>
      <c r="HN45" s="69"/>
      <c r="HO45" s="69"/>
      <c r="HP45" s="69"/>
      <c r="HQ45" s="69"/>
      <c r="HR45" s="69"/>
      <c r="HS45" s="69"/>
      <c r="HT45" s="69"/>
      <c r="HU45" s="69"/>
      <c r="HV45" s="69"/>
      <c r="HW45" s="69"/>
      <c r="HX45" s="69"/>
      <c r="HY45" s="69"/>
      <c r="HZ45" s="69"/>
      <c r="IA45" s="69"/>
      <c r="IB45" s="69"/>
      <c r="IC45" s="69"/>
      <c r="ID45" s="69"/>
      <c r="IE45" s="69"/>
      <c r="IF45" s="69"/>
      <c r="IG45" s="69"/>
      <c r="IH45" s="69"/>
      <c r="II45" s="69"/>
      <c r="IJ45" s="69"/>
      <c r="IK45" s="69"/>
    </row>
    <row r="46" ht="20.1" customHeight="1" spans="1:245">
      <c r="A46" s="69"/>
      <c r="B46" s="69"/>
      <c r="C46" s="69"/>
      <c r="D46" s="69"/>
      <c r="E46" s="69"/>
      <c r="F46" s="65"/>
      <c r="G46" s="65"/>
      <c r="H46" s="68"/>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c r="EO46" s="69"/>
      <c r="EP46" s="69"/>
      <c r="EQ46" s="69"/>
      <c r="ER46" s="69"/>
      <c r="ES46" s="69"/>
      <c r="ET46" s="69"/>
      <c r="EU46" s="69"/>
      <c r="EV46" s="69"/>
      <c r="EW46" s="69"/>
      <c r="EX46" s="69"/>
      <c r="EY46" s="69"/>
      <c r="EZ46" s="69"/>
      <c r="FA46" s="69"/>
      <c r="FB46" s="69"/>
      <c r="FC46" s="69"/>
      <c r="FD46" s="69"/>
      <c r="FE46" s="69"/>
      <c r="FF46" s="69"/>
      <c r="FG46" s="69"/>
      <c r="FH46" s="69"/>
      <c r="FI46" s="69"/>
      <c r="FJ46" s="69"/>
      <c r="FK46" s="69"/>
      <c r="FL46" s="69"/>
      <c r="FM46" s="69"/>
      <c r="FN46" s="69"/>
      <c r="FO46" s="69"/>
      <c r="FP46" s="69"/>
      <c r="FQ46" s="69"/>
      <c r="FR46" s="69"/>
      <c r="FS46" s="69"/>
      <c r="FT46" s="69"/>
      <c r="FU46" s="69"/>
      <c r="FV46" s="69"/>
      <c r="FW46" s="69"/>
      <c r="FX46" s="69"/>
      <c r="FY46" s="69"/>
      <c r="FZ46" s="69"/>
      <c r="GA46" s="69"/>
      <c r="GB46" s="69"/>
      <c r="GC46" s="69"/>
      <c r="GD46" s="69"/>
      <c r="GE46" s="69"/>
      <c r="GF46" s="69"/>
      <c r="GG46" s="69"/>
      <c r="GH46" s="69"/>
      <c r="GI46" s="69"/>
      <c r="GJ46" s="69"/>
      <c r="GK46" s="69"/>
      <c r="GL46" s="69"/>
      <c r="GM46" s="69"/>
      <c r="GN46" s="69"/>
      <c r="GO46" s="69"/>
      <c r="GP46" s="69"/>
      <c r="GQ46" s="69"/>
      <c r="GR46" s="69"/>
      <c r="GS46" s="69"/>
      <c r="GT46" s="69"/>
      <c r="GU46" s="69"/>
      <c r="GV46" s="69"/>
      <c r="GW46" s="69"/>
      <c r="GX46" s="69"/>
      <c r="GY46" s="69"/>
      <c r="GZ46" s="69"/>
      <c r="HA46" s="69"/>
      <c r="HB46" s="69"/>
      <c r="HC46" s="69"/>
      <c r="HD46" s="69"/>
      <c r="HE46" s="69"/>
      <c r="HF46" s="69"/>
      <c r="HG46" s="69"/>
      <c r="HH46" s="69"/>
      <c r="HI46" s="69"/>
      <c r="HJ46" s="69"/>
      <c r="HK46" s="69"/>
      <c r="HL46" s="69"/>
      <c r="HM46" s="69"/>
      <c r="HN46" s="69"/>
      <c r="HO46" s="69"/>
      <c r="HP46" s="69"/>
      <c r="HQ46" s="69"/>
      <c r="HR46" s="69"/>
      <c r="HS46" s="69"/>
      <c r="HT46" s="69"/>
      <c r="HU46" s="69"/>
      <c r="HV46" s="69"/>
      <c r="HW46" s="69"/>
      <c r="HX46" s="69"/>
      <c r="HY46" s="69"/>
      <c r="HZ46" s="69"/>
      <c r="IA46" s="69"/>
      <c r="IB46" s="69"/>
      <c r="IC46" s="69"/>
      <c r="ID46" s="69"/>
      <c r="IE46" s="69"/>
      <c r="IF46" s="69"/>
      <c r="IG46" s="69"/>
      <c r="IH46" s="69"/>
      <c r="II46" s="69"/>
      <c r="IJ46" s="69"/>
      <c r="IK46" s="69"/>
    </row>
    <row r="47" ht="20.1" customHeight="1" spans="1:245">
      <c r="A47" s="69"/>
      <c r="B47" s="69"/>
      <c r="C47" s="69"/>
      <c r="D47" s="69"/>
      <c r="E47" s="69"/>
      <c r="F47" s="65"/>
      <c r="G47" s="65"/>
      <c r="H47" s="68"/>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c r="EO47" s="69"/>
      <c r="EP47" s="69"/>
      <c r="EQ47" s="69"/>
      <c r="ER47" s="69"/>
      <c r="ES47" s="69"/>
      <c r="ET47" s="69"/>
      <c r="EU47" s="69"/>
      <c r="EV47" s="69"/>
      <c r="EW47" s="69"/>
      <c r="EX47" s="69"/>
      <c r="EY47" s="69"/>
      <c r="EZ47" s="69"/>
      <c r="FA47" s="69"/>
      <c r="FB47" s="69"/>
      <c r="FC47" s="69"/>
      <c r="FD47" s="69"/>
      <c r="FE47" s="69"/>
      <c r="FF47" s="69"/>
      <c r="FG47" s="69"/>
      <c r="FH47" s="69"/>
      <c r="FI47" s="69"/>
      <c r="FJ47" s="69"/>
      <c r="FK47" s="69"/>
      <c r="FL47" s="69"/>
      <c r="FM47" s="69"/>
      <c r="FN47" s="69"/>
      <c r="FO47" s="69"/>
      <c r="FP47" s="69"/>
      <c r="FQ47" s="69"/>
      <c r="FR47" s="69"/>
      <c r="FS47" s="69"/>
      <c r="FT47" s="69"/>
      <c r="FU47" s="69"/>
      <c r="FV47" s="69"/>
      <c r="FW47" s="69"/>
      <c r="FX47" s="69"/>
      <c r="FY47" s="69"/>
      <c r="FZ47" s="69"/>
      <c r="GA47" s="69"/>
      <c r="GB47" s="69"/>
      <c r="GC47" s="69"/>
      <c r="GD47" s="69"/>
      <c r="GE47" s="69"/>
      <c r="GF47" s="69"/>
      <c r="GG47" s="69"/>
      <c r="GH47" s="69"/>
      <c r="GI47" s="69"/>
      <c r="GJ47" s="69"/>
      <c r="GK47" s="69"/>
      <c r="GL47" s="69"/>
      <c r="GM47" s="69"/>
      <c r="GN47" s="69"/>
      <c r="GO47" s="69"/>
      <c r="GP47" s="69"/>
      <c r="GQ47" s="69"/>
      <c r="GR47" s="69"/>
      <c r="GS47" s="69"/>
      <c r="GT47" s="69"/>
      <c r="GU47" s="69"/>
      <c r="GV47" s="69"/>
      <c r="GW47" s="69"/>
      <c r="GX47" s="69"/>
      <c r="GY47" s="69"/>
      <c r="GZ47" s="69"/>
      <c r="HA47" s="69"/>
      <c r="HB47" s="69"/>
      <c r="HC47" s="69"/>
      <c r="HD47" s="69"/>
      <c r="HE47" s="69"/>
      <c r="HF47" s="69"/>
      <c r="HG47" s="69"/>
      <c r="HH47" s="69"/>
      <c r="HI47" s="69"/>
      <c r="HJ47" s="69"/>
      <c r="HK47" s="69"/>
      <c r="HL47" s="69"/>
      <c r="HM47" s="69"/>
      <c r="HN47" s="69"/>
      <c r="HO47" s="69"/>
      <c r="HP47" s="69"/>
      <c r="HQ47" s="69"/>
      <c r="HR47" s="69"/>
      <c r="HS47" s="69"/>
      <c r="HT47" s="69"/>
      <c r="HU47" s="69"/>
      <c r="HV47" s="69"/>
      <c r="HW47" s="69"/>
      <c r="HX47" s="69"/>
      <c r="HY47" s="69"/>
      <c r="HZ47" s="69"/>
      <c r="IA47" s="69"/>
      <c r="IB47" s="69"/>
      <c r="IC47" s="69"/>
      <c r="ID47" s="69"/>
      <c r="IE47" s="69"/>
      <c r="IF47" s="69"/>
      <c r="IG47" s="69"/>
      <c r="IH47" s="69"/>
      <c r="II47" s="69"/>
      <c r="IJ47" s="69"/>
      <c r="IK47" s="69"/>
    </row>
    <row r="48" ht="20.1" customHeight="1" spans="1:245">
      <c r="A48" s="69"/>
      <c r="B48" s="69"/>
      <c r="C48" s="69"/>
      <c r="D48" s="69"/>
      <c r="E48" s="69"/>
      <c r="F48" s="65"/>
      <c r="G48" s="65"/>
      <c r="H48" s="68"/>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c r="EO48" s="69"/>
      <c r="EP48" s="69"/>
      <c r="EQ48" s="69"/>
      <c r="ER48" s="69"/>
      <c r="ES48" s="69"/>
      <c r="ET48" s="69"/>
      <c r="EU48" s="69"/>
      <c r="EV48" s="69"/>
      <c r="EW48" s="69"/>
      <c r="EX48" s="69"/>
      <c r="EY48" s="69"/>
      <c r="EZ48" s="69"/>
      <c r="FA48" s="69"/>
      <c r="FB48" s="69"/>
      <c r="FC48" s="69"/>
      <c r="FD48" s="69"/>
      <c r="FE48" s="69"/>
      <c r="FF48" s="69"/>
      <c r="FG48" s="69"/>
      <c r="FH48" s="69"/>
      <c r="FI48" s="69"/>
      <c r="FJ48" s="69"/>
      <c r="FK48" s="69"/>
      <c r="FL48" s="69"/>
      <c r="FM48" s="69"/>
      <c r="FN48" s="69"/>
      <c r="FO48" s="69"/>
      <c r="FP48" s="69"/>
      <c r="FQ48" s="69"/>
      <c r="FR48" s="69"/>
      <c r="FS48" s="69"/>
      <c r="FT48" s="69"/>
      <c r="FU48" s="69"/>
      <c r="FV48" s="69"/>
      <c r="FW48" s="69"/>
      <c r="FX48" s="69"/>
      <c r="FY48" s="69"/>
      <c r="FZ48" s="69"/>
      <c r="GA48" s="69"/>
      <c r="GB48" s="69"/>
      <c r="GC48" s="69"/>
      <c r="GD48" s="69"/>
      <c r="GE48" s="69"/>
      <c r="GF48" s="69"/>
      <c r="GG48" s="69"/>
      <c r="GH48" s="69"/>
      <c r="GI48" s="69"/>
      <c r="GJ48" s="69"/>
      <c r="GK48" s="69"/>
      <c r="GL48" s="69"/>
      <c r="GM48" s="69"/>
      <c r="GN48" s="69"/>
      <c r="GO48" s="69"/>
      <c r="GP48" s="69"/>
      <c r="GQ48" s="69"/>
      <c r="GR48" s="69"/>
      <c r="GS48" s="69"/>
      <c r="GT48" s="69"/>
      <c r="GU48" s="69"/>
      <c r="GV48" s="69"/>
      <c r="GW48" s="69"/>
      <c r="GX48" s="69"/>
      <c r="GY48" s="69"/>
      <c r="GZ48" s="69"/>
      <c r="HA48" s="69"/>
      <c r="HB48" s="69"/>
      <c r="HC48" s="69"/>
      <c r="HD48" s="69"/>
      <c r="HE48" s="69"/>
      <c r="HF48" s="69"/>
      <c r="HG48" s="69"/>
      <c r="HH48" s="69"/>
      <c r="HI48" s="69"/>
      <c r="HJ48" s="69"/>
      <c r="HK48" s="69"/>
      <c r="HL48" s="69"/>
      <c r="HM48" s="69"/>
      <c r="HN48" s="69"/>
      <c r="HO48" s="69"/>
      <c r="HP48" s="69"/>
      <c r="HQ48" s="69"/>
      <c r="HR48" s="69"/>
      <c r="HS48" s="69"/>
      <c r="HT48" s="69"/>
      <c r="HU48" s="69"/>
      <c r="HV48" s="69"/>
      <c r="HW48" s="69"/>
      <c r="HX48" s="69"/>
      <c r="HY48" s="69"/>
      <c r="HZ48" s="69"/>
      <c r="IA48" s="69"/>
      <c r="IB48" s="69"/>
      <c r="IC48" s="69"/>
      <c r="ID48" s="69"/>
      <c r="IE48" s="69"/>
      <c r="IF48" s="69"/>
      <c r="IG48" s="69"/>
      <c r="IH48" s="69"/>
      <c r="II48" s="69"/>
      <c r="IJ48" s="69"/>
      <c r="IK48" s="69"/>
    </row>
  </sheetData>
  <sheetProtection formatCells="0" formatColumns="0" formatRows="0" insertRows="0" insertColumns="0" insertHyperlinks="0" deleteColumns="0" deleteRows="0" sort="0" autoFilter="0" pivotTables="0"/>
  <mergeCells count="9">
    <mergeCell ref="A2:H2"/>
    <mergeCell ref="A4:E4"/>
    <mergeCell ref="F4:H4"/>
    <mergeCell ref="A5:C5"/>
    <mergeCell ref="D5:D6"/>
    <mergeCell ref="E5:E6"/>
    <mergeCell ref="F5:F6"/>
    <mergeCell ref="G5:G6"/>
    <mergeCell ref="H5:H6"/>
  </mergeCells>
  <printOptions horizontalCentered="1"/>
  <pageMargins left="0.393750011920929" right="0.393750011920929" top="0.787500023841858" bottom="0.393750011920929" header="0" footer="0"/>
  <pageSetup paperSize="9" fitToHeight="1000" orientation="landscape" errors="blank"/>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view="pageBreakPreview" zoomScaleNormal="100" workbookViewId="0">
      <selection activeCell="A3" sqref="A3"/>
    </sheetView>
  </sheetViews>
  <sheetFormatPr defaultColWidth="9.16666666666667" defaultRowHeight="12.75" customHeight="1"/>
  <cols>
    <col min="1" max="1" width="15.5" customWidth="1"/>
    <col min="2" max="2" width="38.8333333333333" customWidth="1"/>
    <col min="3" max="8" width="18" customWidth="1"/>
    <col min="9" max="9" width="8.66666666666667" customWidth="1"/>
  </cols>
  <sheetData>
    <row r="1" ht="20.1" customHeight="1" spans="1:9">
      <c r="A1" s="71"/>
      <c r="B1" s="71"/>
      <c r="C1" s="71"/>
      <c r="D1" s="71"/>
      <c r="E1" s="72"/>
      <c r="F1" s="71"/>
      <c r="G1" s="71"/>
      <c r="H1" s="35" t="s">
        <v>469</v>
      </c>
      <c r="I1" s="101"/>
    </row>
    <row r="2" ht="25.5" customHeight="1" spans="1:9">
      <c r="A2" s="32" t="s">
        <v>470</v>
      </c>
      <c r="B2" s="32"/>
      <c r="C2" s="32"/>
      <c r="D2" s="32"/>
      <c r="E2" s="32"/>
      <c r="F2" s="32"/>
      <c r="G2" s="32"/>
      <c r="H2" s="32"/>
      <c r="I2" s="101"/>
    </row>
    <row r="3" ht="20.1" customHeight="1" spans="1:9">
      <c r="A3" s="73" t="s">
        <v>5</v>
      </c>
      <c r="B3" s="74"/>
      <c r="C3" s="74"/>
      <c r="D3" s="74"/>
      <c r="E3" s="74"/>
      <c r="F3" s="74"/>
      <c r="G3" s="74"/>
      <c r="H3" s="35" t="s">
        <v>6</v>
      </c>
      <c r="I3" s="101"/>
    </row>
    <row r="4" ht="20.1" customHeight="1" spans="1:9">
      <c r="A4" s="75" t="s">
        <v>458</v>
      </c>
      <c r="B4" s="75" t="s">
        <v>60</v>
      </c>
      <c r="C4" s="40" t="s">
        <v>459</v>
      </c>
      <c r="D4" s="40"/>
      <c r="E4" s="50"/>
      <c r="F4" s="50"/>
      <c r="G4" s="50"/>
      <c r="H4" s="40"/>
      <c r="I4" s="101"/>
    </row>
    <row r="5" ht="20.1" customHeight="1" spans="1:9">
      <c r="A5" s="75"/>
      <c r="B5" s="75"/>
      <c r="C5" s="76" t="s">
        <v>62</v>
      </c>
      <c r="D5" s="42" t="s">
        <v>240</v>
      </c>
      <c r="E5" s="77" t="s">
        <v>460</v>
      </c>
      <c r="F5" s="78"/>
      <c r="G5" s="79"/>
      <c r="H5" s="80" t="s">
        <v>245</v>
      </c>
      <c r="I5" s="101"/>
    </row>
    <row r="6" ht="33.75" customHeight="1" spans="1:9">
      <c r="A6" s="48"/>
      <c r="B6" s="48"/>
      <c r="C6" s="81"/>
      <c r="D6" s="49"/>
      <c r="E6" s="82" t="s">
        <v>77</v>
      </c>
      <c r="F6" s="83" t="s">
        <v>461</v>
      </c>
      <c r="G6" s="84" t="s">
        <v>462</v>
      </c>
      <c r="H6" s="85"/>
      <c r="I6" s="101"/>
    </row>
    <row r="7" ht="20.1" customHeight="1" spans="1:9">
      <c r="A7" s="51" t="s">
        <v>85</v>
      </c>
      <c r="B7" s="51" t="s">
        <v>463</v>
      </c>
      <c r="C7" s="86">
        <f>SUM(D7,E7,H7)</f>
        <v>0</v>
      </c>
      <c r="D7" s="87" t="s">
        <v>323</v>
      </c>
      <c r="E7" s="87">
        <f>SUM(F7,G7)</f>
        <v>0</v>
      </c>
      <c r="F7" s="87" t="s">
        <v>464</v>
      </c>
      <c r="G7" s="88" t="s">
        <v>335</v>
      </c>
      <c r="H7" s="89" t="s">
        <v>328</v>
      </c>
      <c r="I7" s="102"/>
    </row>
    <row r="8" ht="20.1" customHeight="1" spans="1:9">
      <c r="A8" s="90"/>
      <c r="B8" s="90"/>
      <c r="C8" s="90"/>
      <c r="D8" s="90"/>
      <c r="E8" s="91"/>
      <c r="F8" s="90"/>
      <c r="G8" s="90"/>
      <c r="H8" s="92"/>
      <c r="I8" s="101"/>
    </row>
    <row r="9" ht="20.1" customHeight="1" spans="1:9">
      <c r="A9" s="90"/>
      <c r="B9" s="90"/>
      <c r="C9" s="90"/>
      <c r="D9" s="90"/>
      <c r="E9" s="91"/>
      <c r="F9" s="93"/>
      <c r="G9" s="93"/>
      <c r="H9" s="92"/>
      <c r="I9" s="97"/>
    </row>
    <row r="10" ht="20.1" customHeight="1" spans="1:9">
      <c r="A10" s="90"/>
      <c r="B10" s="90"/>
      <c r="C10" s="90"/>
      <c r="D10" s="90"/>
      <c r="E10" s="94"/>
      <c r="F10" s="90"/>
      <c r="G10" s="90"/>
      <c r="H10" s="92"/>
      <c r="I10" s="97"/>
    </row>
    <row r="11" ht="20.1" customHeight="1" spans="1:9">
      <c r="A11" s="90"/>
      <c r="B11" s="90"/>
      <c r="C11" s="90"/>
      <c r="D11" s="90"/>
      <c r="E11" s="94"/>
      <c r="F11" s="90"/>
      <c r="G11" s="90"/>
      <c r="H11" s="92"/>
      <c r="I11" s="97"/>
    </row>
    <row r="12" ht="20.1" customHeight="1" spans="1:9">
      <c r="A12" s="90"/>
      <c r="B12" s="90"/>
      <c r="C12" s="90"/>
      <c r="D12" s="90"/>
      <c r="E12" s="91"/>
      <c r="F12" s="90"/>
      <c r="G12" s="90"/>
      <c r="H12" s="92"/>
      <c r="I12" s="97"/>
    </row>
    <row r="13" ht="20.1" customHeight="1" spans="1:9">
      <c r="A13" s="95"/>
      <c r="B13" s="95"/>
      <c r="C13" s="95"/>
      <c r="D13" s="95"/>
      <c r="E13" s="96"/>
      <c r="F13" s="95"/>
      <c r="G13" s="95"/>
      <c r="H13" s="97"/>
      <c r="I13" s="97"/>
    </row>
    <row r="14" ht="20.1" customHeight="1" spans="1:9">
      <c r="A14" s="95"/>
      <c r="B14" s="95"/>
      <c r="C14" s="95"/>
      <c r="D14" s="95"/>
      <c r="E14" s="98"/>
      <c r="F14" s="95"/>
      <c r="G14" s="95"/>
      <c r="H14" s="97"/>
      <c r="I14" s="97"/>
    </row>
    <row r="15" ht="20.1" customHeight="1" spans="1:9">
      <c r="A15" s="95"/>
      <c r="B15" s="95"/>
      <c r="C15" s="95"/>
      <c r="D15" s="95"/>
      <c r="E15" s="98"/>
      <c r="F15" s="95"/>
      <c r="G15" s="95"/>
      <c r="H15" s="97"/>
      <c r="I15" s="97"/>
    </row>
    <row r="16" ht="20.1" customHeight="1" spans="1:9">
      <c r="A16" s="95"/>
      <c r="B16" s="95"/>
      <c r="C16" s="95"/>
      <c r="D16" s="95"/>
      <c r="E16" s="96"/>
      <c r="F16" s="95"/>
      <c r="G16" s="95"/>
      <c r="H16" s="97"/>
      <c r="I16" s="97"/>
    </row>
    <row r="17" ht="20.1" customHeight="1" spans="1:9">
      <c r="A17" s="95"/>
      <c r="B17" s="95"/>
      <c r="C17" s="95"/>
      <c r="D17" s="95"/>
      <c r="E17" s="96"/>
      <c r="F17" s="95"/>
      <c r="G17" s="95"/>
      <c r="H17" s="97"/>
      <c r="I17" s="97"/>
    </row>
    <row r="18" ht="20.1" customHeight="1" spans="1:9">
      <c r="A18" s="95"/>
      <c r="B18" s="95"/>
      <c r="C18" s="95"/>
      <c r="D18" s="95"/>
      <c r="E18" s="99"/>
      <c r="F18" s="95"/>
      <c r="G18" s="95"/>
      <c r="H18" s="97"/>
      <c r="I18" s="97"/>
    </row>
    <row r="19" ht="20.1" customHeight="1" spans="1:9">
      <c r="A19" s="95"/>
      <c r="B19" s="95"/>
      <c r="C19" s="95"/>
      <c r="D19" s="95"/>
      <c r="E19" s="98"/>
      <c r="F19" s="95"/>
      <c r="G19" s="95"/>
      <c r="H19" s="97"/>
      <c r="I19" s="97"/>
    </row>
    <row r="20" ht="20.1" customHeight="1" spans="1:9">
      <c r="A20" s="98"/>
      <c r="B20" s="98"/>
      <c r="C20" s="98"/>
      <c r="D20" s="98"/>
      <c r="E20" s="98"/>
      <c r="F20" s="95"/>
      <c r="G20" s="95"/>
      <c r="H20" s="97"/>
      <c r="I20" s="97"/>
    </row>
    <row r="21" ht="20.1" customHeight="1" spans="1:9">
      <c r="A21" s="97"/>
      <c r="B21" s="97"/>
      <c r="C21" s="97"/>
      <c r="D21" s="97"/>
      <c r="E21" s="100"/>
      <c r="F21" s="97"/>
      <c r="G21" s="97"/>
      <c r="H21" s="97"/>
      <c r="I21" s="97"/>
    </row>
    <row r="22" ht="20.1" customHeight="1" spans="1:9">
      <c r="A22" s="97"/>
      <c r="B22" s="97"/>
      <c r="C22" s="97"/>
      <c r="D22" s="97"/>
      <c r="E22" s="100"/>
      <c r="F22" s="97"/>
      <c r="G22" s="97"/>
      <c r="H22" s="97"/>
      <c r="I22" s="97"/>
    </row>
    <row r="23" ht="20.1" customHeight="1" spans="1:9">
      <c r="A23" s="97"/>
      <c r="B23" s="97"/>
      <c r="C23" s="97"/>
      <c r="D23" s="97"/>
      <c r="E23" s="100"/>
      <c r="F23" s="97"/>
      <c r="G23" s="97"/>
      <c r="H23" s="97"/>
      <c r="I23" s="97"/>
    </row>
    <row r="24" ht="20.1" customHeight="1" spans="1:9">
      <c r="A24" s="97"/>
      <c r="B24" s="97"/>
      <c r="C24" s="97"/>
      <c r="D24" s="97"/>
      <c r="E24" s="100"/>
      <c r="F24" s="97"/>
      <c r="G24" s="97"/>
      <c r="H24" s="97"/>
      <c r="I24" s="97"/>
    </row>
    <row r="25" ht="20.1" customHeight="1" spans="1:9">
      <c r="A25" s="97"/>
      <c r="B25" s="97"/>
      <c r="C25" s="97"/>
      <c r="D25" s="97"/>
      <c r="E25" s="100"/>
      <c r="F25" s="97"/>
      <c r="G25" s="97"/>
      <c r="H25" s="97"/>
      <c r="I25" s="97"/>
    </row>
    <row r="26" ht="20.1" customHeight="1" spans="1:9">
      <c r="A26" s="97"/>
      <c r="B26" s="97"/>
      <c r="C26" s="97"/>
      <c r="D26" s="97"/>
      <c r="E26" s="100"/>
      <c r="F26" s="97"/>
      <c r="G26" s="97"/>
      <c r="H26" s="97"/>
      <c r="I26" s="97"/>
    </row>
    <row r="27" ht="20.1" customHeight="1" spans="1:9">
      <c r="A27" s="97"/>
      <c r="B27" s="97"/>
      <c r="C27" s="97"/>
      <c r="D27" s="97"/>
      <c r="E27" s="100"/>
      <c r="F27" s="97"/>
      <c r="G27" s="97"/>
      <c r="H27" s="97"/>
      <c r="I27" s="97"/>
    </row>
    <row r="28" ht="20.1" customHeight="1" spans="1:9">
      <c r="A28" s="97"/>
      <c r="B28" s="97"/>
      <c r="C28" s="97"/>
      <c r="D28" s="97"/>
      <c r="E28" s="100"/>
      <c r="F28" s="97"/>
      <c r="G28" s="97"/>
      <c r="H28" s="97"/>
      <c r="I28" s="97"/>
    </row>
    <row r="29" ht="20.1" customHeight="1" spans="1:9">
      <c r="A29" s="97"/>
      <c r="B29" s="97"/>
      <c r="C29" s="97"/>
      <c r="D29" s="97"/>
      <c r="E29" s="100"/>
      <c r="F29" s="97"/>
      <c r="G29" s="97"/>
      <c r="H29" s="97"/>
      <c r="I29" s="97"/>
    </row>
    <row r="30" ht="20.1" customHeight="1" spans="1:9">
      <c r="A30" s="97"/>
      <c r="B30" s="97"/>
      <c r="C30" s="97"/>
      <c r="D30" s="97"/>
      <c r="E30" s="100"/>
      <c r="F30" s="97"/>
      <c r="G30" s="97"/>
      <c r="H30" s="97"/>
      <c r="I30" s="97"/>
    </row>
  </sheetData>
  <sheetProtection formatCells="0" formatColumns="0" formatRows="0" insertRows="0" insertColumns="0" insertHyperlinks="0" deleteColumns="0" deleteRows="0" sort="0" autoFilter="0" pivotTables="0"/>
  <mergeCells count="8">
    <mergeCell ref="A2:H2"/>
    <mergeCell ref="C4:H4"/>
    <mergeCell ref="E5:G5"/>
    <mergeCell ref="A4:A6"/>
    <mergeCell ref="B4:B6"/>
    <mergeCell ref="C5:C6"/>
    <mergeCell ref="D5:D6"/>
    <mergeCell ref="H5:H6"/>
  </mergeCells>
  <printOptions horizontalCentered="1"/>
  <pageMargins left="0.393750011920929" right="0.393750011920929" top="0.787500023841858" bottom="0.393750011920929" header="0" footer="0"/>
  <pageSetup paperSize="9" fitToHeight="100" orientation="landscape" errors="blank"/>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48"/>
  <sheetViews>
    <sheetView showGridLines="0" showZeros="0" view="pageBreakPreview" zoomScaleNormal="100" workbookViewId="0">
      <selection activeCell="E11" sqref="E11"/>
    </sheetView>
  </sheetViews>
  <sheetFormatPr defaultColWidth="9.16666666666667" defaultRowHeight="12.75" customHeight="1"/>
  <cols>
    <col min="1" max="3" width="5.66666666666667" customWidth="1"/>
    <col min="4" max="4" width="17" customWidth="1"/>
    <col min="5" max="5" width="76.6666666666667" customWidth="1"/>
    <col min="6" max="6" width="23" customWidth="1"/>
    <col min="7" max="8" width="20.8333333333333" customWidth="1"/>
    <col min="9" max="245" width="10.6666666666667" customWidth="1"/>
  </cols>
  <sheetData>
    <row r="1" ht="20.1" customHeight="1" spans="1:245">
      <c r="A1" s="29"/>
      <c r="B1" s="30"/>
      <c r="C1" s="30"/>
      <c r="D1" s="30"/>
      <c r="E1" s="30"/>
      <c r="F1" s="30"/>
      <c r="G1" s="30"/>
      <c r="H1" s="31" t="s">
        <v>471</v>
      </c>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c r="IH1" s="65"/>
      <c r="II1" s="65"/>
      <c r="IJ1" s="65"/>
      <c r="IK1" s="65"/>
    </row>
    <row r="2" ht="20.1" customHeight="1" spans="1:245">
      <c r="A2" s="32" t="s">
        <v>472</v>
      </c>
      <c r="B2" s="32"/>
      <c r="C2" s="32"/>
      <c r="D2" s="32"/>
      <c r="E2" s="32"/>
      <c r="F2" s="32"/>
      <c r="G2" s="32"/>
      <c r="H2" s="32"/>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row>
    <row r="3" ht="20.1" customHeight="1" spans="1:245">
      <c r="A3" s="33" t="s">
        <v>90</v>
      </c>
      <c r="B3" s="33"/>
      <c r="C3" s="33"/>
      <c r="D3" s="33"/>
      <c r="E3" s="33"/>
      <c r="F3" s="34"/>
      <c r="G3" s="34"/>
      <c r="H3" s="35" t="s">
        <v>6</v>
      </c>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row>
    <row r="4" ht="20.1" customHeight="1" spans="1:245">
      <c r="A4" s="36" t="s">
        <v>61</v>
      </c>
      <c r="B4" s="37"/>
      <c r="C4" s="37"/>
      <c r="D4" s="37"/>
      <c r="E4" s="38"/>
      <c r="F4" s="39" t="s">
        <v>473</v>
      </c>
      <c r="G4" s="40"/>
      <c r="H4" s="40"/>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row>
    <row r="5" ht="20.1" customHeight="1" spans="1:245">
      <c r="A5" s="36" t="s">
        <v>70</v>
      </c>
      <c r="B5" s="37"/>
      <c r="C5" s="38"/>
      <c r="D5" s="41" t="s">
        <v>71</v>
      </c>
      <c r="E5" s="42" t="s">
        <v>117</v>
      </c>
      <c r="F5" s="43" t="s">
        <v>62</v>
      </c>
      <c r="G5" s="43" t="s">
        <v>113</v>
      </c>
      <c r="H5" s="40" t="s">
        <v>114</v>
      </c>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row>
    <row r="6" ht="20.1" customHeight="1" spans="1:245">
      <c r="A6" s="44" t="s">
        <v>82</v>
      </c>
      <c r="B6" s="45" t="s">
        <v>83</v>
      </c>
      <c r="C6" s="46" t="s">
        <v>84</v>
      </c>
      <c r="D6" s="47"/>
      <c r="E6" s="48"/>
      <c r="F6" s="49"/>
      <c r="G6" s="49"/>
      <c r="H6" s="50"/>
      <c r="I6" s="70"/>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row>
    <row r="7" ht="20.1" customHeight="1" spans="1:245">
      <c r="A7" s="51" t="s">
        <v>90</v>
      </c>
      <c r="B7" s="51" t="s">
        <v>90</v>
      </c>
      <c r="C7" s="51" t="s">
        <v>90</v>
      </c>
      <c r="D7" s="51" t="s">
        <v>90</v>
      </c>
      <c r="E7" s="51" t="s">
        <v>90</v>
      </c>
      <c r="F7" s="52" t="s">
        <v>90</v>
      </c>
      <c r="G7" s="53" t="s">
        <v>90</v>
      </c>
      <c r="H7" s="54" t="s">
        <v>90</v>
      </c>
      <c r="I7" s="70"/>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row>
    <row r="8" ht="20.1" customHeight="1" spans="1:245">
      <c r="A8" s="55"/>
      <c r="B8" s="55"/>
      <c r="C8" s="55"/>
      <c r="D8" s="56"/>
      <c r="E8" s="56"/>
      <c r="F8" s="56"/>
      <c r="G8" s="56"/>
      <c r="H8" s="57"/>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row>
    <row r="9" ht="20.1" customHeight="1" spans="1:245">
      <c r="A9" s="58"/>
      <c r="B9" s="58"/>
      <c r="C9" s="58"/>
      <c r="D9" s="59"/>
      <c r="E9" s="59"/>
      <c r="F9" s="59"/>
      <c r="G9" s="59"/>
      <c r="H9" s="59"/>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row>
    <row r="10" ht="20.1" customHeight="1" spans="1:245">
      <c r="A10" s="58"/>
      <c r="B10" s="58"/>
      <c r="C10" s="58"/>
      <c r="D10" s="58"/>
      <c r="E10" s="58"/>
      <c r="F10" s="58"/>
      <c r="G10" s="58"/>
      <c r="H10" s="59"/>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row>
    <row r="11" ht="20.1" customHeight="1" spans="1:245">
      <c r="A11" s="58"/>
      <c r="B11" s="58"/>
      <c r="C11" s="58"/>
      <c r="D11" s="59"/>
      <c r="E11" s="59"/>
      <c r="F11" s="59"/>
      <c r="G11" s="59"/>
      <c r="H11" s="59"/>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row>
    <row r="12" ht="20.1" customHeight="1" spans="1:245">
      <c r="A12" s="58"/>
      <c r="B12" s="58"/>
      <c r="C12" s="58"/>
      <c r="D12" s="59"/>
      <c r="E12" s="59"/>
      <c r="F12" s="59"/>
      <c r="G12" s="59"/>
      <c r="H12" s="59"/>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row>
    <row r="13" ht="20.1" customHeight="1" spans="1:245">
      <c r="A13" s="60"/>
      <c r="B13" s="60"/>
      <c r="C13" s="60"/>
      <c r="D13" s="60"/>
      <c r="E13" s="60"/>
      <c r="F13" s="60"/>
      <c r="G13" s="60"/>
      <c r="H13" s="61"/>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row>
    <row r="14" ht="20.1" customHeight="1" spans="1:245">
      <c r="A14" s="60"/>
      <c r="B14" s="60"/>
      <c r="C14" s="60"/>
      <c r="D14" s="61"/>
      <c r="E14" s="61"/>
      <c r="F14" s="61"/>
      <c r="G14" s="61"/>
      <c r="H14" s="61"/>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row>
    <row r="15" ht="20.1" customHeight="1" spans="1:245">
      <c r="A15" s="62"/>
      <c r="B15" s="60"/>
      <c r="C15" s="60"/>
      <c r="D15" s="61"/>
      <c r="E15" s="61"/>
      <c r="F15" s="61"/>
      <c r="G15" s="61"/>
      <c r="H15" s="61"/>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row>
    <row r="16" ht="20.1" customHeight="1" spans="1:245">
      <c r="A16" s="62"/>
      <c r="B16" s="62"/>
      <c r="C16" s="60"/>
      <c r="D16" s="60"/>
      <c r="E16" s="62"/>
      <c r="F16" s="62"/>
      <c r="G16" s="62"/>
      <c r="H16" s="61"/>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row>
    <row r="17" ht="20.1" customHeight="1" spans="1:245">
      <c r="A17" s="62"/>
      <c r="B17" s="62"/>
      <c r="C17" s="60"/>
      <c r="D17" s="61"/>
      <c r="E17" s="61"/>
      <c r="F17" s="61"/>
      <c r="G17" s="61"/>
      <c r="H17" s="61"/>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row>
    <row r="18" ht="20.1" customHeight="1" spans="1:245">
      <c r="A18" s="60"/>
      <c r="B18" s="62"/>
      <c r="C18" s="60"/>
      <c r="D18" s="61"/>
      <c r="E18" s="61"/>
      <c r="F18" s="61"/>
      <c r="G18" s="61"/>
      <c r="H18" s="61"/>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row>
    <row r="19" ht="20.1" customHeight="1" spans="1:245">
      <c r="A19" s="60"/>
      <c r="B19" s="62"/>
      <c r="C19" s="62"/>
      <c r="D19" s="62"/>
      <c r="E19" s="62"/>
      <c r="F19" s="62"/>
      <c r="G19" s="62"/>
      <c r="H19" s="61"/>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row>
    <row r="20" ht="20.1" customHeight="1" spans="1:245">
      <c r="A20" s="62"/>
      <c r="B20" s="62"/>
      <c r="C20" s="62"/>
      <c r="D20" s="61"/>
      <c r="E20" s="61"/>
      <c r="F20" s="61"/>
      <c r="G20" s="61"/>
      <c r="H20" s="61"/>
      <c r="I20" s="62"/>
      <c r="J20" s="60"/>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row>
    <row r="21" ht="20.1" customHeight="1" spans="1:245">
      <c r="A21" s="62"/>
      <c r="B21" s="62"/>
      <c r="C21" s="62"/>
      <c r="D21" s="61"/>
      <c r="E21" s="61"/>
      <c r="F21" s="61"/>
      <c r="G21" s="61"/>
      <c r="H21" s="61"/>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row>
    <row r="22" ht="20.1" customHeight="1" spans="1:245">
      <c r="A22" s="62"/>
      <c r="B22" s="62"/>
      <c r="C22" s="62"/>
      <c r="D22" s="62"/>
      <c r="E22" s="62"/>
      <c r="F22" s="62"/>
      <c r="G22" s="62"/>
      <c r="H22" s="61"/>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row>
    <row r="23" ht="20.1" customHeight="1" spans="1:245">
      <c r="A23" s="62"/>
      <c r="B23" s="62"/>
      <c r="C23" s="62"/>
      <c r="D23" s="61"/>
      <c r="E23" s="61"/>
      <c r="F23" s="61"/>
      <c r="G23" s="61"/>
      <c r="H23" s="61"/>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row>
    <row r="24" ht="20.1" customHeight="1" spans="1:245">
      <c r="A24" s="62"/>
      <c r="B24" s="62"/>
      <c r="C24" s="62"/>
      <c r="D24" s="61"/>
      <c r="E24" s="61"/>
      <c r="F24" s="61"/>
      <c r="G24" s="61"/>
      <c r="H24" s="61"/>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row>
    <row r="25" ht="20.1" customHeight="1" spans="1:245">
      <c r="A25" s="62"/>
      <c r="B25" s="62"/>
      <c r="C25" s="62"/>
      <c r="D25" s="62"/>
      <c r="E25" s="62"/>
      <c r="F25" s="62"/>
      <c r="G25" s="62"/>
      <c r="H25" s="61"/>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row>
    <row r="26" ht="20.1" customHeight="1" spans="1:245">
      <c r="A26" s="62"/>
      <c r="B26" s="62"/>
      <c r="C26" s="62"/>
      <c r="D26" s="61"/>
      <c r="E26" s="61"/>
      <c r="F26" s="61"/>
      <c r="G26" s="61"/>
      <c r="H26" s="61"/>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row>
    <row r="27" ht="20.1" customHeight="1" spans="1:245">
      <c r="A27" s="62"/>
      <c r="B27" s="62"/>
      <c r="C27" s="62"/>
      <c r="D27" s="61"/>
      <c r="E27" s="61"/>
      <c r="F27" s="61"/>
      <c r="G27" s="61"/>
      <c r="H27" s="61"/>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row>
    <row r="28" ht="20.1" customHeight="1" spans="1:245">
      <c r="A28" s="62"/>
      <c r="B28" s="62"/>
      <c r="C28" s="62"/>
      <c r="D28" s="62"/>
      <c r="E28" s="62"/>
      <c r="F28" s="62"/>
      <c r="G28" s="62"/>
      <c r="H28" s="61"/>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row>
    <row r="29" ht="20.1" customHeight="1" spans="1:245">
      <c r="A29" s="62"/>
      <c r="B29" s="62"/>
      <c r="C29" s="62"/>
      <c r="D29" s="61"/>
      <c r="E29" s="61"/>
      <c r="F29" s="61"/>
      <c r="G29" s="61"/>
      <c r="H29" s="61"/>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row>
    <row r="30" ht="20.1" customHeight="1" spans="1:245">
      <c r="A30" s="62"/>
      <c r="B30" s="62"/>
      <c r="C30" s="62"/>
      <c r="D30" s="61"/>
      <c r="E30" s="61"/>
      <c r="F30" s="61"/>
      <c r="G30" s="61"/>
      <c r="H30" s="61"/>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row>
    <row r="31" ht="20.1" customHeight="1" spans="1:245">
      <c r="A31" s="62"/>
      <c r="B31" s="62"/>
      <c r="C31" s="62"/>
      <c r="D31" s="62"/>
      <c r="E31" s="62"/>
      <c r="F31" s="62"/>
      <c r="G31" s="62"/>
      <c r="H31" s="61"/>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row>
    <row r="32" ht="20.1" customHeight="1" spans="1:245">
      <c r="A32" s="62"/>
      <c r="B32" s="62"/>
      <c r="C32" s="62"/>
      <c r="D32" s="62"/>
      <c r="E32" s="63"/>
      <c r="F32" s="63"/>
      <c r="G32" s="63"/>
      <c r="H32" s="61"/>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row>
    <row r="33" ht="20.1" customHeight="1" spans="1:245">
      <c r="A33" s="62"/>
      <c r="B33" s="62"/>
      <c r="C33" s="62"/>
      <c r="D33" s="62"/>
      <c r="E33" s="63"/>
      <c r="F33" s="63"/>
      <c r="G33" s="63"/>
      <c r="H33" s="61"/>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row>
    <row r="34" ht="20.1" customHeight="1" spans="1:245">
      <c r="A34" s="62"/>
      <c r="B34" s="62"/>
      <c r="C34" s="62"/>
      <c r="D34" s="62"/>
      <c r="E34" s="62"/>
      <c r="F34" s="62"/>
      <c r="G34" s="62"/>
      <c r="H34" s="61"/>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row>
    <row r="35" ht="20.1" customHeight="1" spans="1:245">
      <c r="A35" s="62"/>
      <c r="B35" s="62"/>
      <c r="C35" s="62"/>
      <c r="D35" s="62"/>
      <c r="E35" s="64"/>
      <c r="F35" s="64"/>
      <c r="G35" s="64"/>
      <c r="H35" s="61"/>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c r="IJ35" s="62"/>
      <c r="IK35" s="62"/>
    </row>
    <row r="36" ht="20.1" customHeight="1" spans="1:245">
      <c r="A36" s="65"/>
      <c r="B36" s="65"/>
      <c r="C36" s="65"/>
      <c r="D36" s="65"/>
      <c r="E36" s="66"/>
      <c r="F36" s="66"/>
      <c r="G36" s="66"/>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c r="HI36" s="65"/>
      <c r="HJ36" s="65"/>
      <c r="HK36" s="65"/>
      <c r="HL36" s="65"/>
      <c r="HM36" s="65"/>
      <c r="HN36" s="65"/>
      <c r="HO36" s="65"/>
      <c r="HP36" s="65"/>
      <c r="HQ36" s="65"/>
      <c r="HR36" s="65"/>
      <c r="HS36" s="65"/>
      <c r="HT36" s="65"/>
      <c r="HU36" s="65"/>
      <c r="HV36" s="65"/>
      <c r="HW36" s="65"/>
      <c r="HX36" s="65"/>
      <c r="HY36" s="65"/>
      <c r="HZ36" s="65"/>
      <c r="IA36" s="65"/>
      <c r="IB36" s="65"/>
      <c r="IC36" s="65"/>
      <c r="ID36" s="65"/>
      <c r="IE36" s="65"/>
      <c r="IF36" s="65"/>
      <c r="IG36" s="65"/>
      <c r="IH36" s="65"/>
      <c r="II36" s="65"/>
      <c r="IJ36" s="65"/>
      <c r="IK36" s="65"/>
    </row>
    <row r="37" ht="20.1" customHeight="1" spans="1:245">
      <c r="A37" s="67"/>
      <c r="B37" s="67"/>
      <c r="C37" s="67"/>
      <c r="D37" s="67"/>
      <c r="E37" s="67"/>
      <c r="F37" s="67"/>
      <c r="G37" s="67"/>
      <c r="H37" s="68"/>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c r="EO37" s="69"/>
      <c r="EP37" s="69"/>
      <c r="EQ37" s="69"/>
      <c r="ER37" s="69"/>
      <c r="ES37" s="69"/>
      <c r="ET37" s="69"/>
      <c r="EU37" s="69"/>
      <c r="EV37" s="69"/>
      <c r="EW37" s="69"/>
      <c r="EX37" s="69"/>
      <c r="EY37" s="69"/>
      <c r="EZ37" s="69"/>
      <c r="FA37" s="69"/>
      <c r="FB37" s="69"/>
      <c r="FC37" s="69"/>
      <c r="FD37" s="69"/>
      <c r="FE37" s="69"/>
      <c r="FF37" s="69"/>
      <c r="FG37" s="69"/>
      <c r="FH37" s="69"/>
      <c r="FI37" s="69"/>
      <c r="FJ37" s="69"/>
      <c r="FK37" s="69"/>
      <c r="FL37" s="69"/>
      <c r="FM37" s="69"/>
      <c r="FN37" s="69"/>
      <c r="FO37" s="69"/>
      <c r="FP37" s="69"/>
      <c r="FQ37" s="69"/>
      <c r="FR37" s="69"/>
      <c r="FS37" s="69"/>
      <c r="FT37" s="69"/>
      <c r="FU37" s="69"/>
      <c r="FV37" s="69"/>
      <c r="FW37" s="69"/>
      <c r="FX37" s="69"/>
      <c r="FY37" s="69"/>
      <c r="FZ37" s="69"/>
      <c r="GA37" s="69"/>
      <c r="GB37" s="69"/>
      <c r="GC37" s="69"/>
      <c r="GD37" s="69"/>
      <c r="GE37" s="69"/>
      <c r="GF37" s="69"/>
      <c r="GG37" s="69"/>
      <c r="GH37" s="69"/>
      <c r="GI37" s="69"/>
      <c r="GJ37" s="69"/>
      <c r="GK37" s="69"/>
      <c r="GL37" s="69"/>
      <c r="GM37" s="69"/>
      <c r="GN37" s="69"/>
      <c r="GO37" s="69"/>
      <c r="GP37" s="69"/>
      <c r="GQ37" s="69"/>
      <c r="GR37" s="69"/>
      <c r="GS37" s="69"/>
      <c r="GT37" s="69"/>
      <c r="GU37" s="69"/>
      <c r="GV37" s="69"/>
      <c r="GW37" s="69"/>
      <c r="GX37" s="69"/>
      <c r="GY37" s="69"/>
      <c r="GZ37" s="69"/>
      <c r="HA37" s="69"/>
      <c r="HB37" s="69"/>
      <c r="HC37" s="69"/>
      <c r="HD37" s="69"/>
      <c r="HE37" s="69"/>
      <c r="HF37" s="69"/>
      <c r="HG37" s="69"/>
      <c r="HH37" s="69"/>
      <c r="HI37" s="69"/>
      <c r="HJ37" s="69"/>
      <c r="HK37" s="69"/>
      <c r="HL37" s="69"/>
      <c r="HM37" s="69"/>
      <c r="HN37" s="69"/>
      <c r="HO37" s="69"/>
      <c r="HP37" s="69"/>
      <c r="HQ37" s="69"/>
      <c r="HR37" s="69"/>
      <c r="HS37" s="69"/>
      <c r="HT37" s="69"/>
      <c r="HU37" s="69"/>
      <c r="HV37" s="69"/>
      <c r="HW37" s="69"/>
      <c r="HX37" s="69"/>
      <c r="HY37" s="69"/>
      <c r="HZ37" s="69"/>
      <c r="IA37" s="69"/>
      <c r="IB37" s="69"/>
      <c r="IC37" s="69"/>
      <c r="ID37" s="69"/>
      <c r="IE37" s="69"/>
      <c r="IF37" s="69"/>
      <c r="IG37" s="69"/>
      <c r="IH37" s="69"/>
      <c r="II37" s="69"/>
      <c r="IJ37" s="69"/>
      <c r="IK37" s="69"/>
    </row>
    <row r="38" ht="20.1" customHeight="1" spans="1:245">
      <c r="A38" s="65"/>
      <c r="B38" s="65"/>
      <c r="C38" s="65"/>
      <c r="D38" s="65"/>
      <c r="E38" s="65"/>
      <c r="F38" s="65"/>
      <c r="G38" s="65"/>
      <c r="H38" s="68"/>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c r="EO38" s="69"/>
      <c r="EP38" s="69"/>
      <c r="EQ38" s="69"/>
      <c r="ER38" s="69"/>
      <c r="ES38" s="69"/>
      <c r="ET38" s="69"/>
      <c r="EU38" s="69"/>
      <c r="EV38" s="69"/>
      <c r="EW38" s="69"/>
      <c r="EX38" s="69"/>
      <c r="EY38" s="69"/>
      <c r="EZ38" s="69"/>
      <c r="FA38" s="69"/>
      <c r="FB38" s="69"/>
      <c r="FC38" s="69"/>
      <c r="FD38" s="69"/>
      <c r="FE38" s="69"/>
      <c r="FF38" s="69"/>
      <c r="FG38" s="69"/>
      <c r="FH38" s="69"/>
      <c r="FI38" s="69"/>
      <c r="FJ38" s="69"/>
      <c r="FK38" s="69"/>
      <c r="FL38" s="69"/>
      <c r="FM38" s="69"/>
      <c r="FN38" s="69"/>
      <c r="FO38" s="69"/>
      <c r="FP38" s="69"/>
      <c r="FQ38" s="69"/>
      <c r="FR38" s="69"/>
      <c r="FS38" s="69"/>
      <c r="FT38" s="69"/>
      <c r="FU38" s="69"/>
      <c r="FV38" s="69"/>
      <c r="FW38" s="69"/>
      <c r="FX38" s="69"/>
      <c r="FY38" s="69"/>
      <c r="FZ38" s="69"/>
      <c r="GA38" s="69"/>
      <c r="GB38" s="69"/>
      <c r="GC38" s="69"/>
      <c r="GD38" s="69"/>
      <c r="GE38" s="69"/>
      <c r="GF38" s="69"/>
      <c r="GG38" s="69"/>
      <c r="GH38" s="69"/>
      <c r="GI38" s="69"/>
      <c r="GJ38" s="69"/>
      <c r="GK38" s="69"/>
      <c r="GL38" s="69"/>
      <c r="GM38" s="69"/>
      <c r="GN38" s="69"/>
      <c r="GO38" s="69"/>
      <c r="GP38" s="69"/>
      <c r="GQ38" s="69"/>
      <c r="GR38" s="69"/>
      <c r="GS38" s="69"/>
      <c r="GT38" s="69"/>
      <c r="GU38" s="69"/>
      <c r="GV38" s="69"/>
      <c r="GW38" s="69"/>
      <c r="GX38" s="69"/>
      <c r="GY38" s="69"/>
      <c r="GZ38" s="69"/>
      <c r="HA38" s="69"/>
      <c r="HB38" s="69"/>
      <c r="HC38" s="69"/>
      <c r="HD38" s="69"/>
      <c r="HE38" s="69"/>
      <c r="HF38" s="69"/>
      <c r="HG38" s="69"/>
      <c r="HH38" s="69"/>
      <c r="HI38" s="69"/>
      <c r="HJ38" s="69"/>
      <c r="HK38" s="69"/>
      <c r="HL38" s="69"/>
      <c r="HM38" s="69"/>
      <c r="HN38" s="69"/>
      <c r="HO38" s="69"/>
      <c r="HP38" s="69"/>
      <c r="HQ38" s="69"/>
      <c r="HR38" s="69"/>
      <c r="HS38" s="69"/>
      <c r="HT38" s="69"/>
      <c r="HU38" s="69"/>
      <c r="HV38" s="69"/>
      <c r="HW38" s="69"/>
      <c r="HX38" s="69"/>
      <c r="HY38" s="69"/>
      <c r="HZ38" s="69"/>
      <c r="IA38" s="69"/>
      <c r="IB38" s="69"/>
      <c r="IC38" s="69"/>
      <c r="ID38" s="69"/>
      <c r="IE38" s="69"/>
      <c r="IF38" s="69"/>
      <c r="IG38" s="69"/>
      <c r="IH38" s="69"/>
      <c r="II38" s="69"/>
      <c r="IJ38" s="69"/>
      <c r="IK38" s="69"/>
    </row>
    <row r="39" ht="20.1" customHeight="1" spans="1:245">
      <c r="A39" s="69"/>
      <c r="B39" s="69"/>
      <c r="C39" s="69"/>
      <c r="D39" s="69"/>
      <c r="E39" s="69"/>
      <c r="F39" s="65"/>
      <c r="G39" s="65"/>
      <c r="H39" s="68"/>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c r="FB39" s="69"/>
      <c r="FC39" s="69"/>
      <c r="FD39" s="69"/>
      <c r="FE39" s="69"/>
      <c r="FF39" s="69"/>
      <c r="FG39" s="69"/>
      <c r="FH39" s="69"/>
      <c r="FI39" s="69"/>
      <c r="FJ39" s="69"/>
      <c r="FK39" s="69"/>
      <c r="FL39" s="69"/>
      <c r="FM39" s="69"/>
      <c r="FN39" s="69"/>
      <c r="FO39" s="69"/>
      <c r="FP39" s="69"/>
      <c r="FQ39" s="69"/>
      <c r="FR39" s="69"/>
      <c r="FS39" s="69"/>
      <c r="FT39" s="69"/>
      <c r="FU39" s="69"/>
      <c r="FV39" s="69"/>
      <c r="FW39" s="69"/>
      <c r="FX39" s="69"/>
      <c r="FY39" s="69"/>
      <c r="FZ39" s="69"/>
      <c r="GA39" s="69"/>
      <c r="GB39" s="69"/>
      <c r="GC39" s="69"/>
      <c r="GD39" s="69"/>
      <c r="GE39" s="69"/>
      <c r="GF39" s="69"/>
      <c r="GG39" s="69"/>
      <c r="GH39" s="69"/>
      <c r="GI39" s="69"/>
      <c r="GJ39" s="69"/>
      <c r="GK39" s="69"/>
      <c r="GL39" s="69"/>
      <c r="GM39" s="69"/>
      <c r="GN39" s="69"/>
      <c r="GO39" s="69"/>
      <c r="GP39" s="69"/>
      <c r="GQ39" s="69"/>
      <c r="GR39" s="69"/>
      <c r="GS39" s="69"/>
      <c r="GT39" s="69"/>
      <c r="GU39" s="69"/>
      <c r="GV39" s="69"/>
      <c r="GW39" s="69"/>
      <c r="GX39" s="69"/>
      <c r="GY39" s="69"/>
      <c r="GZ39" s="69"/>
      <c r="HA39" s="69"/>
      <c r="HB39" s="69"/>
      <c r="HC39" s="69"/>
      <c r="HD39" s="69"/>
      <c r="HE39" s="69"/>
      <c r="HF39" s="69"/>
      <c r="HG39" s="69"/>
      <c r="HH39" s="69"/>
      <c r="HI39" s="69"/>
      <c r="HJ39" s="69"/>
      <c r="HK39" s="69"/>
      <c r="HL39" s="69"/>
      <c r="HM39" s="69"/>
      <c r="HN39" s="69"/>
      <c r="HO39" s="69"/>
      <c r="HP39" s="69"/>
      <c r="HQ39" s="69"/>
      <c r="HR39" s="69"/>
      <c r="HS39" s="69"/>
      <c r="HT39" s="69"/>
      <c r="HU39" s="69"/>
      <c r="HV39" s="69"/>
      <c r="HW39" s="69"/>
      <c r="HX39" s="69"/>
      <c r="HY39" s="69"/>
      <c r="HZ39" s="69"/>
      <c r="IA39" s="69"/>
      <c r="IB39" s="69"/>
      <c r="IC39" s="69"/>
      <c r="ID39" s="69"/>
      <c r="IE39" s="69"/>
      <c r="IF39" s="69"/>
      <c r="IG39" s="69"/>
      <c r="IH39" s="69"/>
      <c r="II39" s="69"/>
      <c r="IJ39" s="69"/>
      <c r="IK39" s="69"/>
    </row>
    <row r="40" ht="20.1" customHeight="1" spans="1:245">
      <c r="A40" s="69"/>
      <c r="B40" s="69"/>
      <c r="C40" s="69"/>
      <c r="D40" s="69"/>
      <c r="E40" s="69"/>
      <c r="F40" s="65"/>
      <c r="G40" s="65"/>
      <c r="H40" s="68"/>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c r="EO40" s="69"/>
      <c r="EP40" s="69"/>
      <c r="EQ40" s="69"/>
      <c r="ER40" s="69"/>
      <c r="ES40" s="69"/>
      <c r="ET40" s="69"/>
      <c r="EU40" s="69"/>
      <c r="EV40" s="69"/>
      <c r="EW40" s="69"/>
      <c r="EX40" s="69"/>
      <c r="EY40" s="69"/>
      <c r="EZ40" s="69"/>
      <c r="FA40" s="69"/>
      <c r="FB40" s="69"/>
      <c r="FC40" s="69"/>
      <c r="FD40" s="69"/>
      <c r="FE40" s="69"/>
      <c r="FF40" s="69"/>
      <c r="FG40" s="69"/>
      <c r="FH40" s="69"/>
      <c r="FI40" s="69"/>
      <c r="FJ40" s="69"/>
      <c r="FK40" s="69"/>
      <c r="FL40" s="69"/>
      <c r="FM40" s="69"/>
      <c r="FN40" s="69"/>
      <c r="FO40" s="69"/>
      <c r="FP40" s="69"/>
      <c r="FQ40" s="69"/>
      <c r="FR40" s="69"/>
      <c r="FS40" s="69"/>
      <c r="FT40" s="69"/>
      <c r="FU40" s="69"/>
      <c r="FV40" s="69"/>
      <c r="FW40" s="69"/>
      <c r="FX40" s="69"/>
      <c r="FY40" s="69"/>
      <c r="FZ40" s="69"/>
      <c r="GA40" s="69"/>
      <c r="GB40" s="69"/>
      <c r="GC40" s="69"/>
      <c r="GD40" s="69"/>
      <c r="GE40" s="69"/>
      <c r="GF40" s="69"/>
      <c r="GG40" s="69"/>
      <c r="GH40" s="69"/>
      <c r="GI40" s="69"/>
      <c r="GJ40" s="69"/>
      <c r="GK40" s="69"/>
      <c r="GL40" s="69"/>
      <c r="GM40" s="69"/>
      <c r="GN40" s="69"/>
      <c r="GO40" s="69"/>
      <c r="GP40" s="69"/>
      <c r="GQ40" s="69"/>
      <c r="GR40" s="69"/>
      <c r="GS40" s="69"/>
      <c r="GT40" s="69"/>
      <c r="GU40" s="69"/>
      <c r="GV40" s="69"/>
      <c r="GW40" s="69"/>
      <c r="GX40" s="69"/>
      <c r="GY40" s="69"/>
      <c r="GZ40" s="69"/>
      <c r="HA40" s="69"/>
      <c r="HB40" s="69"/>
      <c r="HC40" s="69"/>
      <c r="HD40" s="69"/>
      <c r="HE40" s="69"/>
      <c r="HF40" s="69"/>
      <c r="HG40" s="69"/>
      <c r="HH40" s="69"/>
      <c r="HI40" s="69"/>
      <c r="HJ40" s="69"/>
      <c r="HK40" s="69"/>
      <c r="HL40" s="69"/>
      <c r="HM40" s="69"/>
      <c r="HN40" s="69"/>
      <c r="HO40" s="69"/>
      <c r="HP40" s="69"/>
      <c r="HQ40" s="69"/>
      <c r="HR40" s="69"/>
      <c r="HS40" s="69"/>
      <c r="HT40" s="69"/>
      <c r="HU40" s="69"/>
      <c r="HV40" s="69"/>
      <c r="HW40" s="69"/>
      <c r="HX40" s="69"/>
      <c r="HY40" s="69"/>
      <c r="HZ40" s="69"/>
      <c r="IA40" s="69"/>
      <c r="IB40" s="69"/>
      <c r="IC40" s="69"/>
      <c r="ID40" s="69"/>
      <c r="IE40" s="69"/>
      <c r="IF40" s="69"/>
      <c r="IG40" s="69"/>
      <c r="IH40" s="69"/>
      <c r="II40" s="69"/>
      <c r="IJ40" s="69"/>
      <c r="IK40" s="69"/>
    </row>
    <row r="41" ht="20.1" customHeight="1" spans="1:245">
      <c r="A41" s="69"/>
      <c r="B41" s="69"/>
      <c r="C41" s="69"/>
      <c r="D41" s="69"/>
      <c r="E41" s="69"/>
      <c r="F41" s="65"/>
      <c r="G41" s="65"/>
      <c r="H41" s="68"/>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c r="EO41" s="69"/>
      <c r="EP41" s="69"/>
      <c r="EQ41" s="69"/>
      <c r="ER41" s="69"/>
      <c r="ES41" s="69"/>
      <c r="ET41" s="69"/>
      <c r="EU41" s="69"/>
      <c r="EV41" s="69"/>
      <c r="EW41" s="69"/>
      <c r="EX41" s="69"/>
      <c r="EY41" s="69"/>
      <c r="EZ41" s="69"/>
      <c r="FA41" s="69"/>
      <c r="FB41" s="69"/>
      <c r="FC41" s="69"/>
      <c r="FD41" s="69"/>
      <c r="FE41" s="69"/>
      <c r="FF41" s="69"/>
      <c r="FG41" s="69"/>
      <c r="FH41" s="69"/>
      <c r="FI41" s="69"/>
      <c r="FJ41" s="69"/>
      <c r="FK41" s="69"/>
      <c r="FL41" s="69"/>
      <c r="FM41" s="69"/>
      <c r="FN41" s="69"/>
      <c r="FO41" s="69"/>
      <c r="FP41" s="69"/>
      <c r="FQ41" s="69"/>
      <c r="FR41" s="69"/>
      <c r="FS41" s="69"/>
      <c r="FT41" s="69"/>
      <c r="FU41" s="69"/>
      <c r="FV41" s="69"/>
      <c r="FW41" s="69"/>
      <c r="FX41" s="69"/>
      <c r="FY41" s="69"/>
      <c r="FZ41" s="69"/>
      <c r="GA41" s="69"/>
      <c r="GB41" s="69"/>
      <c r="GC41" s="69"/>
      <c r="GD41" s="69"/>
      <c r="GE41" s="69"/>
      <c r="GF41" s="69"/>
      <c r="GG41" s="69"/>
      <c r="GH41" s="69"/>
      <c r="GI41" s="69"/>
      <c r="GJ41" s="69"/>
      <c r="GK41" s="69"/>
      <c r="GL41" s="69"/>
      <c r="GM41" s="69"/>
      <c r="GN41" s="69"/>
      <c r="GO41" s="69"/>
      <c r="GP41" s="69"/>
      <c r="GQ41" s="69"/>
      <c r="GR41" s="69"/>
      <c r="GS41" s="69"/>
      <c r="GT41" s="69"/>
      <c r="GU41" s="69"/>
      <c r="GV41" s="69"/>
      <c r="GW41" s="69"/>
      <c r="GX41" s="69"/>
      <c r="GY41" s="69"/>
      <c r="GZ41" s="69"/>
      <c r="HA41" s="69"/>
      <c r="HB41" s="69"/>
      <c r="HC41" s="69"/>
      <c r="HD41" s="69"/>
      <c r="HE41" s="69"/>
      <c r="HF41" s="69"/>
      <c r="HG41" s="69"/>
      <c r="HH41" s="69"/>
      <c r="HI41" s="69"/>
      <c r="HJ41" s="69"/>
      <c r="HK41" s="69"/>
      <c r="HL41" s="69"/>
      <c r="HM41" s="69"/>
      <c r="HN41" s="69"/>
      <c r="HO41" s="69"/>
      <c r="HP41" s="69"/>
      <c r="HQ41" s="69"/>
      <c r="HR41" s="69"/>
      <c r="HS41" s="69"/>
      <c r="HT41" s="69"/>
      <c r="HU41" s="69"/>
      <c r="HV41" s="69"/>
      <c r="HW41" s="69"/>
      <c r="HX41" s="69"/>
      <c r="HY41" s="69"/>
      <c r="HZ41" s="69"/>
      <c r="IA41" s="69"/>
      <c r="IB41" s="69"/>
      <c r="IC41" s="69"/>
      <c r="ID41" s="69"/>
      <c r="IE41" s="69"/>
      <c r="IF41" s="69"/>
      <c r="IG41" s="69"/>
      <c r="IH41" s="69"/>
      <c r="II41" s="69"/>
      <c r="IJ41" s="69"/>
      <c r="IK41" s="69"/>
    </row>
    <row r="42" ht="20.1" customHeight="1" spans="1:245">
      <c r="A42" s="69"/>
      <c r="B42" s="69"/>
      <c r="C42" s="69"/>
      <c r="D42" s="69"/>
      <c r="E42" s="69"/>
      <c r="F42" s="65"/>
      <c r="G42" s="65"/>
      <c r="H42" s="68"/>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c r="EO42" s="69"/>
      <c r="EP42" s="69"/>
      <c r="EQ42" s="69"/>
      <c r="ER42" s="69"/>
      <c r="ES42" s="69"/>
      <c r="ET42" s="69"/>
      <c r="EU42" s="69"/>
      <c r="EV42" s="69"/>
      <c r="EW42" s="69"/>
      <c r="EX42" s="69"/>
      <c r="EY42" s="69"/>
      <c r="EZ42" s="69"/>
      <c r="FA42" s="69"/>
      <c r="FB42" s="69"/>
      <c r="FC42" s="69"/>
      <c r="FD42" s="69"/>
      <c r="FE42" s="69"/>
      <c r="FF42" s="69"/>
      <c r="FG42" s="69"/>
      <c r="FH42" s="69"/>
      <c r="FI42" s="69"/>
      <c r="FJ42" s="69"/>
      <c r="FK42" s="69"/>
      <c r="FL42" s="69"/>
      <c r="FM42" s="69"/>
      <c r="FN42" s="69"/>
      <c r="FO42" s="69"/>
      <c r="FP42" s="69"/>
      <c r="FQ42" s="69"/>
      <c r="FR42" s="69"/>
      <c r="FS42" s="69"/>
      <c r="FT42" s="69"/>
      <c r="FU42" s="69"/>
      <c r="FV42" s="69"/>
      <c r="FW42" s="69"/>
      <c r="FX42" s="69"/>
      <c r="FY42" s="69"/>
      <c r="FZ42" s="69"/>
      <c r="GA42" s="69"/>
      <c r="GB42" s="69"/>
      <c r="GC42" s="69"/>
      <c r="GD42" s="69"/>
      <c r="GE42" s="69"/>
      <c r="GF42" s="69"/>
      <c r="GG42" s="69"/>
      <c r="GH42" s="69"/>
      <c r="GI42" s="69"/>
      <c r="GJ42" s="69"/>
      <c r="GK42" s="69"/>
      <c r="GL42" s="69"/>
      <c r="GM42" s="69"/>
      <c r="GN42" s="69"/>
      <c r="GO42" s="69"/>
      <c r="GP42" s="69"/>
      <c r="GQ42" s="69"/>
      <c r="GR42" s="69"/>
      <c r="GS42" s="69"/>
      <c r="GT42" s="69"/>
      <c r="GU42" s="69"/>
      <c r="GV42" s="69"/>
      <c r="GW42" s="69"/>
      <c r="GX42" s="69"/>
      <c r="GY42" s="69"/>
      <c r="GZ42" s="69"/>
      <c r="HA42" s="69"/>
      <c r="HB42" s="69"/>
      <c r="HC42" s="69"/>
      <c r="HD42" s="69"/>
      <c r="HE42" s="69"/>
      <c r="HF42" s="69"/>
      <c r="HG42" s="69"/>
      <c r="HH42" s="69"/>
      <c r="HI42" s="69"/>
      <c r="HJ42" s="69"/>
      <c r="HK42" s="69"/>
      <c r="HL42" s="69"/>
      <c r="HM42" s="69"/>
      <c r="HN42" s="69"/>
      <c r="HO42" s="69"/>
      <c r="HP42" s="69"/>
      <c r="HQ42" s="69"/>
      <c r="HR42" s="69"/>
      <c r="HS42" s="69"/>
      <c r="HT42" s="69"/>
      <c r="HU42" s="69"/>
      <c r="HV42" s="69"/>
      <c r="HW42" s="69"/>
      <c r="HX42" s="69"/>
      <c r="HY42" s="69"/>
      <c r="HZ42" s="69"/>
      <c r="IA42" s="69"/>
      <c r="IB42" s="69"/>
      <c r="IC42" s="69"/>
      <c r="ID42" s="69"/>
      <c r="IE42" s="69"/>
      <c r="IF42" s="69"/>
      <c r="IG42" s="69"/>
      <c r="IH42" s="69"/>
      <c r="II42" s="69"/>
      <c r="IJ42" s="69"/>
      <c r="IK42" s="69"/>
    </row>
    <row r="43" ht="20.1" customHeight="1" spans="1:245">
      <c r="A43" s="69"/>
      <c r="B43" s="69"/>
      <c r="C43" s="69"/>
      <c r="D43" s="69"/>
      <c r="E43" s="69"/>
      <c r="F43" s="65"/>
      <c r="G43" s="65"/>
      <c r="H43" s="68"/>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c r="EO43" s="69"/>
      <c r="EP43" s="69"/>
      <c r="EQ43" s="69"/>
      <c r="ER43" s="69"/>
      <c r="ES43" s="69"/>
      <c r="ET43" s="69"/>
      <c r="EU43" s="69"/>
      <c r="EV43" s="69"/>
      <c r="EW43" s="69"/>
      <c r="EX43" s="69"/>
      <c r="EY43" s="69"/>
      <c r="EZ43" s="69"/>
      <c r="FA43" s="69"/>
      <c r="FB43" s="69"/>
      <c r="FC43" s="69"/>
      <c r="FD43" s="69"/>
      <c r="FE43" s="69"/>
      <c r="FF43" s="69"/>
      <c r="FG43" s="69"/>
      <c r="FH43" s="69"/>
      <c r="FI43" s="69"/>
      <c r="FJ43" s="69"/>
      <c r="FK43" s="69"/>
      <c r="FL43" s="69"/>
      <c r="FM43" s="69"/>
      <c r="FN43" s="69"/>
      <c r="FO43" s="69"/>
      <c r="FP43" s="69"/>
      <c r="FQ43" s="69"/>
      <c r="FR43" s="69"/>
      <c r="FS43" s="69"/>
      <c r="FT43" s="69"/>
      <c r="FU43" s="69"/>
      <c r="FV43" s="69"/>
      <c r="FW43" s="69"/>
      <c r="FX43" s="69"/>
      <c r="FY43" s="69"/>
      <c r="FZ43" s="69"/>
      <c r="GA43" s="69"/>
      <c r="GB43" s="69"/>
      <c r="GC43" s="69"/>
      <c r="GD43" s="69"/>
      <c r="GE43" s="69"/>
      <c r="GF43" s="69"/>
      <c r="GG43" s="69"/>
      <c r="GH43" s="69"/>
      <c r="GI43" s="69"/>
      <c r="GJ43" s="69"/>
      <c r="GK43" s="69"/>
      <c r="GL43" s="69"/>
      <c r="GM43" s="69"/>
      <c r="GN43" s="69"/>
      <c r="GO43" s="69"/>
      <c r="GP43" s="69"/>
      <c r="GQ43" s="69"/>
      <c r="GR43" s="69"/>
      <c r="GS43" s="69"/>
      <c r="GT43" s="69"/>
      <c r="GU43" s="69"/>
      <c r="GV43" s="69"/>
      <c r="GW43" s="69"/>
      <c r="GX43" s="69"/>
      <c r="GY43" s="69"/>
      <c r="GZ43" s="69"/>
      <c r="HA43" s="69"/>
      <c r="HB43" s="69"/>
      <c r="HC43" s="69"/>
      <c r="HD43" s="69"/>
      <c r="HE43" s="69"/>
      <c r="HF43" s="69"/>
      <c r="HG43" s="69"/>
      <c r="HH43" s="69"/>
      <c r="HI43" s="69"/>
      <c r="HJ43" s="69"/>
      <c r="HK43" s="69"/>
      <c r="HL43" s="69"/>
      <c r="HM43" s="69"/>
      <c r="HN43" s="69"/>
      <c r="HO43" s="69"/>
      <c r="HP43" s="69"/>
      <c r="HQ43" s="69"/>
      <c r="HR43" s="69"/>
      <c r="HS43" s="69"/>
      <c r="HT43" s="69"/>
      <c r="HU43" s="69"/>
      <c r="HV43" s="69"/>
      <c r="HW43" s="69"/>
      <c r="HX43" s="69"/>
      <c r="HY43" s="69"/>
      <c r="HZ43" s="69"/>
      <c r="IA43" s="69"/>
      <c r="IB43" s="69"/>
      <c r="IC43" s="69"/>
      <c r="ID43" s="69"/>
      <c r="IE43" s="69"/>
      <c r="IF43" s="69"/>
      <c r="IG43" s="69"/>
      <c r="IH43" s="69"/>
      <c r="II43" s="69"/>
      <c r="IJ43" s="69"/>
      <c r="IK43" s="69"/>
    </row>
    <row r="44" ht="20.1" customHeight="1" spans="1:245">
      <c r="A44" s="69"/>
      <c r="B44" s="69"/>
      <c r="C44" s="69"/>
      <c r="D44" s="69"/>
      <c r="E44" s="69"/>
      <c r="F44" s="65"/>
      <c r="G44" s="65"/>
      <c r="H44" s="68"/>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c r="EO44" s="69"/>
      <c r="EP44" s="69"/>
      <c r="EQ44" s="69"/>
      <c r="ER44" s="69"/>
      <c r="ES44" s="69"/>
      <c r="ET44" s="69"/>
      <c r="EU44" s="69"/>
      <c r="EV44" s="69"/>
      <c r="EW44" s="69"/>
      <c r="EX44" s="69"/>
      <c r="EY44" s="69"/>
      <c r="EZ44" s="69"/>
      <c r="FA44" s="69"/>
      <c r="FB44" s="69"/>
      <c r="FC44" s="69"/>
      <c r="FD44" s="69"/>
      <c r="FE44" s="69"/>
      <c r="FF44" s="69"/>
      <c r="FG44" s="69"/>
      <c r="FH44" s="69"/>
      <c r="FI44" s="69"/>
      <c r="FJ44" s="69"/>
      <c r="FK44" s="69"/>
      <c r="FL44" s="69"/>
      <c r="FM44" s="69"/>
      <c r="FN44" s="69"/>
      <c r="FO44" s="69"/>
      <c r="FP44" s="69"/>
      <c r="FQ44" s="69"/>
      <c r="FR44" s="69"/>
      <c r="FS44" s="69"/>
      <c r="FT44" s="69"/>
      <c r="FU44" s="69"/>
      <c r="FV44" s="69"/>
      <c r="FW44" s="69"/>
      <c r="FX44" s="69"/>
      <c r="FY44" s="69"/>
      <c r="FZ44" s="69"/>
      <c r="GA44" s="69"/>
      <c r="GB44" s="69"/>
      <c r="GC44" s="69"/>
      <c r="GD44" s="69"/>
      <c r="GE44" s="69"/>
      <c r="GF44" s="69"/>
      <c r="GG44" s="69"/>
      <c r="GH44" s="69"/>
      <c r="GI44" s="69"/>
      <c r="GJ44" s="69"/>
      <c r="GK44" s="69"/>
      <c r="GL44" s="69"/>
      <c r="GM44" s="69"/>
      <c r="GN44" s="69"/>
      <c r="GO44" s="69"/>
      <c r="GP44" s="69"/>
      <c r="GQ44" s="69"/>
      <c r="GR44" s="69"/>
      <c r="GS44" s="69"/>
      <c r="GT44" s="69"/>
      <c r="GU44" s="69"/>
      <c r="GV44" s="69"/>
      <c r="GW44" s="69"/>
      <c r="GX44" s="69"/>
      <c r="GY44" s="69"/>
      <c r="GZ44" s="69"/>
      <c r="HA44" s="69"/>
      <c r="HB44" s="69"/>
      <c r="HC44" s="69"/>
      <c r="HD44" s="69"/>
      <c r="HE44" s="69"/>
      <c r="HF44" s="69"/>
      <c r="HG44" s="69"/>
      <c r="HH44" s="69"/>
      <c r="HI44" s="69"/>
      <c r="HJ44" s="69"/>
      <c r="HK44" s="69"/>
      <c r="HL44" s="69"/>
      <c r="HM44" s="69"/>
      <c r="HN44" s="69"/>
      <c r="HO44" s="69"/>
      <c r="HP44" s="69"/>
      <c r="HQ44" s="69"/>
      <c r="HR44" s="69"/>
      <c r="HS44" s="69"/>
      <c r="HT44" s="69"/>
      <c r="HU44" s="69"/>
      <c r="HV44" s="69"/>
      <c r="HW44" s="69"/>
      <c r="HX44" s="69"/>
      <c r="HY44" s="69"/>
      <c r="HZ44" s="69"/>
      <c r="IA44" s="69"/>
      <c r="IB44" s="69"/>
      <c r="IC44" s="69"/>
      <c r="ID44" s="69"/>
      <c r="IE44" s="69"/>
      <c r="IF44" s="69"/>
      <c r="IG44" s="69"/>
      <c r="IH44" s="69"/>
      <c r="II44" s="69"/>
      <c r="IJ44" s="69"/>
      <c r="IK44" s="69"/>
    </row>
    <row r="45" ht="20.1" customHeight="1" spans="1:245">
      <c r="A45" s="69"/>
      <c r="B45" s="69"/>
      <c r="C45" s="69"/>
      <c r="D45" s="69"/>
      <c r="E45" s="69"/>
      <c r="F45" s="65"/>
      <c r="G45" s="65"/>
      <c r="H45" s="68"/>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c r="EO45" s="69"/>
      <c r="EP45" s="69"/>
      <c r="EQ45" s="69"/>
      <c r="ER45" s="69"/>
      <c r="ES45" s="69"/>
      <c r="ET45" s="69"/>
      <c r="EU45" s="69"/>
      <c r="EV45" s="69"/>
      <c r="EW45" s="69"/>
      <c r="EX45" s="69"/>
      <c r="EY45" s="69"/>
      <c r="EZ45" s="69"/>
      <c r="FA45" s="69"/>
      <c r="FB45" s="69"/>
      <c r="FC45" s="69"/>
      <c r="FD45" s="69"/>
      <c r="FE45" s="69"/>
      <c r="FF45" s="69"/>
      <c r="FG45" s="69"/>
      <c r="FH45" s="69"/>
      <c r="FI45" s="69"/>
      <c r="FJ45" s="69"/>
      <c r="FK45" s="69"/>
      <c r="FL45" s="69"/>
      <c r="FM45" s="69"/>
      <c r="FN45" s="69"/>
      <c r="FO45" s="69"/>
      <c r="FP45" s="69"/>
      <c r="FQ45" s="69"/>
      <c r="FR45" s="69"/>
      <c r="FS45" s="69"/>
      <c r="FT45" s="69"/>
      <c r="FU45" s="69"/>
      <c r="FV45" s="69"/>
      <c r="FW45" s="69"/>
      <c r="FX45" s="69"/>
      <c r="FY45" s="69"/>
      <c r="FZ45" s="69"/>
      <c r="GA45" s="69"/>
      <c r="GB45" s="69"/>
      <c r="GC45" s="69"/>
      <c r="GD45" s="69"/>
      <c r="GE45" s="69"/>
      <c r="GF45" s="69"/>
      <c r="GG45" s="69"/>
      <c r="GH45" s="69"/>
      <c r="GI45" s="69"/>
      <c r="GJ45" s="69"/>
      <c r="GK45" s="69"/>
      <c r="GL45" s="69"/>
      <c r="GM45" s="69"/>
      <c r="GN45" s="69"/>
      <c r="GO45" s="69"/>
      <c r="GP45" s="69"/>
      <c r="GQ45" s="69"/>
      <c r="GR45" s="69"/>
      <c r="GS45" s="69"/>
      <c r="GT45" s="69"/>
      <c r="GU45" s="69"/>
      <c r="GV45" s="69"/>
      <c r="GW45" s="69"/>
      <c r="GX45" s="69"/>
      <c r="GY45" s="69"/>
      <c r="GZ45" s="69"/>
      <c r="HA45" s="69"/>
      <c r="HB45" s="69"/>
      <c r="HC45" s="69"/>
      <c r="HD45" s="69"/>
      <c r="HE45" s="69"/>
      <c r="HF45" s="69"/>
      <c r="HG45" s="69"/>
      <c r="HH45" s="69"/>
      <c r="HI45" s="69"/>
      <c r="HJ45" s="69"/>
      <c r="HK45" s="69"/>
      <c r="HL45" s="69"/>
      <c r="HM45" s="69"/>
      <c r="HN45" s="69"/>
      <c r="HO45" s="69"/>
      <c r="HP45" s="69"/>
      <c r="HQ45" s="69"/>
      <c r="HR45" s="69"/>
      <c r="HS45" s="69"/>
      <c r="HT45" s="69"/>
      <c r="HU45" s="69"/>
      <c r="HV45" s="69"/>
      <c r="HW45" s="69"/>
      <c r="HX45" s="69"/>
      <c r="HY45" s="69"/>
      <c r="HZ45" s="69"/>
      <c r="IA45" s="69"/>
      <c r="IB45" s="69"/>
      <c r="IC45" s="69"/>
      <c r="ID45" s="69"/>
      <c r="IE45" s="69"/>
      <c r="IF45" s="69"/>
      <c r="IG45" s="69"/>
      <c r="IH45" s="69"/>
      <c r="II45" s="69"/>
      <c r="IJ45" s="69"/>
      <c r="IK45" s="69"/>
    </row>
    <row r="46" ht="20.1" customHeight="1" spans="1:245">
      <c r="A46" s="69"/>
      <c r="B46" s="69"/>
      <c r="C46" s="69"/>
      <c r="D46" s="69"/>
      <c r="E46" s="69"/>
      <c r="F46" s="65"/>
      <c r="G46" s="65"/>
      <c r="H46" s="68"/>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c r="EO46" s="69"/>
      <c r="EP46" s="69"/>
      <c r="EQ46" s="69"/>
      <c r="ER46" s="69"/>
      <c r="ES46" s="69"/>
      <c r="ET46" s="69"/>
      <c r="EU46" s="69"/>
      <c r="EV46" s="69"/>
      <c r="EW46" s="69"/>
      <c r="EX46" s="69"/>
      <c r="EY46" s="69"/>
      <c r="EZ46" s="69"/>
      <c r="FA46" s="69"/>
      <c r="FB46" s="69"/>
      <c r="FC46" s="69"/>
      <c r="FD46" s="69"/>
      <c r="FE46" s="69"/>
      <c r="FF46" s="69"/>
      <c r="FG46" s="69"/>
      <c r="FH46" s="69"/>
      <c r="FI46" s="69"/>
      <c r="FJ46" s="69"/>
      <c r="FK46" s="69"/>
      <c r="FL46" s="69"/>
      <c r="FM46" s="69"/>
      <c r="FN46" s="69"/>
      <c r="FO46" s="69"/>
      <c r="FP46" s="69"/>
      <c r="FQ46" s="69"/>
      <c r="FR46" s="69"/>
      <c r="FS46" s="69"/>
      <c r="FT46" s="69"/>
      <c r="FU46" s="69"/>
      <c r="FV46" s="69"/>
      <c r="FW46" s="69"/>
      <c r="FX46" s="69"/>
      <c r="FY46" s="69"/>
      <c r="FZ46" s="69"/>
      <c r="GA46" s="69"/>
      <c r="GB46" s="69"/>
      <c r="GC46" s="69"/>
      <c r="GD46" s="69"/>
      <c r="GE46" s="69"/>
      <c r="GF46" s="69"/>
      <c r="GG46" s="69"/>
      <c r="GH46" s="69"/>
      <c r="GI46" s="69"/>
      <c r="GJ46" s="69"/>
      <c r="GK46" s="69"/>
      <c r="GL46" s="69"/>
      <c r="GM46" s="69"/>
      <c r="GN46" s="69"/>
      <c r="GO46" s="69"/>
      <c r="GP46" s="69"/>
      <c r="GQ46" s="69"/>
      <c r="GR46" s="69"/>
      <c r="GS46" s="69"/>
      <c r="GT46" s="69"/>
      <c r="GU46" s="69"/>
      <c r="GV46" s="69"/>
      <c r="GW46" s="69"/>
      <c r="GX46" s="69"/>
      <c r="GY46" s="69"/>
      <c r="GZ46" s="69"/>
      <c r="HA46" s="69"/>
      <c r="HB46" s="69"/>
      <c r="HC46" s="69"/>
      <c r="HD46" s="69"/>
      <c r="HE46" s="69"/>
      <c r="HF46" s="69"/>
      <c r="HG46" s="69"/>
      <c r="HH46" s="69"/>
      <c r="HI46" s="69"/>
      <c r="HJ46" s="69"/>
      <c r="HK46" s="69"/>
      <c r="HL46" s="69"/>
      <c r="HM46" s="69"/>
      <c r="HN46" s="69"/>
      <c r="HO46" s="69"/>
      <c r="HP46" s="69"/>
      <c r="HQ46" s="69"/>
      <c r="HR46" s="69"/>
      <c r="HS46" s="69"/>
      <c r="HT46" s="69"/>
      <c r="HU46" s="69"/>
      <c r="HV46" s="69"/>
      <c r="HW46" s="69"/>
      <c r="HX46" s="69"/>
      <c r="HY46" s="69"/>
      <c r="HZ46" s="69"/>
      <c r="IA46" s="69"/>
      <c r="IB46" s="69"/>
      <c r="IC46" s="69"/>
      <c r="ID46" s="69"/>
      <c r="IE46" s="69"/>
      <c r="IF46" s="69"/>
      <c r="IG46" s="69"/>
      <c r="IH46" s="69"/>
      <c r="II46" s="69"/>
      <c r="IJ46" s="69"/>
      <c r="IK46" s="69"/>
    </row>
    <row r="47" ht="20.1" customHeight="1" spans="1:245">
      <c r="A47" s="69"/>
      <c r="B47" s="69"/>
      <c r="C47" s="69"/>
      <c r="D47" s="69"/>
      <c r="E47" s="69"/>
      <c r="F47" s="65"/>
      <c r="G47" s="65"/>
      <c r="H47" s="68"/>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c r="EO47" s="69"/>
      <c r="EP47" s="69"/>
      <c r="EQ47" s="69"/>
      <c r="ER47" s="69"/>
      <c r="ES47" s="69"/>
      <c r="ET47" s="69"/>
      <c r="EU47" s="69"/>
      <c r="EV47" s="69"/>
      <c r="EW47" s="69"/>
      <c r="EX47" s="69"/>
      <c r="EY47" s="69"/>
      <c r="EZ47" s="69"/>
      <c r="FA47" s="69"/>
      <c r="FB47" s="69"/>
      <c r="FC47" s="69"/>
      <c r="FD47" s="69"/>
      <c r="FE47" s="69"/>
      <c r="FF47" s="69"/>
      <c r="FG47" s="69"/>
      <c r="FH47" s="69"/>
      <c r="FI47" s="69"/>
      <c r="FJ47" s="69"/>
      <c r="FK47" s="69"/>
      <c r="FL47" s="69"/>
      <c r="FM47" s="69"/>
      <c r="FN47" s="69"/>
      <c r="FO47" s="69"/>
      <c r="FP47" s="69"/>
      <c r="FQ47" s="69"/>
      <c r="FR47" s="69"/>
      <c r="FS47" s="69"/>
      <c r="FT47" s="69"/>
      <c r="FU47" s="69"/>
      <c r="FV47" s="69"/>
      <c r="FW47" s="69"/>
      <c r="FX47" s="69"/>
      <c r="FY47" s="69"/>
      <c r="FZ47" s="69"/>
      <c r="GA47" s="69"/>
      <c r="GB47" s="69"/>
      <c r="GC47" s="69"/>
      <c r="GD47" s="69"/>
      <c r="GE47" s="69"/>
      <c r="GF47" s="69"/>
      <c r="GG47" s="69"/>
      <c r="GH47" s="69"/>
      <c r="GI47" s="69"/>
      <c r="GJ47" s="69"/>
      <c r="GK47" s="69"/>
      <c r="GL47" s="69"/>
      <c r="GM47" s="69"/>
      <c r="GN47" s="69"/>
      <c r="GO47" s="69"/>
      <c r="GP47" s="69"/>
      <c r="GQ47" s="69"/>
      <c r="GR47" s="69"/>
      <c r="GS47" s="69"/>
      <c r="GT47" s="69"/>
      <c r="GU47" s="69"/>
      <c r="GV47" s="69"/>
      <c r="GW47" s="69"/>
      <c r="GX47" s="69"/>
      <c r="GY47" s="69"/>
      <c r="GZ47" s="69"/>
      <c r="HA47" s="69"/>
      <c r="HB47" s="69"/>
      <c r="HC47" s="69"/>
      <c r="HD47" s="69"/>
      <c r="HE47" s="69"/>
      <c r="HF47" s="69"/>
      <c r="HG47" s="69"/>
      <c r="HH47" s="69"/>
      <c r="HI47" s="69"/>
      <c r="HJ47" s="69"/>
      <c r="HK47" s="69"/>
      <c r="HL47" s="69"/>
      <c r="HM47" s="69"/>
      <c r="HN47" s="69"/>
      <c r="HO47" s="69"/>
      <c r="HP47" s="69"/>
      <c r="HQ47" s="69"/>
      <c r="HR47" s="69"/>
      <c r="HS47" s="69"/>
      <c r="HT47" s="69"/>
      <c r="HU47" s="69"/>
      <c r="HV47" s="69"/>
      <c r="HW47" s="69"/>
      <c r="HX47" s="69"/>
      <c r="HY47" s="69"/>
      <c r="HZ47" s="69"/>
      <c r="IA47" s="69"/>
      <c r="IB47" s="69"/>
      <c r="IC47" s="69"/>
      <c r="ID47" s="69"/>
      <c r="IE47" s="69"/>
      <c r="IF47" s="69"/>
      <c r="IG47" s="69"/>
      <c r="IH47" s="69"/>
      <c r="II47" s="69"/>
      <c r="IJ47" s="69"/>
      <c r="IK47" s="69"/>
    </row>
    <row r="48" ht="20.1" customHeight="1" spans="1:245">
      <c r="A48" s="69"/>
      <c r="B48" s="69"/>
      <c r="C48" s="69"/>
      <c r="D48" s="69"/>
      <c r="E48" s="69"/>
      <c r="F48" s="65"/>
      <c r="G48" s="65"/>
      <c r="H48" s="68"/>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c r="EO48" s="69"/>
      <c r="EP48" s="69"/>
      <c r="EQ48" s="69"/>
      <c r="ER48" s="69"/>
      <c r="ES48" s="69"/>
      <c r="ET48" s="69"/>
      <c r="EU48" s="69"/>
      <c r="EV48" s="69"/>
      <c r="EW48" s="69"/>
      <c r="EX48" s="69"/>
      <c r="EY48" s="69"/>
      <c r="EZ48" s="69"/>
      <c r="FA48" s="69"/>
      <c r="FB48" s="69"/>
      <c r="FC48" s="69"/>
      <c r="FD48" s="69"/>
      <c r="FE48" s="69"/>
      <c r="FF48" s="69"/>
      <c r="FG48" s="69"/>
      <c r="FH48" s="69"/>
      <c r="FI48" s="69"/>
      <c r="FJ48" s="69"/>
      <c r="FK48" s="69"/>
      <c r="FL48" s="69"/>
      <c r="FM48" s="69"/>
      <c r="FN48" s="69"/>
      <c r="FO48" s="69"/>
      <c r="FP48" s="69"/>
      <c r="FQ48" s="69"/>
      <c r="FR48" s="69"/>
      <c r="FS48" s="69"/>
      <c r="FT48" s="69"/>
      <c r="FU48" s="69"/>
      <c r="FV48" s="69"/>
      <c r="FW48" s="69"/>
      <c r="FX48" s="69"/>
      <c r="FY48" s="69"/>
      <c r="FZ48" s="69"/>
      <c r="GA48" s="69"/>
      <c r="GB48" s="69"/>
      <c r="GC48" s="69"/>
      <c r="GD48" s="69"/>
      <c r="GE48" s="69"/>
      <c r="GF48" s="69"/>
      <c r="GG48" s="69"/>
      <c r="GH48" s="69"/>
      <c r="GI48" s="69"/>
      <c r="GJ48" s="69"/>
      <c r="GK48" s="69"/>
      <c r="GL48" s="69"/>
      <c r="GM48" s="69"/>
      <c r="GN48" s="69"/>
      <c r="GO48" s="69"/>
      <c r="GP48" s="69"/>
      <c r="GQ48" s="69"/>
      <c r="GR48" s="69"/>
      <c r="GS48" s="69"/>
      <c r="GT48" s="69"/>
      <c r="GU48" s="69"/>
      <c r="GV48" s="69"/>
      <c r="GW48" s="69"/>
      <c r="GX48" s="69"/>
      <c r="GY48" s="69"/>
      <c r="GZ48" s="69"/>
      <c r="HA48" s="69"/>
      <c r="HB48" s="69"/>
      <c r="HC48" s="69"/>
      <c r="HD48" s="69"/>
      <c r="HE48" s="69"/>
      <c r="HF48" s="69"/>
      <c r="HG48" s="69"/>
      <c r="HH48" s="69"/>
      <c r="HI48" s="69"/>
      <c r="HJ48" s="69"/>
      <c r="HK48" s="69"/>
      <c r="HL48" s="69"/>
      <c r="HM48" s="69"/>
      <c r="HN48" s="69"/>
      <c r="HO48" s="69"/>
      <c r="HP48" s="69"/>
      <c r="HQ48" s="69"/>
      <c r="HR48" s="69"/>
      <c r="HS48" s="69"/>
      <c r="HT48" s="69"/>
      <c r="HU48" s="69"/>
      <c r="HV48" s="69"/>
      <c r="HW48" s="69"/>
      <c r="HX48" s="69"/>
      <c r="HY48" s="69"/>
      <c r="HZ48" s="69"/>
      <c r="IA48" s="69"/>
      <c r="IB48" s="69"/>
      <c r="IC48" s="69"/>
      <c r="ID48" s="69"/>
      <c r="IE48" s="69"/>
      <c r="IF48" s="69"/>
      <c r="IG48" s="69"/>
      <c r="IH48" s="69"/>
      <c r="II48" s="69"/>
      <c r="IJ48" s="69"/>
      <c r="IK48" s="69"/>
    </row>
  </sheetData>
  <sheetProtection formatCells="0" formatColumns="0" formatRows="0" insertRows="0" insertColumns="0" insertHyperlinks="0" deleteColumns="0" deleteRows="0" sort="0" autoFilter="0" pivotTables="0"/>
  <mergeCells count="9">
    <mergeCell ref="A2:H2"/>
    <mergeCell ref="A4:E4"/>
    <mergeCell ref="F4:H4"/>
    <mergeCell ref="A5:C5"/>
    <mergeCell ref="D5:D6"/>
    <mergeCell ref="E5:E6"/>
    <mergeCell ref="F5:F6"/>
    <mergeCell ref="G5:G6"/>
    <mergeCell ref="H5:H6"/>
  </mergeCells>
  <printOptions horizontalCentered="1"/>
  <pageMargins left="0.393750011920929" right="0.393750011920929" top="0.787500023841858" bottom="0.393750011920929" header="0.393750011920929" footer="0"/>
  <pageSetup paperSize="9" scale="98" fitToHeight="1000" orientation="landscape" errors="blank"/>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tabSelected="1" view="pageBreakPreview" zoomScaleNormal="100" workbookViewId="0">
      <selection activeCell="E15" sqref="E15"/>
    </sheetView>
  </sheetViews>
  <sheetFormatPr defaultColWidth="12" defaultRowHeight="28" customHeight="1"/>
  <cols>
    <col min="1" max="1" width="22.5" style="1" customWidth="1"/>
    <col min="2" max="2" width="36.1666666666667" style="1" customWidth="1"/>
    <col min="3" max="3" width="14.5" style="1" customWidth="1"/>
    <col min="4" max="4" width="11.8333333333333" style="1" customWidth="1"/>
    <col min="5" max="5" width="35.6666666666667" style="1" customWidth="1"/>
    <col min="6" max="7" width="20.5" style="1" customWidth="1"/>
    <col min="8" max="8" width="38" style="1" customWidth="1"/>
    <col min="9" max="9" width="20.5" style="1" customWidth="1"/>
    <col min="10" max="10" width="22" style="1" customWidth="1"/>
    <col min="11" max="11" width="19" style="1" customWidth="1"/>
    <col min="12" max="12" width="13.3333333333333" style="1" customWidth="1"/>
    <col min="13" max="13" width="20" style="1" customWidth="1"/>
    <col min="14" max="14" width="2" style="1" customWidth="1"/>
    <col min="15" max="15" width="13" style="1" customWidth="1"/>
    <col min="16" max="16384" width="12" style="1"/>
  </cols>
  <sheetData>
    <row r="1" customHeight="1" spans="2:14">
      <c r="B1" s="2"/>
      <c r="D1" s="3"/>
      <c r="E1" s="3"/>
      <c r="F1" s="4"/>
      <c r="H1" s="4"/>
      <c r="M1" s="4"/>
      <c r="N1" s="27"/>
    </row>
    <row r="2" customHeight="1" spans="1:14">
      <c r="A2" s="5" t="s">
        <v>474</v>
      </c>
      <c r="B2" s="5"/>
      <c r="C2" s="5"/>
      <c r="D2" s="5"/>
      <c r="E2" s="5"/>
      <c r="F2" s="5"/>
      <c r="G2" s="5"/>
      <c r="H2" s="5"/>
      <c r="I2" s="5"/>
      <c r="J2" s="5"/>
      <c r="K2" s="5"/>
      <c r="L2" s="5"/>
      <c r="M2" s="5"/>
      <c r="N2" s="27" t="s">
        <v>54</v>
      </c>
    </row>
    <row r="3" customHeight="1" spans="1:14">
      <c r="A3" s="6"/>
      <c r="B3" s="6"/>
      <c r="C3" s="6"/>
      <c r="D3" s="6"/>
      <c r="E3" s="6"/>
      <c r="F3" s="6"/>
      <c r="G3" s="6"/>
      <c r="H3" s="6"/>
      <c r="I3" s="6"/>
      <c r="J3" s="6"/>
      <c r="K3" s="6"/>
      <c r="L3" s="6"/>
      <c r="M3" s="28" t="s">
        <v>475</v>
      </c>
      <c r="N3" s="27"/>
    </row>
    <row r="4" customHeight="1" spans="1:14">
      <c r="A4" s="7" t="s">
        <v>60</v>
      </c>
      <c r="B4" s="7" t="s">
        <v>452</v>
      </c>
      <c r="C4" s="7" t="s">
        <v>476</v>
      </c>
      <c r="D4" s="7" t="s">
        <v>477</v>
      </c>
      <c r="E4" s="7" t="s">
        <v>478</v>
      </c>
      <c r="F4" s="7" t="s">
        <v>479</v>
      </c>
      <c r="G4" s="7" t="s">
        <v>480</v>
      </c>
      <c r="H4" s="7" t="s">
        <v>481</v>
      </c>
      <c r="I4" s="7" t="s">
        <v>482</v>
      </c>
      <c r="J4" s="7" t="s">
        <v>483</v>
      </c>
      <c r="K4" s="7" t="s">
        <v>484</v>
      </c>
      <c r="L4" s="7" t="s">
        <v>485</v>
      </c>
      <c r="M4" s="7" t="s">
        <v>486</v>
      </c>
      <c r="N4" s="27"/>
    </row>
    <row r="5" ht="108" customHeight="1" spans="1:13">
      <c r="A5" s="8" t="s">
        <v>0</v>
      </c>
      <c r="B5" s="9" t="s">
        <v>487</v>
      </c>
      <c r="C5" s="10">
        <v>100</v>
      </c>
      <c r="D5" s="11">
        <v>12.8</v>
      </c>
      <c r="E5" s="12" t="s">
        <v>488</v>
      </c>
      <c r="F5" s="13" t="s">
        <v>489</v>
      </c>
      <c r="G5" s="13" t="s">
        <v>490</v>
      </c>
      <c r="H5" s="13" t="s">
        <v>491</v>
      </c>
      <c r="I5" s="13" t="s">
        <v>492</v>
      </c>
      <c r="J5" s="13" t="s">
        <v>493</v>
      </c>
      <c r="K5" s="13" t="s">
        <v>494</v>
      </c>
      <c r="L5" s="13" t="s">
        <v>493</v>
      </c>
      <c r="M5" s="13" t="s">
        <v>495</v>
      </c>
    </row>
    <row r="6" customHeight="1" spans="1:13">
      <c r="A6" s="14"/>
      <c r="B6" s="15" t="s">
        <v>496</v>
      </c>
      <c r="C6" s="8">
        <v>100</v>
      </c>
      <c r="D6" s="16">
        <v>4.75</v>
      </c>
      <c r="E6" s="17" t="s">
        <v>497</v>
      </c>
      <c r="F6" s="13" t="s">
        <v>498</v>
      </c>
      <c r="G6" s="13" t="s">
        <v>499</v>
      </c>
      <c r="H6" s="13" t="s">
        <v>500</v>
      </c>
      <c r="I6" s="13" t="s">
        <v>492</v>
      </c>
      <c r="J6" s="13" t="s">
        <v>433</v>
      </c>
      <c r="K6" s="13" t="s">
        <v>501</v>
      </c>
      <c r="L6" s="13" t="s">
        <v>502</v>
      </c>
      <c r="M6" s="13" t="s">
        <v>495</v>
      </c>
    </row>
    <row r="7" customHeight="1" spans="1:13">
      <c r="A7" s="14"/>
      <c r="B7" s="18"/>
      <c r="C7" s="14"/>
      <c r="D7" s="19"/>
      <c r="E7" s="20"/>
      <c r="F7" s="13" t="s">
        <v>498</v>
      </c>
      <c r="G7" s="13" t="s">
        <v>503</v>
      </c>
      <c r="H7" s="13" t="s">
        <v>504</v>
      </c>
      <c r="I7" s="13" t="s">
        <v>492</v>
      </c>
      <c r="J7" s="13" t="s">
        <v>505</v>
      </c>
      <c r="K7" s="13" t="s">
        <v>506</v>
      </c>
      <c r="L7" s="13" t="s">
        <v>502</v>
      </c>
      <c r="M7" s="13" t="s">
        <v>495</v>
      </c>
    </row>
    <row r="8" customHeight="1" spans="1:13">
      <c r="A8" s="14"/>
      <c r="B8" s="18"/>
      <c r="C8" s="14"/>
      <c r="D8" s="19"/>
      <c r="E8" s="20"/>
      <c r="F8" s="13" t="s">
        <v>507</v>
      </c>
      <c r="G8" s="13" t="s">
        <v>508</v>
      </c>
      <c r="H8" s="13" t="s">
        <v>509</v>
      </c>
      <c r="I8" s="13" t="s">
        <v>510</v>
      </c>
      <c r="J8" s="13" t="s">
        <v>511</v>
      </c>
      <c r="K8" s="13" t="s">
        <v>506</v>
      </c>
      <c r="L8" s="13" t="s">
        <v>502</v>
      </c>
      <c r="M8" s="13" t="s">
        <v>512</v>
      </c>
    </row>
    <row r="9" customHeight="1" spans="1:13">
      <c r="A9" s="14"/>
      <c r="B9" s="21"/>
      <c r="C9" s="22"/>
      <c r="D9" s="23"/>
      <c r="E9" s="24"/>
      <c r="F9" s="13" t="s">
        <v>507</v>
      </c>
      <c r="G9" s="13" t="s">
        <v>508</v>
      </c>
      <c r="H9" s="13" t="s">
        <v>513</v>
      </c>
      <c r="I9" s="13" t="s">
        <v>492</v>
      </c>
      <c r="J9" s="13" t="s">
        <v>511</v>
      </c>
      <c r="K9" s="13" t="s">
        <v>506</v>
      </c>
      <c r="L9" s="13" t="s">
        <v>502</v>
      </c>
      <c r="M9" s="13" t="s">
        <v>495</v>
      </c>
    </row>
    <row r="10" customHeight="1" spans="1:13">
      <c r="A10" s="14"/>
      <c r="B10" s="10" t="s">
        <v>514</v>
      </c>
      <c r="C10" s="10">
        <v>100</v>
      </c>
      <c r="D10" s="11">
        <v>15.2</v>
      </c>
      <c r="E10" s="12" t="s">
        <v>497</v>
      </c>
      <c r="F10" s="13" t="s">
        <v>498</v>
      </c>
      <c r="G10" s="13" t="s">
        <v>503</v>
      </c>
      <c r="H10" s="13" t="s">
        <v>504</v>
      </c>
      <c r="I10" s="13" t="s">
        <v>492</v>
      </c>
      <c r="J10" s="13" t="s">
        <v>505</v>
      </c>
      <c r="K10" s="13" t="s">
        <v>506</v>
      </c>
      <c r="L10" s="13" t="s">
        <v>502</v>
      </c>
      <c r="M10" s="13" t="s">
        <v>495</v>
      </c>
    </row>
    <row r="11" customHeight="1" spans="1:13">
      <c r="A11" s="14"/>
      <c r="B11" s="10"/>
      <c r="C11" s="10"/>
      <c r="D11" s="11"/>
      <c r="E11" s="12"/>
      <c r="F11" s="13" t="s">
        <v>507</v>
      </c>
      <c r="G11" s="13" t="s">
        <v>508</v>
      </c>
      <c r="H11" s="13" t="s">
        <v>509</v>
      </c>
      <c r="I11" s="13" t="s">
        <v>510</v>
      </c>
      <c r="J11" s="13" t="s">
        <v>511</v>
      </c>
      <c r="K11" s="13" t="s">
        <v>506</v>
      </c>
      <c r="L11" s="13" t="s">
        <v>502</v>
      </c>
      <c r="M11" s="13" t="s">
        <v>512</v>
      </c>
    </row>
    <row r="12" customHeight="1" spans="1:13">
      <c r="A12" s="14"/>
      <c r="B12" s="10"/>
      <c r="C12" s="10"/>
      <c r="D12" s="11"/>
      <c r="E12" s="12"/>
      <c r="F12" s="13" t="s">
        <v>507</v>
      </c>
      <c r="G12" s="13" t="s">
        <v>508</v>
      </c>
      <c r="H12" s="13" t="s">
        <v>513</v>
      </c>
      <c r="I12" s="13" t="s">
        <v>492</v>
      </c>
      <c r="J12" s="13" t="s">
        <v>511</v>
      </c>
      <c r="K12" s="13" t="s">
        <v>506</v>
      </c>
      <c r="L12" s="13" t="s">
        <v>502</v>
      </c>
      <c r="M12" s="13" t="s">
        <v>495</v>
      </c>
    </row>
    <row r="13" customHeight="1" spans="1:13">
      <c r="A13" s="14"/>
      <c r="B13" s="10"/>
      <c r="C13" s="10"/>
      <c r="D13" s="11"/>
      <c r="E13" s="12"/>
      <c r="F13" s="13" t="s">
        <v>498</v>
      </c>
      <c r="G13" s="13" t="s">
        <v>499</v>
      </c>
      <c r="H13" s="13" t="s">
        <v>500</v>
      </c>
      <c r="I13" s="13" t="s">
        <v>492</v>
      </c>
      <c r="J13" s="13" t="s">
        <v>433</v>
      </c>
      <c r="K13" s="13" t="s">
        <v>501</v>
      </c>
      <c r="L13" s="13" t="s">
        <v>502</v>
      </c>
      <c r="M13" s="13" t="s">
        <v>495</v>
      </c>
    </row>
    <row r="14" ht="111" customHeight="1" spans="1:13">
      <c r="A14" s="14"/>
      <c r="B14" s="10" t="s">
        <v>515</v>
      </c>
      <c r="C14" s="10">
        <v>100</v>
      </c>
      <c r="D14" s="11">
        <v>1.728</v>
      </c>
      <c r="E14" s="25" t="s">
        <v>516</v>
      </c>
      <c r="F14" s="13" t="s">
        <v>489</v>
      </c>
      <c r="G14" s="13" t="s">
        <v>517</v>
      </c>
      <c r="H14" s="13" t="s">
        <v>491</v>
      </c>
      <c r="I14" s="13" t="s">
        <v>492</v>
      </c>
      <c r="J14" s="13" t="s">
        <v>493</v>
      </c>
      <c r="K14" s="13" t="s">
        <v>494</v>
      </c>
      <c r="L14" s="13" t="s">
        <v>493</v>
      </c>
      <c r="M14" s="13" t="s">
        <v>495</v>
      </c>
    </row>
    <row r="15" ht="105" customHeight="1" spans="1:13">
      <c r="A15" s="22"/>
      <c r="B15" s="10" t="s">
        <v>454</v>
      </c>
      <c r="C15" s="10">
        <v>100</v>
      </c>
      <c r="D15" s="11">
        <v>15.6</v>
      </c>
      <c r="E15" s="25" t="s">
        <v>518</v>
      </c>
      <c r="F15" s="13" t="s">
        <v>489</v>
      </c>
      <c r="G15" s="13" t="s">
        <v>517</v>
      </c>
      <c r="H15" s="13" t="s">
        <v>491</v>
      </c>
      <c r="I15" s="13" t="s">
        <v>492</v>
      </c>
      <c r="J15" s="13" t="s">
        <v>493</v>
      </c>
      <c r="K15" s="13" t="s">
        <v>494</v>
      </c>
      <c r="L15" s="13" t="s">
        <v>493</v>
      </c>
      <c r="M15" s="13" t="s">
        <v>495</v>
      </c>
    </row>
    <row r="16" customHeight="1" spans="4:4">
      <c r="D16" s="26"/>
    </row>
  </sheetData>
  <mergeCells count="11">
    <mergeCell ref="A2:M2"/>
    <mergeCell ref="A3:E3"/>
    <mergeCell ref="A5:A15"/>
    <mergeCell ref="B6:B9"/>
    <mergeCell ref="B10:B13"/>
    <mergeCell ref="C6:C9"/>
    <mergeCell ref="C10:C13"/>
    <mergeCell ref="D6:D9"/>
    <mergeCell ref="D10:D13"/>
    <mergeCell ref="E6:E9"/>
    <mergeCell ref="E10:E13"/>
  </mergeCells>
  <pageMargins left="0.7" right="0.7" top="0.75" bottom="0.75" header="0.3" footer="0.3"/>
  <pageSetup paperSize="9" scale="55" orientation="landscape"/>
  <headerFooter/>
  <colBreaks count="1" manualBreakCount="1">
    <brk id="1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43"/>
  <sheetViews>
    <sheetView showGridLines="0" showZeros="0" topLeftCell="A5" workbookViewId="0">
      <selection activeCell="D22" sqref="D22"/>
    </sheetView>
  </sheetViews>
  <sheetFormatPr defaultColWidth="8.66666666666667" defaultRowHeight="20.25" customHeight="1"/>
  <cols>
    <col min="1" max="1" width="36.5" customWidth="1"/>
    <col min="2" max="2" width="34.6666666666667" customWidth="1"/>
    <col min="3" max="4" width="36.5" customWidth="1"/>
  </cols>
  <sheetData>
    <row r="1" customHeight="1" spans="1:31">
      <c r="A1" s="179"/>
      <c r="B1" s="179"/>
      <c r="C1" s="179"/>
      <c r="D1" s="35" t="s">
        <v>3</v>
      </c>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row>
    <row r="2" customHeight="1" spans="1:31">
      <c r="A2" s="32" t="s">
        <v>4</v>
      </c>
      <c r="B2" s="32"/>
      <c r="C2" s="32"/>
      <c r="D2" s="32"/>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row>
    <row r="3" customHeight="1" spans="1:31">
      <c r="A3" s="180" t="s">
        <v>5</v>
      </c>
      <c r="B3" s="181"/>
      <c r="C3" s="71"/>
      <c r="D3" s="35" t="s">
        <v>6</v>
      </c>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row>
    <row r="4" ht="15" customHeight="1" spans="1:31">
      <c r="A4" s="182" t="s">
        <v>7</v>
      </c>
      <c r="B4" s="183"/>
      <c r="C4" s="182" t="s">
        <v>8</v>
      </c>
      <c r="D4" s="183"/>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row>
    <row r="5" ht="15" customHeight="1" spans="1:31">
      <c r="A5" s="185" t="s">
        <v>9</v>
      </c>
      <c r="B5" s="186" t="s">
        <v>10</v>
      </c>
      <c r="C5" s="185" t="s">
        <v>9</v>
      </c>
      <c r="D5" s="186" t="s">
        <v>10</v>
      </c>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row>
    <row r="6" ht="15" customHeight="1" spans="1:31">
      <c r="A6" s="189" t="s">
        <v>11</v>
      </c>
      <c r="B6" s="190">
        <v>1792944.59</v>
      </c>
      <c r="C6" s="212" t="s">
        <v>12</v>
      </c>
      <c r="D6" s="288"/>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row>
    <row r="7" ht="15" customHeight="1" spans="1:31">
      <c r="A7" s="189" t="s">
        <v>13</v>
      </c>
      <c r="B7" s="288"/>
      <c r="C7" s="212" t="s">
        <v>14</v>
      </c>
      <c r="D7" s="288"/>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row>
    <row r="8" ht="15" customHeight="1" spans="1:31">
      <c r="A8" s="189" t="s">
        <v>15</v>
      </c>
      <c r="B8" s="288"/>
      <c r="C8" s="212" t="s">
        <v>16</v>
      </c>
      <c r="D8" s="288"/>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row>
    <row r="9" ht="15" customHeight="1" spans="1:31">
      <c r="A9" s="189" t="s">
        <v>17</v>
      </c>
      <c r="B9" s="288"/>
      <c r="C9" s="212" t="s">
        <v>18</v>
      </c>
      <c r="D9" s="288"/>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row>
    <row r="10" ht="15" customHeight="1" spans="1:31">
      <c r="A10" s="189" t="s">
        <v>19</v>
      </c>
      <c r="B10" s="288"/>
      <c r="C10" s="212" t="s">
        <v>20</v>
      </c>
      <c r="D10" s="288"/>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row>
    <row r="11" ht="15" customHeight="1" spans="1:31">
      <c r="A11" s="189" t="s">
        <v>21</v>
      </c>
      <c r="B11" s="288"/>
      <c r="C11" s="212" t="s">
        <v>22</v>
      </c>
      <c r="D11" s="288"/>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row>
    <row r="12" ht="15" customHeight="1" spans="1:31">
      <c r="A12" s="189"/>
      <c r="B12" s="288"/>
      <c r="C12" s="212" t="s">
        <v>23</v>
      </c>
      <c r="D12" s="190"/>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row>
    <row r="13" ht="15" customHeight="1" spans="1:31">
      <c r="A13" s="199"/>
      <c r="B13" s="288"/>
      <c r="C13" s="212" t="s">
        <v>24</v>
      </c>
      <c r="D13" s="190">
        <v>1581935.54</v>
      </c>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row>
    <row r="14" ht="15" customHeight="1" spans="1:31">
      <c r="A14" s="199"/>
      <c r="B14" s="288"/>
      <c r="C14" s="212" t="s">
        <v>25</v>
      </c>
      <c r="D14" s="190"/>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row>
    <row r="15" ht="15" customHeight="1" spans="1:31">
      <c r="A15" s="199"/>
      <c r="B15" s="200"/>
      <c r="C15" s="212" t="s">
        <v>26</v>
      </c>
      <c r="D15" s="190">
        <v>81600.45</v>
      </c>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row>
    <row r="16" ht="15" customHeight="1" spans="1:31">
      <c r="A16" s="199"/>
      <c r="B16" s="197"/>
      <c r="C16" s="212" t="s">
        <v>27</v>
      </c>
      <c r="D16" s="190"/>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row>
    <row r="17" ht="15" customHeight="1" spans="1:31">
      <c r="A17" s="199"/>
      <c r="B17" s="197"/>
      <c r="C17" s="212" t="s">
        <v>28</v>
      </c>
      <c r="D17" s="190"/>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row>
    <row r="18" ht="15" customHeight="1" spans="1:31">
      <c r="A18" s="199"/>
      <c r="B18" s="197"/>
      <c r="C18" s="212" t="s">
        <v>29</v>
      </c>
      <c r="D18" s="190"/>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row>
    <row r="19" ht="15" customHeight="1" spans="1:31">
      <c r="A19" s="199"/>
      <c r="B19" s="197"/>
      <c r="C19" s="212" t="s">
        <v>30</v>
      </c>
      <c r="D19" s="190"/>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row>
    <row r="20" ht="15" customHeight="1" spans="1:31">
      <c r="A20" s="199"/>
      <c r="B20" s="197"/>
      <c r="C20" s="212" t="s">
        <v>31</v>
      </c>
      <c r="D20" s="190"/>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row>
    <row r="21" ht="15" customHeight="1" spans="1:31">
      <c r="A21" s="199"/>
      <c r="B21" s="197"/>
      <c r="C21" s="212" t="s">
        <v>32</v>
      </c>
      <c r="D21" s="190"/>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row>
    <row r="22" ht="15" customHeight="1" spans="1:31">
      <c r="A22" s="199"/>
      <c r="B22" s="197"/>
      <c r="C22" s="212" t="s">
        <v>33</v>
      </c>
      <c r="D22" s="190"/>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row>
    <row r="23" ht="15" customHeight="1" spans="1:31">
      <c r="A23" s="199"/>
      <c r="B23" s="197"/>
      <c r="C23" s="212" t="s">
        <v>34</v>
      </c>
      <c r="D23" s="190"/>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row>
    <row r="24" ht="15" customHeight="1" spans="1:31">
      <c r="A24" s="199"/>
      <c r="B24" s="197"/>
      <c r="C24" s="212" t="s">
        <v>35</v>
      </c>
      <c r="D24" s="190"/>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row>
    <row r="25" ht="15" customHeight="1" spans="1:31">
      <c r="A25" s="199"/>
      <c r="B25" s="197"/>
      <c r="C25" s="212" t="s">
        <v>36</v>
      </c>
      <c r="D25" s="190">
        <v>129408.6</v>
      </c>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row>
    <row r="26" ht="15" customHeight="1" spans="1:31">
      <c r="A26" s="189"/>
      <c r="B26" s="197"/>
      <c r="C26" s="212" t="s">
        <v>37</v>
      </c>
      <c r="D26" s="190"/>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row>
    <row r="27" ht="15" customHeight="1" spans="1:31">
      <c r="A27" s="189"/>
      <c r="B27" s="197"/>
      <c r="C27" s="212" t="s">
        <v>38</v>
      </c>
      <c r="D27" s="190"/>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row>
    <row r="28" ht="15" customHeight="1" spans="1:31">
      <c r="A28" s="189"/>
      <c r="B28" s="197"/>
      <c r="C28" s="212" t="s">
        <v>39</v>
      </c>
      <c r="D28" s="190"/>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row>
    <row r="29" ht="15" customHeight="1" spans="1:31">
      <c r="A29" s="189"/>
      <c r="B29" s="197"/>
      <c r="C29" s="212" t="s">
        <v>40</v>
      </c>
      <c r="D29" s="190"/>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row>
    <row r="30" ht="15" customHeight="1" spans="1:31">
      <c r="A30" s="189"/>
      <c r="B30" s="197"/>
      <c r="C30" s="212" t="s">
        <v>41</v>
      </c>
      <c r="D30" s="190"/>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row>
    <row r="31" ht="15" customHeight="1" spans="1:31">
      <c r="A31" s="189"/>
      <c r="B31" s="197"/>
      <c r="C31" s="212" t="s">
        <v>42</v>
      </c>
      <c r="D31" s="190"/>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row>
    <row r="32" ht="15" customHeight="1" spans="1:31">
      <c r="A32" s="189"/>
      <c r="B32" s="197"/>
      <c r="C32" s="212" t="s">
        <v>43</v>
      </c>
      <c r="D32" s="190"/>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row>
    <row r="33" ht="15" customHeight="1" spans="1:31">
      <c r="A33" s="189"/>
      <c r="B33" s="197"/>
      <c r="C33" s="212" t="s">
        <v>44</v>
      </c>
      <c r="D33" s="190"/>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row>
    <row r="34" ht="15" customHeight="1" spans="1:31">
      <c r="A34" s="189"/>
      <c r="B34" s="197"/>
      <c r="C34" s="212" t="s">
        <v>45</v>
      </c>
      <c r="D34" s="190"/>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row>
    <row r="35" ht="15" customHeight="1" spans="1:31">
      <c r="A35" s="189"/>
      <c r="B35" s="197"/>
      <c r="C35" s="212" t="s">
        <v>46</v>
      </c>
      <c r="D35" s="194"/>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row>
    <row r="36" ht="15" customHeight="1" spans="1:31">
      <c r="A36" s="205" t="s">
        <v>47</v>
      </c>
      <c r="B36" s="289">
        <f>SUM(B6:B34)</f>
        <v>1792944.59</v>
      </c>
      <c r="C36" s="207" t="s">
        <v>48</v>
      </c>
      <c r="D36" s="194">
        <f>SUM(D6:D34)</f>
        <v>1792944.59</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row>
    <row r="37" ht="15" customHeight="1" spans="1:31">
      <c r="A37" s="189" t="s">
        <v>49</v>
      </c>
      <c r="B37" s="197"/>
      <c r="C37" s="212" t="s">
        <v>50</v>
      </c>
      <c r="D37" s="190"/>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row>
    <row r="38" ht="15" customHeight="1" spans="1:31">
      <c r="A38" s="189" t="s">
        <v>51</v>
      </c>
      <c r="B38" s="197" t="s">
        <v>52</v>
      </c>
      <c r="C38" s="212" t="s">
        <v>53</v>
      </c>
      <c r="D38" s="190"/>
      <c r="E38" s="229"/>
      <c r="F38" s="229"/>
      <c r="G38" s="290" t="s">
        <v>54</v>
      </c>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row>
    <row r="39" ht="15" customHeight="1" spans="1:31">
      <c r="A39" s="189"/>
      <c r="B39" s="197"/>
      <c r="C39" s="212" t="s">
        <v>55</v>
      </c>
      <c r="D39" s="190"/>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row>
    <row r="40" ht="15" customHeight="1" spans="1:31">
      <c r="A40" s="189"/>
      <c r="B40" s="216"/>
      <c r="C40" s="212"/>
      <c r="D40" s="194"/>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row>
    <row r="41" ht="15" customHeight="1" spans="1:31">
      <c r="A41" s="205" t="s">
        <v>56</v>
      </c>
      <c r="B41" s="221">
        <f>SUM(B36:B38)</f>
        <v>1792944.59</v>
      </c>
      <c r="C41" s="207" t="s">
        <v>57</v>
      </c>
      <c r="D41" s="194">
        <f>SUM(D36,D37,D39)</f>
        <v>1792944.59</v>
      </c>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row>
    <row r="42" customHeight="1" spans="1:31">
      <c r="A42" s="226"/>
      <c r="B42" s="291"/>
      <c r="C42" s="228"/>
      <c r="D42" s="292"/>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row>
    <row r="43" ht="11.25" spans="2:2">
      <c r="B43" s="68"/>
    </row>
  </sheetData>
  <sheetProtection formatCells="0" formatColumns="0" formatRows="0" insertRows="0" insertColumns="0" insertHyperlinks="0" deleteColumns="0" deleteRows="0" sort="0" autoFilter="0" pivotTables="0"/>
  <mergeCells count="3">
    <mergeCell ref="A2:D2"/>
    <mergeCell ref="A4:B4"/>
    <mergeCell ref="C4:D4"/>
  </mergeCells>
  <printOptions horizontalCentered="1"/>
  <pageMargins left="0.393750011920929" right="0.393750011920929" top="0.787500023841858" bottom="0.393750011920929" header="0" footer="0"/>
  <pageSetup paperSize="9" scale="81" orientation="portrait" errors="blank"/>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6"/>
  <sheetViews>
    <sheetView showGridLines="0" showZeros="0" view="pageBreakPreview" zoomScaleNormal="100" workbookViewId="0">
      <selection activeCell="K11" sqref="K11"/>
    </sheetView>
  </sheetViews>
  <sheetFormatPr defaultColWidth="9.16666666666667" defaultRowHeight="12.75" customHeight="1"/>
  <cols>
    <col min="1" max="1" width="4.83333333333333" customWidth="1"/>
    <col min="2" max="3" width="3.66666666666667" customWidth="1"/>
    <col min="4" max="4" width="9.16666666666667" customWidth="1"/>
    <col min="5" max="5" width="38" customWidth="1"/>
    <col min="6" max="6" width="17.6666666666667" customWidth="1"/>
    <col min="7" max="7" width="15.5" customWidth="1"/>
    <col min="8" max="8" width="19.8333333333333" customWidth="1"/>
    <col min="9" max="15" width="14.8333333333333" customWidth="1"/>
    <col min="16" max="18" width="12.3333333333333" customWidth="1"/>
    <col min="19" max="19" width="16" customWidth="1"/>
    <col min="20" max="20" width="17" customWidth="1"/>
  </cols>
  <sheetData>
    <row r="1" ht="20.1" customHeight="1" spans="1:20">
      <c r="A1" s="29"/>
      <c r="B1" s="30"/>
      <c r="C1" s="30"/>
      <c r="D1" s="30"/>
      <c r="E1" s="30"/>
      <c r="F1" s="30"/>
      <c r="G1" s="30"/>
      <c r="H1" s="30"/>
      <c r="I1" s="30"/>
      <c r="J1" s="30"/>
      <c r="K1" s="30"/>
      <c r="L1" s="30"/>
      <c r="M1" s="30"/>
      <c r="N1" s="30"/>
      <c r="O1" s="30"/>
      <c r="P1" s="30"/>
      <c r="Q1" s="30"/>
      <c r="R1" s="30"/>
      <c r="S1" s="160"/>
      <c r="T1" s="169" t="s">
        <v>58</v>
      </c>
    </row>
    <row r="2" ht="20.1" customHeight="1" spans="1:20">
      <c r="A2" s="32" t="s">
        <v>59</v>
      </c>
      <c r="B2" s="32"/>
      <c r="C2" s="32"/>
      <c r="D2" s="32"/>
      <c r="E2" s="32"/>
      <c r="F2" s="32"/>
      <c r="G2" s="32"/>
      <c r="H2" s="32"/>
      <c r="I2" s="32"/>
      <c r="J2" s="32"/>
      <c r="K2" s="32"/>
      <c r="L2" s="32"/>
      <c r="M2" s="32"/>
      <c r="N2" s="32"/>
      <c r="O2" s="32"/>
      <c r="P2" s="32"/>
      <c r="Q2" s="32"/>
      <c r="R2" s="32"/>
      <c r="S2" s="32"/>
      <c r="T2" s="32"/>
    </row>
    <row r="3" ht="20.1" customHeight="1" spans="1:20">
      <c r="A3" s="271" t="s">
        <v>60</v>
      </c>
      <c r="B3" s="271"/>
      <c r="C3" s="271"/>
      <c r="D3" s="271" t="s">
        <v>0</v>
      </c>
      <c r="E3" s="33"/>
      <c r="F3" s="74"/>
      <c r="G3" s="74"/>
      <c r="H3" s="74"/>
      <c r="I3" s="74"/>
      <c r="J3" s="144"/>
      <c r="K3" s="144"/>
      <c r="L3" s="144"/>
      <c r="M3" s="144"/>
      <c r="N3" s="144"/>
      <c r="O3" s="144"/>
      <c r="P3" s="144"/>
      <c r="Q3" s="144"/>
      <c r="R3" s="144"/>
      <c r="S3" s="65"/>
      <c r="T3" s="35" t="s">
        <v>6</v>
      </c>
    </row>
    <row r="4" ht="20.1" customHeight="1" spans="1:20">
      <c r="A4" s="36" t="s">
        <v>61</v>
      </c>
      <c r="B4" s="37"/>
      <c r="C4" s="37"/>
      <c r="D4" s="37"/>
      <c r="E4" s="38"/>
      <c r="F4" s="125" t="s">
        <v>62</v>
      </c>
      <c r="G4" s="75" t="s">
        <v>63</v>
      </c>
      <c r="H4" s="165" t="s">
        <v>64</v>
      </c>
      <c r="I4" s="174"/>
      <c r="J4" s="166"/>
      <c r="K4" s="125" t="s">
        <v>65</v>
      </c>
      <c r="L4" s="43"/>
      <c r="M4" s="276" t="s">
        <v>66</v>
      </c>
      <c r="N4" s="277" t="s">
        <v>67</v>
      </c>
      <c r="O4" s="278"/>
      <c r="P4" s="278"/>
      <c r="Q4" s="278"/>
      <c r="R4" s="285"/>
      <c r="S4" s="125" t="s">
        <v>68</v>
      </c>
      <c r="T4" s="43" t="s">
        <v>69</v>
      </c>
    </row>
    <row r="5" ht="20.1" customHeight="1" spans="1:20">
      <c r="A5" s="36" t="s">
        <v>70</v>
      </c>
      <c r="B5" s="37"/>
      <c r="C5" s="38"/>
      <c r="D5" s="127" t="s">
        <v>71</v>
      </c>
      <c r="E5" s="42" t="s">
        <v>72</v>
      </c>
      <c r="F5" s="43"/>
      <c r="G5" s="75"/>
      <c r="H5" s="272" t="s">
        <v>64</v>
      </c>
      <c r="I5" s="272" t="s">
        <v>73</v>
      </c>
      <c r="J5" s="272" t="s">
        <v>74</v>
      </c>
      <c r="K5" s="279" t="s">
        <v>75</v>
      </c>
      <c r="L5" s="43" t="s">
        <v>76</v>
      </c>
      <c r="M5" s="280"/>
      <c r="N5" s="281" t="s">
        <v>77</v>
      </c>
      <c r="O5" s="281" t="s">
        <v>78</v>
      </c>
      <c r="P5" s="281" t="s">
        <v>79</v>
      </c>
      <c r="Q5" s="281" t="s">
        <v>80</v>
      </c>
      <c r="R5" s="281" t="s">
        <v>81</v>
      </c>
      <c r="S5" s="43"/>
      <c r="T5" s="43"/>
    </row>
    <row r="6" ht="30.75" customHeight="1" spans="1:20">
      <c r="A6" s="45" t="s">
        <v>82</v>
      </c>
      <c r="B6" s="44" t="s">
        <v>83</v>
      </c>
      <c r="C6" s="46" t="s">
        <v>84</v>
      </c>
      <c r="D6" s="48"/>
      <c r="E6" s="48"/>
      <c r="F6" s="49"/>
      <c r="G6" s="48"/>
      <c r="H6" s="273"/>
      <c r="I6" s="273"/>
      <c r="J6" s="273"/>
      <c r="K6" s="282"/>
      <c r="L6" s="49"/>
      <c r="M6" s="283"/>
      <c r="N6" s="49"/>
      <c r="O6" s="49"/>
      <c r="P6" s="49"/>
      <c r="Q6" s="49"/>
      <c r="R6" s="49"/>
      <c r="S6" s="49"/>
      <c r="T6" s="49"/>
    </row>
    <row r="7" ht="20.1" customHeight="1" spans="1:20">
      <c r="A7" s="51" t="s">
        <v>82</v>
      </c>
      <c r="B7" s="51" t="s">
        <v>83</v>
      </c>
      <c r="C7" s="51" t="s">
        <v>84</v>
      </c>
      <c r="D7" s="51" t="s">
        <v>85</v>
      </c>
      <c r="E7" s="51" t="s">
        <v>86</v>
      </c>
      <c r="F7" s="86" t="s">
        <v>87</v>
      </c>
      <c r="G7" s="87" t="s">
        <v>52</v>
      </c>
      <c r="H7" s="87" t="s">
        <v>88</v>
      </c>
      <c r="I7" s="87" t="s">
        <v>89</v>
      </c>
      <c r="J7" s="54" t="s">
        <v>90</v>
      </c>
      <c r="K7" s="284" t="s">
        <v>65</v>
      </c>
      <c r="L7" s="133" t="s">
        <v>90</v>
      </c>
      <c r="M7" s="133" t="s">
        <v>90</v>
      </c>
      <c r="N7" s="119" t="s">
        <v>90</v>
      </c>
      <c r="O7" s="284" t="s">
        <v>90</v>
      </c>
      <c r="P7" s="133"/>
      <c r="Q7" s="133"/>
      <c r="R7" s="286"/>
      <c r="S7" s="287" t="s">
        <v>90</v>
      </c>
      <c r="T7" s="287"/>
    </row>
    <row r="8" ht="20.1" customHeight="1" spans="1:20">
      <c r="A8" s="57"/>
      <c r="B8" s="57"/>
      <c r="C8" s="57"/>
      <c r="D8" s="57">
        <v>181</v>
      </c>
      <c r="E8" s="57" t="s">
        <v>62</v>
      </c>
      <c r="F8" s="121">
        <v>1792944.59</v>
      </c>
      <c r="G8" s="274" t="s">
        <v>91</v>
      </c>
      <c r="H8" s="121">
        <f>H9</f>
        <v>1792944.59</v>
      </c>
      <c r="I8" s="274" t="s">
        <v>91</v>
      </c>
      <c r="J8" s="178"/>
      <c r="K8" s="178"/>
      <c r="L8" s="178"/>
      <c r="M8" s="178"/>
      <c r="N8" s="178"/>
      <c r="O8" s="178"/>
      <c r="P8" s="178"/>
      <c r="Q8" s="178"/>
      <c r="R8" s="178"/>
      <c r="S8" s="178"/>
      <c r="T8" s="178"/>
    </row>
    <row r="9" ht="20.1" customHeight="1" spans="1:20">
      <c r="A9" s="57"/>
      <c r="B9" s="57"/>
      <c r="C9" s="57"/>
      <c r="D9" s="57">
        <v>181</v>
      </c>
      <c r="E9" s="57" t="s">
        <v>92</v>
      </c>
      <c r="F9" s="121">
        <v>1792944.59</v>
      </c>
      <c r="G9" s="274" t="s">
        <v>91</v>
      </c>
      <c r="H9" s="121">
        <f>H10+H12+H13+H14+H15+H16+H11</f>
        <v>1792944.59</v>
      </c>
      <c r="I9" s="274" t="s">
        <v>91</v>
      </c>
      <c r="J9" s="178"/>
      <c r="K9" s="178"/>
      <c r="L9" s="178"/>
      <c r="M9" s="178"/>
      <c r="N9" s="178"/>
      <c r="O9" s="178"/>
      <c r="P9" s="178"/>
      <c r="Q9" s="178"/>
      <c r="R9" s="178"/>
      <c r="S9" s="178"/>
      <c r="T9" s="178"/>
    </row>
    <row r="10" ht="20.1" customHeight="1" spans="1:20">
      <c r="A10" s="157">
        <v>208</v>
      </c>
      <c r="B10" s="157">
        <v>11</v>
      </c>
      <c r="C10" s="248" t="s">
        <v>93</v>
      </c>
      <c r="D10" s="178">
        <v>181</v>
      </c>
      <c r="E10" s="249" t="s">
        <v>94</v>
      </c>
      <c r="F10" s="121">
        <v>1074830.34</v>
      </c>
      <c r="G10" s="274" t="s">
        <v>91</v>
      </c>
      <c r="H10" s="121">
        <v>1074830.34</v>
      </c>
      <c r="I10" s="274" t="s">
        <v>91</v>
      </c>
      <c r="J10" s="178"/>
      <c r="K10" s="178"/>
      <c r="L10" s="178"/>
      <c r="M10" s="178"/>
      <c r="N10" s="178"/>
      <c r="O10" s="178"/>
      <c r="P10" s="178"/>
      <c r="Q10" s="178"/>
      <c r="R10" s="178"/>
      <c r="S10" s="178"/>
      <c r="T10" s="178"/>
    </row>
    <row r="11" ht="20.1" customHeight="1" spans="1:20">
      <c r="A11" s="157">
        <v>208</v>
      </c>
      <c r="B11" s="157">
        <v>11</v>
      </c>
      <c r="C11" s="248" t="s">
        <v>95</v>
      </c>
      <c r="D11" s="178">
        <v>181</v>
      </c>
      <c r="E11" s="251" t="s">
        <v>96</v>
      </c>
      <c r="F11" s="121">
        <v>301280</v>
      </c>
      <c r="G11" s="274"/>
      <c r="H11" s="121">
        <v>301280</v>
      </c>
      <c r="I11" s="274"/>
      <c r="J11" s="178"/>
      <c r="K11" s="178"/>
      <c r="L11" s="178"/>
      <c r="M11" s="178"/>
      <c r="N11" s="178"/>
      <c r="O11" s="178"/>
      <c r="P11" s="178"/>
      <c r="Q11" s="178"/>
      <c r="R11" s="178"/>
      <c r="S11" s="178"/>
      <c r="T11" s="178"/>
    </row>
    <row r="12" ht="20.1" customHeight="1" spans="1:20">
      <c r="A12" s="157">
        <v>208</v>
      </c>
      <c r="B12" s="248" t="s">
        <v>97</v>
      </c>
      <c r="C12" s="248" t="s">
        <v>97</v>
      </c>
      <c r="D12" s="178">
        <v>181</v>
      </c>
      <c r="E12" s="104" t="s">
        <v>98</v>
      </c>
      <c r="F12" s="121">
        <v>137216.8</v>
      </c>
      <c r="G12" s="274" t="s">
        <v>91</v>
      </c>
      <c r="H12" s="121">
        <v>137216.8</v>
      </c>
      <c r="I12" s="274" t="s">
        <v>91</v>
      </c>
      <c r="J12" s="178"/>
      <c r="K12" s="178"/>
      <c r="L12" s="178"/>
      <c r="M12" s="178"/>
      <c r="N12" s="178"/>
      <c r="O12" s="178"/>
      <c r="P12" s="178"/>
      <c r="Q12" s="178"/>
      <c r="R12" s="178"/>
      <c r="S12" s="178"/>
      <c r="T12" s="178"/>
    </row>
    <row r="13" ht="20.1" customHeight="1" spans="1:20">
      <c r="A13" s="104" t="s">
        <v>99</v>
      </c>
      <c r="B13" s="104" t="s">
        <v>97</v>
      </c>
      <c r="C13" s="104" t="s">
        <v>100</v>
      </c>
      <c r="D13" s="178">
        <v>181</v>
      </c>
      <c r="E13" s="104" t="s">
        <v>101</v>
      </c>
      <c r="F13" s="121">
        <v>68608.4</v>
      </c>
      <c r="G13" s="274" t="s">
        <v>91</v>
      </c>
      <c r="H13" s="121">
        <v>68608.4</v>
      </c>
      <c r="I13" s="274" t="s">
        <v>91</v>
      </c>
      <c r="J13" s="178"/>
      <c r="K13" s="178"/>
      <c r="L13" s="178"/>
      <c r="M13" s="178"/>
      <c r="N13" s="157"/>
      <c r="O13" s="178"/>
      <c r="P13" s="178"/>
      <c r="Q13" s="178"/>
      <c r="R13" s="178"/>
      <c r="S13" s="178"/>
      <c r="T13" s="157"/>
    </row>
    <row r="14" ht="20.1" customHeight="1" spans="1:20">
      <c r="A14" s="104" t="s">
        <v>102</v>
      </c>
      <c r="B14" s="104" t="s">
        <v>103</v>
      </c>
      <c r="C14" s="104" t="s">
        <v>93</v>
      </c>
      <c r="D14" s="178">
        <v>181</v>
      </c>
      <c r="E14" s="104" t="s">
        <v>104</v>
      </c>
      <c r="F14" s="121">
        <v>60032.35</v>
      </c>
      <c r="G14" s="274" t="s">
        <v>91</v>
      </c>
      <c r="H14" s="121">
        <v>60032.35</v>
      </c>
      <c r="I14" s="274" t="s">
        <v>91</v>
      </c>
      <c r="J14" s="178"/>
      <c r="K14" s="178"/>
      <c r="L14" s="178"/>
      <c r="M14" s="178"/>
      <c r="N14" s="178"/>
      <c r="O14" s="178"/>
      <c r="P14" s="178"/>
      <c r="Q14" s="178"/>
      <c r="R14" s="178"/>
      <c r="S14" s="178"/>
      <c r="T14" s="157"/>
    </row>
    <row r="15" ht="20.1" customHeight="1" spans="1:20">
      <c r="A15" s="104" t="s">
        <v>102</v>
      </c>
      <c r="B15" s="104" t="s">
        <v>103</v>
      </c>
      <c r="C15" s="104" t="s">
        <v>105</v>
      </c>
      <c r="D15" s="178">
        <v>181</v>
      </c>
      <c r="E15" s="104" t="s">
        <v>106</v>
      </c>
      <c r="F15" s="121">
        <v>21568.1</v>
      </c>
      <c r="G15" s="274" t="s">
        <v>91</v>
      </c>
      <c r="H15" s="121">
        <v>21568.1</v>
      </c>
      <c r="I15" s="274" t="s">
        <v>91</v>
      </c>
      <c r="J15" s="178"/>
      <c r="K15" s="157"/>
      <c r="L15" s="178"/>
      <c r="M15" s="178"/>
      <c r="N15" s="178"/>
      <c r="O15" s="178"/>
      <c r="P15" s="178"/>
      <c r="Q15" s="157"/>
      <c r="R15" s="178"/>
      <c r="S15" s="178"/>
      <c r="T15" s="157"/>
    </row>
    <row r="16" ht="20.1" customHeight="1" spans="1:20">
      <c r="A16" s="104" t="s">
        <v>107</v>
      </c>
      <c r="B16" s="104" t="s">
        <v>108</v>
      </c>
      <c r="C16" s="104" t="s">
        <v>93</v>
      </c>
      <c r="D16" s="178">
        <v>181</v>
      </c>
      <c r="E16" s="104" t="s">
        <v>109</v>
      </c>
      <c r="F16" s="121">
        <v>129408.6</v>
      </c>
      <c r="G16" s="274" t="s">
        <v>91</v>
      </c>
      <c r="H16" s="121">
        <v>129408.6</v>
      </c>
      <c r="I16" s="274" t="s">
        <v>91</v>
      </c>
      <c r="J16" s="178"/>
      <c r="K16" s="178"/>
      <c r="L16" s="178"/>
      <c r="M16" s="178"/>
      <c r="N16" s="178"/>
      <c r="O16" s="178"/>
      <c r="P16" s="178"/>
      <c r="Q16" s="178"/>
      <c r="R16" s="178"/>
      <c r="S16" s="178"/>
      <c r="T16" s="157"/>
    </row>
    <row r="17" ht="20.1" customHeight="1" spans="1:20">
      <c r="A17" s="157"/>
      <c r="B17" s="157"/>
      <c r="C17" s="157"/>
      <c r="D17" s="157"/>
      <c r="E17" s="275"/>
      <c r="F17" s="157"/>
      <c r="G17" s="157"/>
      <c r="H17" s="178"/>
      <c r="I17" s="178"/>
      <c r="J17" s="178"/>
      <c r="K17" s="178"/>
      <c r="L17" s="157"/>
      <c r="M17" s="178"/>
      <c r="N17" s="178"/>
      <c r="O17" s="178"/>
      <c r="P17" s="178"/>
      <c r="Q17" s="157"/>
      <c r="R17" s="178"/>
      <c r="S17" s="178"/>
      <c r="T17" s="157"/>
    </row>
    <row r="18" ht="20.1" customHeight="1" spans="1:20">
      <c r="A18" s="157"/>
      <c r="B18" s="178"/>
      <c r="C18" s="178"/>
      <c r="D18" s="157"/>
      <c r="E18" s="275"/>
      <c r="F18" s="157"/>
      <c r="G18" s="157"/>
      <c r="H18" s="157"/>
      <c r="I18" s="157"/>
      <c r="J18" s="157"/>
      <c r="K18" s="178"/>
      <c r="L18" s="157"/>
      <c r="M18" s="178"/>
      <c r="N18" s="178"/>
      <c r="O18" s="178"/>
      <c r="P18" s="178"/>
      <c r="Q18" s="178"/>
      <c r="R18" s="178"/>
      <c r="S18" s="157"/>
      <c r="T18" s="157"/>
    </row>
    <row r="19" ht="20.1" customHeight="1" spans="1:20">
      <c r="A19" s="157"/>
      <c r="B19" s="157"/>
      <c r="C19" s="157"/>
      <c r="D19" s="157"/>
      <c r="E19" s="157"/>
      <c r="F19" s="157"/>
      <c r="G19" s="157"/>
      <c r="H19" s="157"/>
      <c r="I19" s="157"/>
      <c r="J19" s="157"/>
      <c r="K19" s="178"/>
      <c r="L19" s="178"/>
      <c r="M19" s="178"/>
      <c r="N19" s="157"/>
      <c r="O19" s="178"/>
      <c r="P19" s="178"/>
      <c r="Q19" s="178"/>
      <c r="R19" s="178"/>
      <c r="S19" s="157"/>
      <c r="T19" s="157"/>
    </row>
    <row r="20" ht="20.1" customHeight="1" spans="1:20">
      <c r="A20" s="157"/>
      <c r="B20" s="157"/>
      <c r="C20" s="157"/>
      <c r="D20" s="157"/>
      <c r="E20" s="157"/>
      <c r="F20" s="157"/>
      <c r="G20" s="157"/>
      <c r="H20" s="157"/>
      <c r="I20" s="157"/>
      <c r="J20" s="157"/>
      <c r="K20" s="178"/>
      <c r="L20" s="178"/>
      <c r="M20" s="157"/>
      <c r="N20" s="157"/>
      <c r="O20" s="157"/>
      <c r="P20" s="178"/>
      <c r="Q20" s="178"/>
      <c r="R20" s="157"/>
      <c r="S20" s="157"/>
      <c r="T20" s="157"/>
    </row>
    <row r="21" ht="20.1" customHeight="1" spans="1:20">
      <c r="A21" s="157"/>
      <c r="B21" s="157"/>
      <c r="C21" s="157"/>
      <c r="D21" s="157"/>
      <c r="E21" s="157"/>
      <c r="F21" s="157"/>
      <c r="G21" s="157"/>
      <c r="H21" s="157"/>
      <c r="I21" s="157"/>
      <c r="J21" s="157"/>
      <c r="K21" s="157"/>
      <c r="L21" s="178"/>
      <c r="M21" s="157"/>
      <c r="N21" s="157"/>
      <c r="O21" s="157"/>
      <c r="P21" s="157"/>
      <c r="Q21" s="178"/>
      <c r="R21" s="157"/>
      <c r="S21" s="157"/>
      <c r="T21" s="157"/>
    </row>
    <row r="22" ht="20.1" customHeight="1" spans="1:20">
      <c r="A22" s="157"/>
      <c r="B22" s="157"/>
      <c r="C22" s="157"/>
      <c r="D22" s="157"/>
      <c r="E22" s="157"/>
      <c r="F22" s="157"/>
      <c r="G22" s="157"/>
      <c r="H22" s="157"/>
      <c r="I22" s="157"/>
      <c r="J22" s="157"/>
      <c r="K22" s="157"/>
      <c r="L22" s="178"/>
      <c r="M22" s="157"/>
      <c r="N22" s="157"/>
      <c r="O22" s="157"/>
      <c r="P22" s="157"/>
      <c r="Q22" s="157"/>
      <c r="R22" s="157"/>
      <c r="S22" s="157"/>
      <c r="T22" s="157"/>
    </row>
    <row r="23" ht="20.1" customHeight="1" spans="1:20">
      <c r="A23" s="156"/>
      <c r="B23" s="156"/>
      <c r="C23" s="156"/>
      <c r="D23" s="156"/>
      <c r="E23" s="156"/>
      <c r="F23" s="157"/>
      <c r="G23" s="157"/>
      <c r="H23" s="157"/>
      <c r="I23" s="157"/>
      <c r="J23" s="157"/>
      <c r="K23" s="157"/>
      <c r="L23" s="157"/>
      <c r="M23" s="157"/>
      <c r="N23" s="157"/>
      <c r="O23" s="157"/>
      <c r="P23" s="157"/>
      <c r="Q23" s="157"/>
      <c r="R23" s="157"/>
      <c r="S23" s="157"/>
      <c r="T23" s="157"/>
    </row>
    <row r="24" ht="20.1" customHeight="1" spans="1:20">
      <c r="A24" s="158"/>
      <c r="B24" s="158"/>
      <c r="C24" s="158"/>
      <c r="D24" s="158"/>
      <c r="E24" s="158"/>
      <c r="F24" s="158"/>
      <c r="G24" s="158"/>
      <c r="H24" s="158"/>
      <c r="I24" s="158"/>
      <c r="J24" s="158"/>
      <c r="K24" s="158"/>
      <c r="L24" s="158"/>
      <c r="M24" s="158"/>
      <c r="N24" s="162"/>
      <c r="O24" s="162"/>
      <c r="P24" s="158"/>
      <c r="Q24" s="158"/>
      <c r="R24" s="158"/>
      <c r="S24" s="158"/>
      <c r="T24" s="158"/>
    </row>
    <row r="25" ht="20.1" customHeight="1" spans="1:20">
      <c r="A25" s="158"/>
      <c r="B25" s="158"/>
      <c r="C25" s="158"/>
      <c r="D25" s="158"/>
      <c r="E25" s="158"/>
      <c r="F25" s="158"/>
      <c r="G25" s="158"/>
      <c r="H25" s="158"/>
      <c r="I25" s="158"/>
      <c r="J25" s="158"/>
      <c r="K25" s="158"/>
      <c r="L25" s="158"/>
      <c r="M25" s="158"/>
      <c r="N25" s="158"/>
      <c r="O25" s="158"/>
      <c r="P25" s="158"/>
      <c r="Q25" s="158"/>
      <c r="R25" s="158"/>
      <c r="S25" s="158"/>
      <c r="T25" s="158"/>
    </row>
    <row r="26" ht="20.1" customHeight="1" spans="1:20">
      <c r="A26" s="158"/>
      <c r="B26" s="158"/>
      <c r="C26" s="158"/>
      <c r="D26" s="158"/>
      <c r="E26" s="158"/>
      <c r="F26" s="158"/>
      <c r="G26" s="158"/>
      <c r="H26" s="158"/>
      <c r="I26" s="158"/>
      <c r="J26" s="158"/>
      <c r="K26" s="158"/>
      <c r="L26" s="158"/>
      <c r="M26" s="158"/>
      <c r="N26" s="158"/>
      <c r="O26" s="158"/>
      <c r="P26" s="158"/>
      <c r="Q26" s="158"/>
      <c r="R26" s="158"/>
      <c r="S26" s="158"/>
      <c r="T26" s="158"/>
    </row>
    <row r="27" ht="20.1" customHeight="1" spans="1:20">
      <c r="A27" s="158"/>
      <c r="B27" s="158"/>
      <c r="C27" s="158"/>
      <c r="D27" s="158"/>
      <c r="E27" s="158"/>
      <c r="F27" s="158"/>
      <c r="G27" s="158"/>
      <c r="H27" s="158"/>
      <c r="I27" s="158"/>
      <c r="J27" s="158"/>
      <c r="K27" s="158"/>
      <c r="L27" s="158"/>
      <c r="M27" s="158"/>
      <c r="N27" s="158"/>
      <c r="O27" s="158"/>
      <c r="P27" s="158"/>
      <c r="Q27" s="158"/>
      <c r="R27" s="158"/>
      <c r="S27" s="158"/>
      <c r="T27" s="158"/>
    </row>
    <row r="28" ht="20.1" customHeight="1" spans="1:20">
      <c r="A28" s="158"/>
      <c r="B28" s="158"/>
      <c r="C28" s="158"/>
      <c r="D28" s="158"/>
      <c r="E28" s="158"/>
      <c r="F28" s="158"/>
      <c r="G28" s="158"/>
      <c r="H28" s="158"/>
      <c r="I28" s="158"/>
      <c r="J28" s="158"/>
      <c r="K28" s="158"/>
      <c r="L28" s="158"/>
      <c r="M28" s="158"/>
      <c r="N28" s="158"/>
      <c r="O28" s="158"/>
      <c r="P28" s="158"/>
      <c r="Q28" s="158"/>
      <c r="R28" s="158"/>
      <c r="S28" s="158"/>
      <c r="T28" s="158"/>
    </row>
    <row r="29" ht="20.1" customHeight="1" spans="1:20">
      <c r="A29" s="158"/>
      <c r="B29" s="158"/>
      <c r="C29" s="158"/>
      <c r="D29" s="158"/>
      <c r="E29" s="158"/>
      <c r="F29" s="158"/>
      <c r="G29" s="158"/>
      <c r="H29" s="158"/>
      <c r="I29" s="158"/>
      <c r="J29" s="158"/>
      <c r="K29" s="158"/>
      <c r="L29" s="158"/>
      <c r="M29" s="158"/>
      <c r="N29" s="158"/>
      <c r="O29" s="158"/>
      <c r="P29" s="158"/>
      <c r="Q29" s="158"/>
      <c r="R29" s="158"/>
      <c r="S29" s="158"/>
      <c r="T29" s="158"/>
    </row>
    <row r="30" ht="20.1" customHeight="1" spans="1:20">
      <c r="A30" s="158"/>
      <c r="B30" s="158"/>
      <c r="C30" s="158"/>
      <c r="D30" s="158"/>
      <c r="E30" s="158"/>
      <c r="F30" s="158"/>
      <c r="G30" s="158"/>
      <c r="H30" s="158"/>
      <c r="I30" s="158"/>
      <c r="J30" s="158"/>
      <c r="K30" s="158"/>
      <c r="L30" s="158"/>
      <c r="M30" s="158"/>
      <c r="N30" s="158"/>
      <c r="O30" s="158"/>
      <c r="P30" s="158"/>
      <c r="Q30" s="158"/>
      <c r="R30" s="158"/>
      <c r="S30" s="158"/>
      <c r="T30" s="158"/>
    </row>
    <row r="31" ht="20.1" customHeight="1" spans="1:20">
      <c r="A31" s="158"/>
      <c r="B31" s="158"/>
      <c r="C31" s="158"/>
      <c r="D31" s="158"/>
      <c r="E31" s="158"/>
      <c r="F31" s="158"/>
      <c r="G31" s="158"/>
      <c r="H31" s="158"/>
      <c r="I31" s="158"/>
      <c r="J31" s="158"/>
      <c r="K31" s="158"/>
      <c r="L31" s="158"/>
      <c r="M31" s="158"/>
      <c r="N31" s="158"/>
      <c r="O31" s="158"/>
      <c r="P31" s="158"/>
      <c r="Q31" s="158"/>
      <c r="R31" s="158"/>
      <c r="S31" s="158"/>
      <c r="T31" s="158"/>
    </row>
    <row r="32" ht="20.1" customHeight="1" spans="1:20">
      <c r="A32" s="158"/>
      <c r="B32" s="158"/>
      <c r="C32" s="158"/>
      <c r="D32" s="158"/>
      <c r="E32" s="158"/>
      <c r="F32" s="158"/>
      <c r="G32" s="158"/>
      <c r="H32" s="158"/>
      <c r="I32" s="158"/>
      <c r="J32" s="158"/>
      <c r="K32" s="158"/>
      <c r="L32" s="158"/>
      <c r="M32" s="158"/>
      <c r="N32" s="158"/>
      <c r="O32" s="158"/>
      <c r="P32" s="158"/>
      <c r="Q32" s="158"/>
      <c r="R32" s="158"/>
      <c r="S32" s="158"/>
      <c r="T32" s="158"/>
    </row>
    <row r="33" ht="20.1" customHeight="1" spans="1:20">
      <c r="A33" s="158"/>
      <c r="B33" s="158"/>
      <c r="C33" s="158"/>
      <c r="D33" s="158"/>
      <c r="E33" s="158"/>
      <c r="F33" s="158"/>
      <c r="G33" s="158"/>
      <c r="H33" s="158"/>
      <c r="I33" s="158"/>
      <c r="J33" s="158"/>
      <c r="K33" s="158"/>
      <c r="L33" s="158"/>
      <c r="M33" s="158"/>
      <c r="N33" s="158"/>
      <c r="O33" s="158"/>
      <c r="P33" s="158"/>
      <c r="Q33" s="158"/>
      <c r="R33" s="158"/>
      <c r="S33" s="158"/>
      <c r="T33" s="158"/>
    </row>
    <row r="34" ht="20.1" customHeight="1" spans="1:20">
      <c r="A34" s="158"/>
      <c r="B34" s="158"/>
      <c r="C34" s="158"/>
      <c r="D34" s="158"/>
      <c r="E34" s="158"/>
      <c r="F34" s="158"/>
      <c r="G34" s="158"/>
      <c r="H34" s="158"/>
      <c r="I34" s="158"/>
      <c r="J34" s="158"/>
      <c r="K34" s="158"/>
      <c r="L34" s="158"/>
      <c r="M34" s="158"/>
      <c r="N34" s="158"/>
      <c r="O34" s="158"/>
      <c r="P34" s="158"/>
      <c r="Q34" s="158"/>
      <c r="R34" s="158"/>
      <c r="S34" s="158"/>
      <c r="T34" s="158"/>
    </row>
    <row r="35" ht="20.1" customHeight="1" spans="1:20">
      <c r="A35" s="158"/>
      <c r="B35" s="158"/>
      <c r="C35" s="158"/>
      <c r="D35" s="158"/>
      <c r="E35" s="158"/>
      <c r="F35" s="158"/>
      <c r="G35" s="158"/>
      <c r="H35" s="158"/>
      <c r="I35" s="158"/>
      <c r="J35" s="158"/>
      <c r="K35" s="158"/>
      <c r="L35" s="158"/>
      <c r="M35" s="158"/>
      <c r="N35" s="158"/>
      <c r="O35" s="158"/>
      <c r="P35" s="158"/>
      <c r="Q35" s="158"/>
      <c r="R35" s="158"/>
      <c r="S35" s="158"/>
      <c r="T35" s="158"/>
    </row>
    <row r="36" ht="20.1" customHeight="1" spans="1:20">
      <c r="A36" s="158"/>
      <c r="B36" s="158"/>
      <c r="C36" s="158"/>
      <c r="D36" s="158"/>
      <c r="E36" s="158"/>
      <c r="F36" s="158"/>
      <c r="G36" s="158"/>
      <c r="H36" s="158"/>
      <c r="I36" s="158"/>
      <c r="J36" s="158"/>
      <c r="K36" s="158"/>
      <c r="L36" s="158"/>
      <c r="M36" s="158"/>
      <c r="N36" s="158"/>
      <c r="O36" s="158"/>
      <c r="P36" s="158"/>
      <c r="Q36" s="158"/>
      <c r="R36" s="158"/>
      <c r="S36" s="158"/>
      <c r="T36" s="158"/>
    </row>
  </sheetData>
  <sheetProtection formatCells="0" formatColumns="0" formatRows="0" insertRows="0" insertColumns="0" insertHyperlinks="0" deleteColumns="0" deleteRows="0" sort="0" autoFilter="0" pivotTables="0"/>
  <mergeCells count="23">
    <mergeCell ref="A2:T2"/>
    <mergeCell ref="A4:E4"/>
    <mergeCell ref="H4:J4"/>
    <mergeCell ref="K4:L4"/>
    <mergeCell ref="N4:R4"/>
    <mergeCell ref="A5:C5"/>
    <mergeCell ref="D5:D6"/>
    <mergeCell ref="E5:E6"/>
    <mergeCell ref="F4:F6"/>
    <mergeCell ref="G4:G6"/>
    <mergeCell ref="H5:H6"/>
    <mergeCell ref="I5:I6"/>
    <mergeCell ref="J5:J6"/>
    <mergeCell ref="K5:K6"/>
    <mergeCell ref="L5:L6"/>
    <mergeCell ref="M4:M6"/>
    <mergeCell ref="N5:N6"/>
    <mergeCell ref="O5:O6"/>
    <mergeCell ref="P5:P6"/>
    <mergeCell ref="Q5:Q6"/>
    <mergeCell ref="R5:R6"/>
    <mergeCell ref="S4:S6"/>
    <mergeCell ref="T4:T6"/>
  </mergeCells>
  <printOptions horizontalCentered="1"/>
  <pageMargins left="0.393750011920929" right="0.393750011920929" top="0.787500023841858" bottom="0.393750011920929" header="0" footer="0"/>
  <pageSetup paperSize="9" scale="60" fitToHeight="100" orientation="landscape" errors="blank"/>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showZeros="0" view="pageBreakPreview" zoomScaleNormal="100" workbookViewId="0">
      <selection activeCell="I17" sqref="I17"/>
    </sheetView>
  </sheetViews>
  <sheetFormatPr defaultColWidth="9.16666666666667" defaultRowHeight="12.75" customHeight="1"/>
  <cols>
    <col min="1" max="1" width="5" customWidth="1"/>
    <col min="2" max="3" width="3.66666666666667" customWidth="1"/>
    <col min="4" max="4" width="10.1666666666667" customWidth="1"/>
    <col min="5" max="5" width="50.8333333333333" customWidth="1"/>
    <col min="6" max="6" width="14.5" customWidth="1"/>
    <col min="7" max="7" width="18.6666666666667" customWidth="1"/>
    <col min="8" max="8" width="21.1666666666667" customWidth="1"/>
    <col min="9" max="10" width="14.5" customWidth="1"/>
    <col min="11" max="12" width="10.6666666666667" customWidth="1"/>
  </cols>
  <sheetData>
    <row r="1" ht="20.1" customHeight="1" spans="1:10">
      <c r="A1" s="71"/>
      <c r="B1" s="230"/>
      <c r="C1" s="230"/>
      <c r="D1" s="230"/>
      <c r="E1" s="230"/>
      <c r="F1" s="230"/>
      <c r="G1" s="230"/>
      <c r="H1" s="230"/>
      <c r="I1" s="230"/>
      <c r="J1" s="263" t="s">
        <v>110</v>
      </c>
    </row>
    <row r="2" ht="20.1" customHeight="1" spans="1:10">
      <c r="A2" s="32" t="s">
        <v>111</v>
      </c>
      <c r="B2" s="32"/>
      <c r="C2" s="32"/>
      <c r="D2" s="32"/>
      <c r="E2" s="32"/>
      <c r="F2" s="32"/>
      <c r="G2" s="32"/>
      <c r="H2" s="32"/>
      <c r="I2" s="32"/>
      <c r="J2" s="32"/>
    </row>
    <row r="3" ht="20.1" customHeight="1" spans="1:12">
      <c r="A3" s="180" t="s">
        <v>60</v>
      </c>
      <c r="B3" s="181"/>
      <c r="C3" s="181" t="s">
        <v>112</v>
      </c>
      <c r="D3" s="181"/>
      <c r="E3" s="181"/>
      <c r="F3" s="231"/>
      <c r="G3" s="231"/>
      <c r="H3" s="231"/>
      <c r="I3" s="231"/>
      <c r="J3" s="35" t="s">
        <v>6</v>
      </c>
      <c r="K3" s="65"/>
      <c r="L3" s="65"/>
    </row>
    <row r="4" ht="20.1" customHeight="1" spans="1:12">
      <c r="A4" s="182" t="s">
        <v>61</v>
      </c>
      <c r="B4" s="184"/>
      <c r="C4" s="184"/>
      <c r="D4" s="184"/>
      <c r="E4" s="183"/>
      <c r="F4" s="232" t="s">
        <v>62</v>
      </c>
      <c r="G4" s="233" t="s">
        <v>113</v>
      </c>
      <c r="H4" s="234" t="s">
        <v>114</v>
      </c>
      <c r="I4" s="264" t="s">
        <v>115</v>
      </c>
      <c r="J4" s="239" t="s">
        <v>116</v>
      </c>
      <c r="K4" s="65"/>
      <c r="L4" s="65"/>
    </row>
    <row r="5" ht="20.1" customHeight="1" spans="1:12">
      <c r="A5" s="182" t="s">
        <v>70</v>
      </c>
      <c r="B5" s="184"/>
      <c r="C5" s="183"/>
      <c r="D5" s="235" t="s">
        <v>71</v>
      </c>
      <c r="E5" s="236" t="s">
        <v>117</v>
      </c>
      <c r="F5" s="233"/>
      <c r="G5" s="233"/>
      <c r="H5" s="234"/>
      <c r="I5" s="264"/>
      <c r="J5" s="239"/>
      <c r="K5" s="65"/>
      <c r="L5" s="65"/>
    </row>
    <row r="6" ht="15" customHeight="1" spans="1:12">
      <c r="A6" s="237" t="s">
        <v>82</v>
      </c>
      <c r="B6" s="237" t="s">
        <v>83</v>
      </c>
      <c r="C6" s="238" t="s">
        <v>84</v>
      </c>
      <c r="D6" s="239"/>
      <c r="E6" s="240"/>
      <c r="F6" s="241"/>
      <c r="G6" s="241"/>
      <c r="H6" s="242"/>
      <c r="I6" s="265"/>
      <c r="J6" s="266"/>
      <c r="K6" s="65"/>
      <c r="L6" s="65"/>
    </row>
    <row r="7" ht="20.1" customHeight="1" spans="1:12">
      <c r="A7" s="243" t="s">
        <v>82</v>
      </c>
      <c r="B7" s="243" t="s">
        <v>83</v>
      </c>
      <c r="C7" s="243" t="s">
        <v>84</v>
      </c>
      <c r="D7" s="244" t="s">
        <v>85</v>
      </c>
      <c r="E7" s="244" t="s">
        <v>86</v>
      </c>
      <c r="F7" s="245">
        <f>F8+F10+F11+F12+F13+F14+F9</f>
        <v>1792944.59</v>
      </c>
      <c r="G7" s="246">
        <f>SUM(G8:G14)</f>
        <v>1491664.59</v>
      </c>
      <c r="H7" s="247" t="str">
        <f>H9</f>
        <v>301280</v>
      </c>
      <c r="I7" s="267"/>
      <c r="J7" s="268"/>
      <c r="K7" s="269"/>
      <c r="L7" s="269"/>
    </row>
    <row r="8" ht="20.1" customHeight="1" spans="1:12">
      <c r="A8" s="157">
        <v>208</v>
      </c>
      <c r="B8" s="157">
        <v>11</v>
      </c>
      <c r="C8" s="248" t="s">
        <v>93</v>
      </c>
      <c r="D8" s="178">
        <v>181</v>
      </c>
      <c r="E8" s="249" t="s">
        <v>94</v>
      </c>
      <c r="F8" s="121">
        <v>1074830.34</v>
      </c>
      <c r="G8" s="121">
        <v>1074830.34</v>
      </c>
      <c r="H8" s="250"/>
      <c r="I8" s="90"/>
      <c r="J8" s="90"/>
      <c r="K8" s="70"/>
      <c r="L8" s="69"/>
    </row>
    <row r="9" ht="20.1" customHeight="1" spans="1:12">
      <c r="A9" s="157">
        <v>208</v>
      </c>
      <c r="B9" s="157">
        <v>11</v>
      </c>
      <c r="C9" s="248" t="s">
        <v>95</v>
      </c>
      <c r="D9" s="178">
        <v>181</v>
      </c>
      <c r="E9" s="251" t="s">
        <v>96</v>
      </c>
      <c r="F9" s="121">
        <v>301280</v>
      </c>
      <c r="G9" s="121"/>
      <c r="H9" s="250" t="s">
        <v>118</v>
      </c>
      <c r="I9" s="90"/>
      <c r="J9" s="90"/>
      <c r="K9" s="70"/>
      <c r="L9" s="69"/>
    </row>
    <row r="10" ht="20.1" customHeight="1" spans="1:12">
      <c r="A10" s="157">
        <v>208</v>
      </c>
      <c r="B10" s="248" t="s">
        <v>97</v>
      </c>
      <c r="C10" s="248" t="s">
        <v>97</v>
      </c>
      <c r="D10" s="178">
        <v>181</v>
      </c>
      <c r="E10" s="104" t="s">
        <v>98</v>
      </c>
      <c r="F10" s="121">
        <v>137216.8</v>
      </c>
      <c r="G10" s="121">
        <v>137216.8</v>
      </c>
      <c r="H10" s="250" t="s">
        <v>91</v>
      </c>
      <c r="I10" s="90"/>
      <c r="J10" s="90"/>
      <c r="K10" s="69"/>
      <c r="L10" s="69"/>
    </row>
    <row r="11" ht="20.1" customHeight="1" spans="1:12">
      <c r="A11" s="104" t="s">
        <v>99</v>
      </c>
      <c r="B11" s="104" t="s">
        <v>97</v>
      </c>
      <c r="C11" s="104" t="s">
        <v>100</v>
      </c>
      <c r="D11" s="178">
        <v>181</v>
      </c>
      <c r="E11" s="104" t="s">
        <v>101</v>
      </c>
      <c r="F11" s="121">
        <v>68608.4</v>
      </c>
      <c r="G11" s="121">
        <v>68608.4</v>
      </c>
      <c r="H11" s="250" t="s">
        <v>91</v>
      </c>
      <c r="I11" s="90"/>
      <c r="J11" s="90"/>
      <c r="K11" s="69"/>
      <c r="L11" s="69"/>
    </row>
    <row r="12" ht="20.1" customHeight="1" spans="1:12">
      <c r="A12" s="104" t="s">
        <v>102</v>
      </c>
      <c r="B12" s="104" t="s">
        <v>103</v>
      </c>
      <c r="C12" s="104" t="s">
        <v>93</v>
      </c>
      <c r="D12" s="178">
        <v>181</v>
      </c>
      <c r="E12" s="104" t="s">
        <v>104</v>
      </c>
      <c r="F12" s="121">
        <v>60032.35</v>
      </c>
      <c r="G12" s="121">
        <v>60032.35</v>
      </c>
      <c r="H12" s="250" t="s">
        <v>91</v>
      </c>
      <c r="I12" s="90"/>
      <c r="J12" s="90"/>
      <c r="K12" s="69"/>
      <c r="L12" s="69"/>
    </row>
    <row r="13" ht="20.1" customHeight="1" spans="1:12">
      <c r="A13" s="104" t="s">
        <v>102</v>
      </c>
      <c r="B13" s="104" t="s">
        <v>103</v>
      </c>
      <c r="C13" s="104" t="s">
        <v>105</v>
      </c>
      <c r="D13" s="178">
        <v>181</v>
      </c>
      <c r="E13" s="104" t="s">
        <v>106</v>
      </c>
      <c r="F13" s="121">
        <v>21568.1</v>
      </c>
      <c r="G13" s="121">
        <v>21568.1</v>
      </c>
      <c r="H13" s="250" t="s">
        <v>91</v>
      </c>
      <c r="I13" s="90"/>
      <c r="J13" s="90"/>
      <c r="K13" s="69"/>
      <c r="L13" s="69"/>
    </row>
    <row r="14" ht="20.1" customHeight="1" spans="1:12">
      <c r="A14" s="104" t="s">
        <v>107</v>
      </c>
      <c r="B14" s="104" t="s">
        <v>108</v>
      </c>
      <c r="C14" s="104" t="s">
        <v>93</v>
      </c>
      <c r="D14" s="178">
        <v>181</v>
      </c>
      <c r="E14" s="104" t="s">
        <v>109</v>
      </c>
      <c r="F14" s="121">
        <v>129408.6</v>
      </c>
      <c r="G14" s="121">
        <v>129408.6</v>
      </c>
      <c r="H14" s="250" t="s">
        <v>91</v>
      </c>
      <c r="I14" s="90"/>
      <c r="J14" s="90"/>
      <c r="K14" s="69"/>
      <c r="L14" s="270"/>
    </row>
    <row r="15" ht="20.1" customHeight="1" spans="1:12">
      <c r="A15" s="252"/>
      <c r="B15" s="253"/>
      <c r="C15" s="252"/>
      <c r="D15" s="253"/>
      <c r="E15" s="253"/>
      <c r="F15" s="254"/>
      <c r="G15" s="254"/>
      <c r="H15" s="90"/>
      <c r="I15" s="90"/>
      <c r="J15" s="90"/>
      <c r="K15" s="69"/>
      <c r="L15" s="69"/>
    </row>
    <row r="16" ht="20.1" customHeight="1" spans="1:12">
      <c r="A16" s="252"/>
      <c r="B16" s="252"/>
      <c r="C16" s="253"/>
      <c r="D16" s="253"/>
      <c r="E16" s="252"/>
      <c r="F16" s="254"/>
      <c r="G16" s="254"/>
      <c r="H16" s="90"/>
      <c r="I16" s="90"/>
      <c r="J16" s="90"/>
      <c r="K16" s="69"/>
      <c r="L16" s="69"/>
    </row>
    <row r="17" ht="20.1" customHeight="1" spans="1:12">
      <c r="A17" s="252"/>
      <c r="B17" s="252"/>
      <c r="C17" s="253"/>
      <c r="D17" s="253"/>
      <c r="E17" s="255"/>
      <c r="F17" s="254"/>
      <c r="G17" s="254"/>
      <c r="H17" s="254"/>
      <c r="I17" s="90"/>
      <c r="J17" s="254"/>
      <c r="K17" s="69"/>
      <c r="L17" s="69"/>
    </row>
    <row r="18" ht="20.1" customHeight="1" spans="1:12">
      <c r="A18" s="252"/>
      <c r="B18" s="252"/>
      <c r="C18" s="252"/>
      <c r="D18" s="253"/>
      <c r="E18" s="255"/>
      <c r="F18" s="254"/>
      <c r="G18" s="254"/>
      <c r="H18" s="254"/>
      <c r="I18" s="254"/>
      <c r="J18" s="254"/>
      <c r="K18" s="69"/>
      <c r="L18" s="69"/>
    </row>
    <row r="19" ht="20.1" customHeight="1" spans="1:12">
      <c r="A19" s="252"/>
      <c r="B19" s="252"/>
      <c r="C19" s="252"/>
      <c r="D19" s="253"/>
      <c r="E19" s="256"/>
      <c r="F19" s="254"/>
      <c r="G19" s="254"/>
      <c r="H19" s="254"/>
      <c r="I19" s="254"/>
      <c r="J19" s="254"/>
      <c r="K19" s="69"/>
      <c r="L19" s="69"/>
    </row>
    <row r="20" ht="20.1" customHeight="1" spans="1:12">
      <c r="A20" s="257"/>
      <c r="B20" s="257"/>
      <c r="C20" s="257"/>
      <c r="D20" s="257"/>
      <c r="E20" s="258"/>
      <c r="F20" s="259"/>
      <c r="G20" s="259"/>
      <c r="H20" s="259"/>
      <c r="I20" s="259"/>
      <c r="J20" s="259"/>
      <c r="K20" s="69"/>
      <c r="L20" s="69"/>
    </row>
    <row r="21" ht="20.1" customHeight="1" spans="1:12">
      <c r="A21" s="257"/>
      <c r="B21" s="257"/>
      <c r="C21" s="257"/>
      <c r="D21" s="257"/>
      <c r="E21" s="258"/>
      <c r="F21" s="259"/>
      <c r="G21" s="259"/>
      <c r="H21" s="259"/>
      <c r="I21" s="259"/>
      <c r="J21" s="259"/>
      <c r="K21" s="69"/>
      <c r="L21" s="69"/>
    </row>
    <row r="22" ht="20.1" customHeight="1" spans="1:12">
      <c r="A22" s="260"/>
      <c r="B22" s="260"/>
      <c r="C22" s="260"/>
      <c r="D22" s="260"/>
      <c r="E22" s="260"/>
      <c r="F22" s="261"/>
      <c r="G22" s="259"/>
      <c r="H22" s="259"/>
      <c r="I22" s="259"/>
      <c r="J22" s="259"/>
      <c r="K22" s="69"/>
      <c r="L22" s="69"/>
    </row>
    <row r="23" ht="20.1" customHeight="1" spans="1:12">
      <c r="A23" s="262"/>
      <c r="B23" s="262"/>
      <c r="C23" s="262"/>
      <c r="D23" s="262"/>
      <c r="E23" s="262"/>
      <c r="F23" s="261"/>
      <c r="G23" s="259"/>
      <c r="H23" s="259"/>
      <c r="I23" s="259"/>
      <c r="J23" s="259"/>
      <c r="K23" s="69"/>
      <c r="L23" s="69"/>
    </row>
    <row r="24" ht="20.1" customHeight="1" spans="1:12">
      <c r="A24" s="160"/>
      <c r="B24" s="160"/>
      <c r="C24" s="160"/>
      <c r="D24" s="160"/>
      <c r="E24" s="160"/>
      <c r="F24" s="160"/>
      <c r="G24" s="159"/>
      <c r="H24" s="159"/>
      <c r="I24" s="159"/>
      <c r="J24" s="159"/>
      <c r="K24" s="68"/>
      <c r="L24" s="68"/>
    </row>
    <row r="25" ht="20.1" customHeight="1" spans="1:12">
      <c r="A25" s="159"/>
      <c r="B25" s="159"/>
      <c r="C25" s="159"/>
      <c r="D25" s="159"/>
      <c r="E25" s="159"/>
      <c r="F25" s="159"/>
      <c r="G25" s="159"/>
      <c r="H25" s="159"/>
      <c r="I25" s="159"/>
      <c r="J25" s="159"/>
      <c r="K25" s="68"/>
      <c r="L25" s="68"/>
    </row>
    <row r="26" ht="20.1" customHeight="1" spans="1:12">
      <c r="A26" s="159"/>
      <c r="B26" s="159"/>
      <c r="C26" s="159"/>
      <c r="D26" s="159"/>
      <c r="E26" s="159"/>
      <c r="F26" s="159"/>
      <c r="G26" s="159"/>
      <c r="H26" s="159"/>
      <c r="I26" s="159"/>
      <c r="J26" s="159"/>
      <c r="K26" s="68"/>
      <c r="L26" s="68"/>
    </row>
    <row r="27" ht="20.1" customHeight="1" spans="1:12">
      <c r="A27" s="159"/>
      <c r="B27" s="159"/>
      <c r="C27" s="159"/>
      <c r="D27" s="159"/>
      <c r="E27" s="159"/>
      <c r="F27" s="159"/>
      <c r="G27" s="159"/>
      <c r="H27" s="159"/>
      <c r="I27" s="159"/>
      <c r="J27" s="159"/>
      <c r="K27" s="68"/>
      <c r="L27" s="68"/>
    </row>
    <row r="28" ht="20.1" customHeight="1" spans="1:12">
      <c r="A28" s="159"/>
      <c r="B28" s="159"/>
      <c r="C28" s="159"/>
      <c r="D28" s="159"/>
      <c r="E28" s="159"/>
      <c r="F28" s="159"/>
      <c r="G28" s="159"/>
      <c r="H28" s="159"/>
      <c r="I28" s="159"/>
      <c r="J28" s="159"/>
      <c r="K28" s="68"/>
      <c r="L28" s="68"/>
    </row>
    <row r="29" ht="20.1" customHeight="1" spans="1:12">
      <c r="A29" s="159"/>
      <c r="B29" s="159"/>
      <c r="C29" s="159"/>
      <c r="D29" s="159"/>
      <c r="E29" s="159"/>
      <c r="F29" s="159"/>
      <c r="G29" s="159"/>
      <c r="H29" s="159"/>
      <c r="I29" s="159"/>
      <c r="J29" s="159"/>
      <c r="K29" s="68"/>
      <c r="L29" s="68"/>
    </row>
    <row r="30" ht="20.1" customHeight="1" spans="1:12">
      <c r="A30" s="159"/>
      <c r="B30" s="159"/>
      <c r="C30" s="159"/>
      <c r="D30" s="159"/>
      <c r="E30" s="159"/>
      <c r="F30" s="159"/>
      <c r="G30" s="159"/>
      <c r="H30" s="159"/>
      <c r="I30" s="159"/>
      <c r="J30" s="159"/>
      <c r="K30" s="68"/>
      <c r="L30" s="68"/>
    </row>
    <row r="31" ht="20.1" customHeight="1" spans="1:12">
      <c r="A31" s="159"/>
      <c r="B31" s="159"/>
      <c r="C31" s="159"/>
      <c r="D31" s="159"/>
      <c r="E31" s="159"/>
      <c r="F31" s="159"/>
      <c r="G31" s="159"/>
      <c r="H31" s="159"/>
      <c r="I31" s="159"/>
      <c r="J31" s="159"/>
      <c r="K31" s="68"/>
      <c r="L31" s="68"/>
    </row>
    <row r="32" ht="20.1" customHeight="1" spans="1:12">
      <c r="A32" s="159"/>
      <c r="B32" s="159"/>
      <c r="C32" s="159"/>
      <c r="D32" s="159"/>
      <c r="E32" s="159"/>
      <c r="F32" s="159"/>
      <c r="G32" s="159"/>
      <c r="H32" s="159"/>
      <c r="I32" s="159"/>
      <c r="J32" s="159"/>
      <c r="K32" s="68"/>
      <c r="L32" s="68"/>
    </row>
  </sheetData>
  <sheetProtection formatCells="0" formatColumns="0" formatRows="0" insertRows="0" insertColumns="0" insertHyperlinks="0" deleteColumns="0" deleteRows="0" sort="0" autoFilter="0" pivotTables="0"/>
  <mergeCells count="10">
    <mergeCell ref="A2:J2"/>
    <mergeCell ref="A4:E4"/>
    <mergeCell ref="A5:C5"/>
    <mergeCell ref="D5:D6"/>
    <mergeCell ref="E5:E6"/>
    <mergeCell ref="F4:F6"/>
    <mergeCell ref="G4:G6"/>
    <mergeCell ref="H4:H6"/>
    <mergeCell ref="I4:I6"/>
    <mergeCell ref="J4:J6"/>
  </mergeCells>
  <printOptions horizontalCentered="1"/>
  <pageMargins left="0.393750011920929" right="0.393750011920929" top="0.787500023841858" bottom="0.393750011920929" header="0" footer="0"/>
  <pageSetup paperSize="9" orientation="landscape" errors="blank"/>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0"/>
  <sheetViews>
    <sheetView showGridLines="0" showZeros="0" view="pageBreakPreview" zoomScaleNormal="100" topLeftCell="A12" workbookViewId="0">
      <selection activeCell="F32" sqref="F32"/>
    </sheetView>
  </sheetViews>
  <sheetFormatPr defaultColWidth="9.16666666666667" defaultRowHeight="20.25" customHeight="1"/>
  <cols>
    <col min="1" max="1" width="31.5" customWidth="1"/>
    <col min="2" max="2" width="24.8333333333333" customWidth="1"/>
    <col min="3" max="3" width="31.5" customWidth="1"/>
    <col min="4" max="4" width="24.1666666666667" customWidth="1"/>
    <col min="5" max="8" width="19.8333333333333" customWidth="1"/>
    <col min="9" max="34" width="8.66666666666667" customWidth="1"/>
    <col min="35" max="35" width="8.33333333333333" customWidth="1"/>
    <col min="36" max="38" width="9.16666666666667" customWidth="1"/>
    <col min="39" max="41" width="8.33333333333333" customWidth="1"/>
    <col min="42" max="253" width="10.6666666666667" customWidth="1"/>
  </cols>
  <sheetData>
    <row r="1" ht="15.75" customHeight="1" spans="1:34">
      <c r="A1" s="179"/>
      <c r="B1" s="179"/>
      <c r="C1" s="179"/>
      <c r="D1" s="179"/>
      <c r="E1" s="179"/>
      <c r="F1" s="179"/>
      <c r="G1" s="179"/>
      <c r="H1" s="35" t="s">
        <v>119</v>
      </c>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customHeight="1" spans="1:34">
      <c r="A2" s="32" t="s">
        <v>120</v>
      </c>
      <c r="B2" s="32"/>
      <c r="C2" s="32"/>
      <c r="D2" s="32"/>
      <c r="E2" s="32"/>
      <c r="F2" s="32"/>
      <c r="G2" s="32"/>
      <c r="H2" s="32"/>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row>
    <row r="3" customHeight="1" spans="1:34">
      <c r="A3" s="180" t="s">
        <v>5</v>
      </c>
      <c r="B3" s="181"/>
      <c r="C3" s="71"/>
      <c r="D3" s="71"/>
      <c r="E3" s="71"/>
      <c r="F3" s="71"/>
      <c r="G3" s="71"/>
      <c r="H3" s="35" t="s">
        <v>6</v>
      </c>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row>
    <row r="4" customHeight="1" spans="1:34">
      <c r="A4" s="182" t="s">
        <v>7</v>
      </c>
      <c r="B4" s="183"/>
      <c r="C4" s="182" t="s">
        <v>8</v>
      </c>
      <c r="D4" s="184"/>
      <c r="E4" s="184"/>
      <c r="F4" s="184"/>
      <c r="G4" s="184"/>
      <c r="H4" s="183"/>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ht="34.5" customHeight="1" spans="1:34">
      <c r="A5" s="185" t="s">
        <v>9</v>
      </c>
      <c r="B5" s="186" t="s">
        <v>10</v>
      </c>
      <c r="C5" s="185" t="s">
        <v>9</v>
      </c>
      <c r="D5" s="186" t="s">
        <v>62</v>
      </c>
      <c r="E5" s="186" t="s">
        <v>121</v>
      </c>
      <c r="F5" s="187" t="s">
        <v>122</v>
      </c>
      <c r="G5" s="186" t="s">
        <v>123</v>
      </c>
      <c r="H5" s="188" t="s">
        <v>124</v>
      </c>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customHeight="1" spans="1:34">
      <c r="A6" s="189" t="s">
        <v>125</v>
      </c>
      <c r="B6" s="190">
        <v>1792944.59</v>
      </c>
      <c r="C6" s="191" t="s">
        <v>126</v>
      </c>
      <c r="D6" s="192">
        <f>SUM(E6,F6,G6,H6)</f>
        <v>1792944.59</v>
      </c>
      <c r="E6" s="192">
        <f t="shared" ref="E6:H6" si="0">SUM(E7:E36)</f>
        <v>1792944.59</v>
      </c>
      <c r="F6" s="193">
        <f t="shared" si="0"/>
        <v>0</v>
      </c>
      <c r="G6" s="193">
        <f t="shared" si="0"/>
        <v>0</v>
      </c>
      <c r="H6" s="193">
        <f t="shared" si="0"/>
        <v>0</v>
      </c>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customHeight="1" spans="1:34">
      <c r="A7" s="189" t="s">
        <v>127</v>
      </c>
      <c r="B7" s="190">
        <v>1792944.59</v>
      </c>
      <c r="C7" s="191" t="s">
        <v>128</v>
      </c>
      <c r="D7" s="194"/>
      <c r="E7" s="190"/>
      <c r="F7" s="193"/>
      <c r="G7" s="195"/>
      <c r="H7" s="193"/>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row>
    <row r="8" customHeight="1" spans="1:34">
      <c r="A8" s="189" t="s">
        <v>129</v>
      </c>
      <c r="B8" s="196"/>
      <c r="C8" s="191" t="s">
        <v>130</v>
      </c>
      <c r="D8" s="194">
        <f t="shared" ref="D7:D37" si="1">SUM(E8:H8)</f>
        <v>0</v>
      </c>
      <c r="E8" s="190"/>
      <c r="F8" s="196"/>
      <c r="G8" s="195"/>
      <c r="H8" s="196"/>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row>
    <row r="9" customHeight="1" spans="1:34">
      <c r="A9" s="189" t="s">
        <v>131</v>
      </c>
      <c r="B9" s="197"/>
      <c r="C9" s="191" t="s">
        <v>132</v>
      </c>
      <c r="D9" s="194">
        <f t="shared" si="1"/>
        <v>0</v>
      </c>
      <c r="E9" s="190"/>
      <c r="F9" s="196"/>
      <c r="G9" s="195"/>
      <c r="H9" s="196"/>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row>
    <row r="10" customHeight="1" spans="1:34">
      <c r="A10" s="189" t="s">
        <v>133</v>
      </c>
      <c r="B10" s="198"/>
      <c r="C10" s="191" t="s">
        <v>134</v>
      </c>
      <c r="D10" s="194">
        <f t="shared" si="1"/>
        <v>0</v>
      </c>
      <c r="E10" s="190"/>
      <c r="F10" s="196"/>
      <c r="G10" s="195"/>
      <c r="H10" s="196"/>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row>
    <row r="11" customHeight="1" spans="1:34">
      <c r="A11" s="189" t="s">
        <v>127</v>
      </c>
      <c r="B11" s="196"/>
      <c r="C11" s="191" t="s">
        <v>135</v>
      </c>
      <c r="D11" s="194">
        <f t="shared" si="1"/>
        <v>0</v>
      </c>
      <c r="E11" s="190"/>
      <c r="F11" s="196"/>
      <c r="G11" s="195"/>
      <c r="H11" s="196"/>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row>
    <row r="12" customHeight="1" spans="1:34">
      <c r="A12" s="189" t="s">
        <v>129</v>
      </c>
      <c r="B12" s="196"/>
      <c r="C12" s="191" t="s">
        <v>136</v>
      </c>
      <c r="D12" s="194">
        <f t="shared" si="1"/>
        <v>0</v>
      </c>
      <c r="E12" s="190"/>
      <c r="F12" s="196"/>
      <c r="G12" s="195"/>
      <c r="H12" s="196"/>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row>
    <row r="13" customHeight="1" spans="1:34">
      <c r="A13" s="189" t="s">
        <v>131</v>
      </c>
      <c r="B13" s="196" t="s">
        <v>90</v>
      </c>
      <c r="C13" s="191" t="s">
        <v>137</v>
      </c>
      <c r="D13" s="194">
        <f t="shared" si="1"/>
        <v>0</v>
      </c>
      <c r="E13" s="190"/>
      <c r="F13" s="196"/>
      <c r="G13" s="195"/>
      <c r="H13" s="196"/>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row>
    <row r="14" customHeight="1" spans="1:34">
      <c r="A14" s="189" t="s">
        <v>138</v>
      </c>
      <c r="B14" s="197"/>
      <c r="C14" s="191" t="s">
        <v>139</v>
      </c>
      <c r="D14" s="194">
        <f t="shared" si="1"/>
        <v>1581935.54</v>
      </c>
      <c r="E14" s="190">
        <v>1581935.54</v>
      </c>
      <c r="F14" s="196"/>
      <c r="G14" s="195"/>
      <c r="H14" s="196"/>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row>
    <row r="15" customHeight="1" spans="1:34">
      <c r="A15" s="199"/>
      <c r="B15" s="200"/>
      <c r="C15" s="191" t="s">
        <v>140</v>
      </c>
      <c r="D15" s="194">
        <f t="shared" si="1"/>
        <v>0</v>
      </c>
      <c r="E15" s="190"/>
      <c r="F15" s="196"/>
      <c r="G15" s="195"/>
      <c r="H15" s="196"/>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customHeight="1" spans="1:34">
      <c r="A16" s="199"/>
      <c r="B16" s="197"/>
      <c r="C16" s="191" t="s">
        <v>141</v>
      </c>
      <c r="D16" s="194">
        <f t="shared" si="1"/>
        <v>81600.45</v>
      </c>
      <c r="E16" s="190">
        <v>81600.45</v>
      </c>
      <c r="F16" s="196"/>
      <c r="G16" s="195"/>
      <c r="H16" s="196"/>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customHeight="1" spans="1:34">
      <c r="A17" s="199"/>
      <c r="B17" s="197"/>
      <c r="C17" s="191" t="s">
        <v>142</v>
      </c>
      <c r="D17" s="194">
        <f t="shared" si="1"/>
        <v>0</v>
      </c>
      <c r="E17" s="190"/>
      <c r="F17" s="196"/>
      <c r="G17" s="195"/>
      <c r="H17" s="196"/>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customHeight="1" spans="1:34">
      <c r="A18" s="199"/>
      <c r="B18" s="197"/>
      <c r="C18" s="191" t="s">
        <v>143</v>
      </c>
      <c r="D18" s="194">
        <f t="shared" si="1"/>
        <v>0</v>
      </c>
      <c r="E18" s="190"/>
      <c r="F18" s="196"/>
      <c r="G18" s="195"/>
      <c r="H18" s="196"/>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customHeight="1" spans="1:34">
      <c r="A19" s="199"/>
      <c r="B19" s="197"/>
      <c r="C19" s="191" t="s">
        <v>144</v>
      </c>
      <c r="D19" s="194">
        <f t="shared" si="1"/>
        <v>0</v>
      </c>
      <c r="E19" s="190"/>
      <c r="F19" s="196"/>
      <c r="G19" s="195"/>
      <c r="H19" s="196"/>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row>
    <row r="20" customHeight="1" spans="1:34">
      <c r="A20" s="199"/>
      <c r="B20" s="197"/>
      <c r="C20" s="191" t="s">
        <v>145</v>
      </c>
      <c r="D20" s="194">
        <f t="shared" si="1"/>
        <v>0</v>
      </c>
      <c r="E20" s="190"/>
      <c r="F20" s="196"/>
      <c r="G20" s="195"/>
      <c r="H20" s="196"/>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row>
    <row r="21" customHeight="1" spans="1:34">
      <c r="A21" s="199"/>
      <c r="B21" s="197"/>
      <c r="C21" s="191" t="s">
        <v>146</v>
      </c>
      <c r="D21" s="194">
        <f t="shared" si="1"/>
        <v>0</v>
      </c>
      <c r="E21" s="190"/>
      <c r="F21" s="196"/>
      <c r="G21" s="195"/>
      <c r="H21" s="196"/>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row>
    <row r="22" customHeight="1" spans="1:34">
      <c r="A22" s="199"/>
      <c r="B22" s="197"/>
      <c r="C22" s="191" t="s">
        <v>147</v>
      </c>
      <c r="D22" s="194">
        <f t="shared" si="1"/>
        <v>0</v>
      </c>
      <c r="E22" s="190"/>
      <c r="F22" s="196"/>
      <c r="G22" s="195"/>
      <c r="H22" s="196"/>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row>
    <row r="23" customHeight="1" spans="1:34">
      <c r="A23" s="199"/>
      <c r="B23" s="197"/>
      <c r="C23" s="191" t="s">
        <v>148</v>
      </c>
      <c r="D23" s="194">
        <f t="shared" si="1"/>
        <v>0</v>
      </c>
      <c r="E23" s="190"/>
      <c r="F23" s="196"/>
      <c r="G23" s="195"/>
      <c r="H23" s="196"/>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row>
    <row r="24" customHeight="1" spans="1:34">
      <c r="A24" s="199"/>
      <c r="B24" s="197"/>
      <c r="C24" s="191" t="s">
        <v>149</v>
      </c>
      <c r="D24" s="194">
        <f t="shared" si="1"/>
        <v>0</v>
      </c>
      <c r="E24" s="190"/>
      <c r="F24" s="196"/>
      <c r="G24" s="195"/>
      <c r="H24" s="196"/>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customHeight="1" spans="1:34">
      <c r="A25" s="199"/>
      <c r="B25" s="197"/>
      <c r="C25" s="191" t="s">
        <v>150</v>
      </c>
      <c r="D25" s="194">
        <f t="shared" si="1"/>
        <v>0</v>
      </c>
      <c r="E25" s="190"/>
      <c r="F25" s="196"/>
      <c r="G25" s="195"/>
      <c r="H25" s="196"/>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row>
    <row r="26" customHeight="1" spans="1:34">
      <c r="A26" s="189"/>
      <c r="B26" s="197"/>
      <c r="C26" s="191" t="s">
        <v>151</v>
      </c>
      <c r="D26" s="194">
        <f t="shared" si="1"/>
        <v>129408.6</v>
      </c>
      <c r="E26" s="190">
        <v>129408.6</v>
      </c>
      <c r="F26" s="196"/>
      <c r="G26" s="195"/>
      <c r="H26" s="196"/>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row>
    <row r="27" customHeight="1" spans="1:34">
      <c r="A27" s="189"/>
      <c r="B27" s="197"/>
      <c r="C27" s="191" t="s">
        <v>152</v>
      </c>
      <c r="D27" s="194">
        <f t="shared" si="1"/>
        <v>0</v>
      </c>
      <c r="E27" s="201"/>
      <c r="F27" s="196"/>
      <c r="G27" s="195"/>
      <c r="H27" s="196"/>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customHeight="1" spans="1:34">
      <c r="A28" s="189"/>
      <c r="B28" s="197"/>
      <c r="C28" s="191" t="s">
        <v>153</v>
      </c>
      <c r="D28" s="194">
        <f t="shared" si="1"/>
        <v>0</v>
      </c>
      <c r="E28" s="201"/>
      <c r="F28" s="196"/>
      <c r="G28" s="195"/>
      <c r="H28" s="196"/>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row>
    <row r="29" customHeight="1" spans="1:34">
      <c r="A29" s="189"/>
      <c r="B29" s="197"/>
      <c r="C29" s="191" t="s">
        <v>154</v>
      </c>
      <c r="D29" s="194"/>
      <c r="E29" s="201"/>
      <c r="F29" s="196"/>
      <c r="G29" s="195"/>
      <c r="H29" s="196"/>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row>
    <row r="30" customHeight="1" spans="1:34">
      <c r="A30" s="189"/>
      <c r="B30" s="197"/>
      <c r="C30" s="191" t="s">
        <v>155</v>
      </c>
      <c r="D30" s="194">
        <f t="shared" si="1"/>
        <v>0</v>
      </c>
      <c r="E30" s="201"/>
      <c r="F30" s="196"/>
      <c r="G30" s="195"/>
      <c r="H30" s="196"/>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customHeight="1" spans="1:34">
      <c r="A31" s="189"/>
      <c r="B31" s="197"/>
      <c r="C31" s="191" t="s">
        <v>156</v>
      </c>
      <c r="D31" s="194">
        <f t="shared" si="1"/>
        <v>0</v>
      </c>
      <c r="E31" s="201"/>
      <c r="F31" s="196"/>
      <c r="G31" s="195"/>
      <c r="H31" s="196"/>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customHeight="1" spans="1:34">
      <c r="A32" s="189"/>
      <c r="B32" s="197"/>
      <c r="C32" s="191" t="s">
        <v>157</v>
      </c>
      <c r="D32" s="194">
        <f t="shared" si="1"/>
        <v>0</v>
      </c>
      <c r="E32" s="201"/>
      <c r="F32" s="196"/>
      <c r="G32" s="195"/>
      <c r="H32" s="196"/>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customHeight="1" spans="1:34">
      <c r="A33" s="189"/>
      <c r="B33" s="197"/>
      <c r="C33" s="191" t="s">
        <v>158</v>
      </c>
      <c r="D33" s="194">
        <f t="shared" si="1"/>
        <v>0</v>
      </c>
      <c r="E33" s="201"/>
      <c r="F33" s="196"/>
      <c r="G33" s="195"/>
      <c r="H33" s="196"/>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row r="34" customHeight="1" spans="1:34">
      <c r="A34" s="189"/>
      <c r="B34" s="197"/>
      <c r="C34" s="191" t="s">
        <v>159</v>
      </c>
      <c r="D34" s="194">
        <f t="shared" si="1"/>
        <v>0</v>
      </c>
      <c r="E34" s="201"/>
      <c r="F34" s="196"/>
      <c r="G34" s="195"/>
      <c r="H34" s="196"/>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row>
    <row r="35" customHeight="1" spans="1:34">
      <c r="A35" s="189"/>
      <c r="B35" s="197"/>
      <c r="C35" s="191" t="s">
        <v>160</v>
      </c>
      <c r="D35" s="194">
        <f t="shared" si="1"/>
        <v>0</v>
      </c>
      <c r="E35" s="202"/>
      <c r="F35" s="203"/>
      <c r="G35" s="204"/>
      <c r="H35" s="203"/>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row>
    <row r="36" customHeight="1" spans="1:34">
      <c r="A36" s="205"/>
      <c r="B36" s="206"/>
      <c r="C36" s="207" t="s">
        <v>161</v>
      </c>
      <c r="D36" s="194">
        <f t="shared" si="1"/>
        <v>0</v>
      </c>
      <c r="E36" s="208"/>
      <c r="F36" s="209"/>
      <c r="G36" s="210"/>
      <c r="H36" s="211"/>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row>
    <row r="37" customHeight="1" spans="1:34">
      <c r="A37" s="189"/>
      <c r="B37" s="197"/>
      <c r="C37" s="212" t="s">
        <v>162</v>
      </c>
      <c r="D37" s="194">
        <f t="shared" si="1"/>
        <v>0</v>
      </c>
      <c r="E37" s="213"/>
      <c r="F37" s="197"/>
      <c r="G37" s="214"/>
      <c r="H37" s="215"/>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row>
    <row r="38" customHeight="1" spans="1:34">
      <c r="A38" s="189"/>
      <c r="B38" s="216"/>
      <c r="C38" s="212"/>
      <c r="D38" s="194"/>
      <c r="E38" s="217"/>
      <c r="F38" s="218"/>
      <c r="G38" s="219"/>
      <c r="H38" s="220"/>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row>
    <row r="39" customHeight="1" spans="1:34">
      <c r="A39" s="205" t="s">
        <v>56</v>
      </c>
      <c r="B39" s="221">
        <f>SUM(B6,B10)</f>
        <v>1792944.59</v>
      </c>
      <c r="C39" s="207" t="s">
        <v>57</v>
      </c>
      <c r="D39" s="194">
        <f>SUM(E39:H39)</f>
        <v>1792944.59</v>
      </c>
      <c r="E39" s="222">
        <f>SUM(E7:E37)</f>
        <v>1792944.59</v>
      </c>
      <c r="F39" s="223">
        <f>SUM(F7:F37)</f>
        <v>0</v>
      </c>
      <c r="G39" s="224">
        <f>SUM(G7:G37)</f>
        <v>0</v>
      </c>
      <c r="H39" s="225">
        <f>SUM(H7:H37)</f>
        <v>0</v>
      </c>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row>
    <row r="40" customHeight="1" spans="1:34">
      <c r="A40" s="226"/>
      <c r="B40" s="227"/>
      <c r="C40" s="228"/>
      <c r="D40" s="228"/>
      <c r="E40" s="228"/>
      <c r="F40" s="228"/>
      <c r="G40" s="228"/>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row>
  </sheetData>
  <sheetProtection formatCells="0" formatColumns="0" formatRows="0" insertRows="0" insertColumns="0" insertHyperlinks="0" deleteColumns="0" deleteRows="0" sort="0" autoFilter="0" pivotTables="0"/>
  <mergeCells count="3">
    <mergeCell ref="A2:H2"/>
    <mergeCell ref="A4:B4"/>
    <mergeCell ref="C4:H4"/>
  </mergeCells>
  <printOptions horizontalCentered="1"/>
  <pageMargins left="0.393750011920929" right="0.393750011920929" top="0.787500023841858" bottom="0.393750011920929" header="0" footer="0"/>
  <pageSetup paperSize="9" scale="60" orientation="portrait" errors="blank"/>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36"/>
  <sheetViews>
    <sheetView showGridLines="0" showZeros="0" view="pageBreakPreview" zoomScaleNormal="100" workbookViewId="0">
      <selection activeCell="J17" sqref="J17"/>
    </sheetView>
  </sheetViews>
  <sheetFormatPr defaultColWidth="9.16666666666667" defaultRowHeight="12.75" customHeight="1"/>
  <cols>
    <col min="1" max="2" width="8.66666666666667" customWidth="1"/>
    <col min="3" max="3" width="9.16666666666667" customWidth="1"/>
    <col min="4" max="4" width="38" customWidth="1"/>
    <col min="5" max="5" width="13.1666666666667" customWidth="1"/>
    <col min="6" max="6" width="12.6666666666667" customWidth="1"/>
    <col min="7" max="7" width="11.6666666666667" customWidth="1"/>
    <col min="8" max="8" width="17.5" customWidth="1"/>
    <col min="9" max="15" width="11.1666666666667" customWidth="1"/>
    <col min="16" max="23" width="9.5" customWidth="1"/>
    <col min="24" max="35" width="9.83333333333333" customWidth="1"/>
  </cols>
  <sheetData>
    <row r="1" ht="20.1" customHeight="1" spans="1:35">
      <c r="A1" s="29"/>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1" t="s">
        <v>163</v>
      </c>
    </row>
    <row r="2" s="171" customFormat="1" ht="20.1" customHeight="1" spans="1:35">
      <c r="A2" s="32" t="s">
        <v>164</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row>
    <row r="3" ht="20.1" customHeight="1" spans="1:35">
      <c r="A3" s="103" t="s">
        <v>60</v>
      </c>
      <c r="B3" s="33" t="s">
        <v>165</v>
      </c>
      <c r="C3" s="33"/>
      <c r="D3" s="33"/>
      <c r="E3" s="74"/>
      <c r="F3" s="74"/>
      <c r="G3" s="74"/>
      <c r="H3" s="74"/>
      <c r="I3" s="74"/>
      <c r="J3" s="74"/>
      <c r="K3" s="74"/>
      <c r="L3" s="74"/>
      <c r="M3" s="74"/>
      <c r="N3" s="74"/>
      <c r="O3" s="74"/>
      <c r="P3" s="74"/>
      <c r="Q3" s="144"/>
      <c r="R3" s="144"/>
      <c r="S3" s="144"/>
      <c r="T3" s="144"/>
      <c r="U3" s="144"/>
      <c r="V3" s="144"/>
      <c r="W3" s="144"/>
      <c r="X3" s="144"/>
      <c r="Y3" s="144"/>
      <c r="Z3" s="144"/>
      <c r="AA3" s="144"/>
      <c r="AB3" s="144"/>
      <c r="AC3" s="144"/>
      <c r="AD3" s="144"/>
      <c r="AE3" s="144"/>
      <c r="AF3" s="144"/>
      <c r="AG3" s="144"/>
      <c r="AH3" s="144"/>
      <c r="AI3" s="31" t="s">
        <v>6</v>
      </c>
    </row>
    <row r="4" ht="20.1" customHeight="1" spans="1:35">
      <c r="A4" s="36" t="s">
        <v>61</v>
      </c>
      <c r="B4" s="37"/>
      <c r="C4" s="172"/>
      <c r="D4" s="38"/>
      <c r="E4" s="173" t="s">
        <v>87</v>
      </c>
      <c r="F4" s="165" t="s">
        <v>166</v>
      </c>
      <c r="G4" s="174"/>
      <c r="H4" s="174"/>
      <c r="I4" s="174"/>
      <c r="J4" s="174"/>
      <c r="K4" s="174"/>
      <c r="L4" s="174"/>
      <c r="M4" s="174"/>
      <c r="N4" s="174"/>
      <c r="O4" s="166"/>
      <c r="P4" s="165" t="s">
        <v>167</v>
      </c>
      <c r="Q4" s="174"/>
      <c r="R4" s="174"/>
      <c r="S4" s="174"/>
      <c r="T4" s="174"/>
      <c r="U4" s="174"/>
      <c r="V4" s="174"/>
      <c r="W4" s="174"/>
      <c r="X4" s="174"/>
      <c r="Y4" s="166"/>
      <c r="Z4" s="165" t="s">
        <v>168</v>
      </c>
      <c r="AA4" s="174"/>
      <c r="AB4" s="174"/>
      <c r="AC4" s="174"/>
      <c r="AD4" s="174"/>
      <c r="AE4" s="174"/>
      <c r="AF4" s="174"/>
      <c r="AG4" s="174"/>
      <c r="AH4" s="174"/>
      <c r="AI4" s="166"/>
    </row>
    <row r="5" ht="21" customHeight="1" spans="1:35">
      <c r="A5" s="36" t="s">
        <v>70</v>
      </c>
      <c r="B5" s="37"/>
      <c r="C5" s="146" t="s">
        <v>71</v>
      </c>
      <c r="D5" s="127" t="s">
        <v>72</v>
      </c>
      <c r="E5" s="75"/>
      <c r="F5" s="146" t="s">
        <v>62</v>
      </c>
      <c r="G5" s="146" t="s">
        <v>169</v>
      </c>
      <c r="H5" s="146"/>
      <c r="I5" s="146"/>
      <c r="J5" s="146" t="s">
        <v>170</v>
      </c>
      <c r="K5" s="146"/>
      <c r="L5" s="146"/>
      <c r="M5" s="146" t="s">
        <v>171</v>
      </c>
      <c r="N5" s="146"/>
      <c r="O5" s="146"/>
      <c r="P5" s="146" t="s">
        <v>62</v>
      </c>
      <c r="Q5" s="146" t="s">
        <v>169</v>
      </c>
      <c r="R5" s="146"/>
      <c r="S5" s="146"/>
      <c r="T5" s="146" t="s">
        <v>170</v>
      </c>
      <c r="U5" s="146"/>
      <c r="V5" s="146"/>
      <c r="W5" s="146" t="s">
        <v>171</v>
      </c>
      <c r="X5" s="146"/>
      <c r="Y5" s="146"/>
      <c r="Z5" s="146" t="s">
        <v>62</v>
      </c>
      <c r="AA5" s="146" t="s">
        <v>169</v>
      </c>
      <c r="AB5" s="146"/>
      <c r="AC5" s="146"/>
      <c r="AD5" s="146" t="s">
        <v>170</v>
      </c>
      <c r="AE5" s="146"/>
      <c r="AF5" s="146"/>
      <c r="AG5" s="146" t="s">
        <v>171</v>
      </c>
      <c r="AH5" s="146"/>
      <c r="AI5" s="146"/>
    </row>
    <row r="6" ht="30.75" customHeight="1" spans="1:35">
      <c r="A6" s="45" t="s">
        <v>82</v>
      </c>
      <c r="B6" s="175" t="s">
        <v>83</v>
      </c>
      <c r="C6" s="146"/>
      <c r="D6" s="129"/>
      <c r="E6" s="48"/>
      <c r="F6" s="146"/>
      <c r="G6" s="146" t="s">
        <v>77</v>
      </c>
      <c r="H6" s="146" t="s">
        <v>113</v>
      </c>
      <c r="I6" s="146" t="s">
        <v>114</v>
      </c>
      <c r="J6" s="146" t="s">
        <v>77</v>
      </c>
      <c r="K6" s="146" t="s">
        <v>113</v>
      </c>
      <c r="L6" s="146" t="s">
        <v>114</v>
      </c>
      <c r="M6" s="146" t="s">
        <v>77</v>
      </c>
      <c r="N6" s="146" t="s">
        <v>113</v>
      </c>
      <c r="O6" s="146" t="s">
        <v>114</v>
      </c>
      <c r="P6" s="146"/>
      <c r="Q6" s="146" t="s">
        <v>77</v>
      </c>
      <c r="R6" s="146" t="s">
        <v>113</v>
      </c>
      <c r="S6" s="146" t="s">
        <v>114</v>
      </c>
      <c r="T6" s="146" t="s">
        <v>77</v>
      </c>
      <c r="U6" s="146" t="s">
        <v>113</v>
      </c>
      <c r="V6" s="146" t="s">
        <v>114</v>
      </c>
      <c r="W6" s="146" t="s">
        <v>77</v>
      </c>
      <c r="X6" s="146" t="s">
        <v>113</v>
      </c>
      <c r="Y6" s="146" t="s">
        <v>114</v>
      </c>
      <c r="Z6" s="146"/>
      <c r="AA6" s="146" t="s">
        <v>77</v>
      </c>
      <c r="AB6" s="146" t="s">
        <v>113</v>
      </c>
      <c r="AC6" s="146" t="s">
        <v>114</v>
      </c>
      <c r="AD6" s="146" t="s">
        <v>77</v>
      </c>
      <c r="AE6" s="146" t="s">
        <v>113</v>
      </c>
      <c r="AF6" s="146" t="s">
        <v>114</v>
      </c>
      <c r="AG6" s="146" t="s">
        <v>77</v>
      </c>
      <c r="AH6" s="146" t="s">
        <v>113</v>
      </c>
      <c r="AI6" s="146" t="s">
        <v>114</v>
      </c>
    </row>
    <row r="7" ht="39" customHeight="1" spans="1:35">
      <c r="A7" s="150" t="s">
        <v>172</v>
      </c>
      <c r="B7" s="150" t="s">
        <v>173</v>
      </c>
      <c r="C7" s="150" t="s">
        <v>85</v>
      </c>
      <c r="D7" s="150" t="s">
        <v>174</v>
      </c>
      <c r="E7" s="151">
        <f>SUM(F7,P7,Z7)</f>
        <v>1792944.59</v>
      </c>
      <c r="F7" s="151">
        <f>SUM(G7,J7,M7)</f>
        <v>1792944.59</v>
      </c>
      <c r="G7" s="151">
        <f>H7+I7</f>
        <v>1792944.59</v>
      </c>
      <c r="H7" s="151">
        <f>H8+H12+H20</f>
        <v>1491664.59</v>
      </c>
      <c r="I7" s="177">
        <f>I12+I20</f>
        <v>301280</v>
      </c>
      <c r="J7" s="119">
        <f>SUM(K7,L7)</f>
        <v>0</v>
      </c>
      <c r="K7" s="119" t="s">
        <v>175</v>
      </c>
      <c r="L7" s="119" t="s">
        <v>176</v>
      </c>
      <c r="M7" s="119">
        <f>SUM(N7,O7)</f>
        <v>0</v>
      </c>
      <c r="N7" s="119" t="s">
        <v>90</v>
      </c>
      <c r="O7" s="119" t="s">
        <v>90</v>
      </c>
      <c r="P7" s="119">
        <f>SUM(Q7,T7,W7)</f>
        <v>0</v>
      </c>
      <c r="Q7" s="119">
        <f>SUM(R7,S7)</f>
        <v>0</v>
      </c>
      <c r="R7" s="119" t="s">
        <v>90</v>
      </c>
      <c r="S7" s="119" t="s">
        <v>90</v>
      </c>
      <c r="T7" s="119">
        <f>SUM(U7,V7)</f>
        <v>0</v>
      </c>
      <c r="U7" s="119" t="s">
        <v>90</v>
      </c>
      <c r="V7" s="119" t="s">
        <v>90</v>
      </c>
      <c r="W7" s="119">
        <f>SUM(X7,Y7)</f>
        <v>0</v>
      </c>
      <c r="X7" s="119" t="s">
        <v>90</v>
      </c>
      <c r="Y7" s="119"/>
      <c r="Z7" s="119">
        <f>SUM(AA7,AD7,AG7)</f>
        <v>0</v>
      </c>
      <c r="AA7" s="119">
        <f>SUM(AB7,AC7)</f>
        <v>0</v>
      </c>
      <c r="AB7" s="119" t="s">
        <v>177</v>
      </c>
      <c r="AC7" s="119" t="s">
        <v>178</v>
      </c>
      <c r="AD7" s="119">
        <f>SUM(AE7,AF7)</f>
        <v>0</v>
      </c>
      <c r="AE7" s="119" t="s">
        <v>179</v>
      </c>
      <c r="AF7" s="119" t="s">
        <v>180</v>
      </c>
      <c r="AG7" s="119">
        <f>SUM(AH7,AI7)</f>
        <v>0</v>
      </c>
      <c r="AH7" s="119" t="s">
        <v>90</v>
      </c>
      <c r="AI7" s="119"/>
    </row>
    <row r="8" ht="20.1" customHeight="1" spans="1:35">
      <c r="A8" s="152" t="s">
        <v>181</v>
      </c>
      <c r="B8" s="152" t="s">
        <v>90</v>
      </c>
      <c r="C8" s="152"/>
      <c r="D8" s="152" t="s">
        <v>182</v>
      </c>
      <c r="E8" s="176">
        <v>1286764.59</v>
      </c>
      <c r="F8" s="176">
        <v>1286764.59</v>
      </c>
      <c r="G8" s="135">
        <f>H8+I8</f>
        <v>1286764.59</v>
      </c>
      <c r="H8" s="176">
        <f>H9+H10+H11</f>
        <v>1286764.59</v>
      </c>
      <c r="I8" s="177"/>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row>
    <row r="9" ht="20.1" customHeight="1" spans="1:35">
      <c r="A9" s="152" t="s">
        <v>183</v>
      </c>
      <c r="B9" s="152" t="s">
        <v>93</v>
      </c>
      <c r="C9" s="152" t="s">
        <v>184</v>
      </c>
      <c r="D9" s="152" t="s">
        <v>185</v>
      </c>
      <c r="E9" s="176">
        <v>869930.34</v>
      </c>
      <c r="F9" s="176">
        <v>869930.34</v>
      </c>
      <c r="G9" s="135">
        <f t="shared" ref="G8:G22" si="0">H9+I9</f>
        <v>869930.34</v>
      </c>
      <c r="H9" s="176">
        <v>869930.34</v>
      </c>
      <c r="I9" s="177"/>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row>
    <row r="10" ht="20.1" customHeight="1" spans="1:35">
      <c r="A10" s="152" t="s">
        <v>183</v>
      </c>
      <c r="B10" s="152" t="s">
        <v>108</v>
      </c>
      <c r="C10" s="152" t="s">
        <v>184</v>
      </c>
      <c r="D10" s="152" t="s">
        <v>186</v>
      </c>
      <c r="E10" s="176">
        <v>287425.65</v>
      </c>
      <c r="F10" s="176">
        <v>287425.65</v>
      </c>
      <c r="G10" s="135">
        <f t="shared" si="0"/>
        <v>287425.65</v>
      </c>
      <c r="H10" s="176">
        <v>287425.65</v>
      </c>
      <c r="I10" s="177"/>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row>
    <row r="11" ht="20.1" customHeight="1" spans="1:35">
      <c r="A11" s="152" t="s">
        <v>183</v>
      </c>
      <c r="B11" s="152" t="s">
        <v>105</v>
      </c>
      <c r="C11" s="152" t="s">
        <v>184</v>
      </c>
      <c r="D11" s="152" t="s">
        <v>187</v>
      </c>
      <c r="E11" s="176">
        <v>129408.6</v>
      </c>
      <c r="F11" s="176">
        <v>129408.6</v>
      </c>
      <c r="G11" s="135">
        <f t="shared" si="0"/>
        <v>129408.6</v>
      </c>
      <c r="H11" s="176">
        <v>129408.6</v>
      </c>
      <c r="I11" s="177"/>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row>
    <row r="12" ht="20.1" customHeight="1" spans="1:35">
      <c r="A12" s="152" t="s">
        <v>188</v>
      </c>
      <c r="B12" s="152" t="s">
        <v>90</v>
      </c>
      <c r="C12" s="152"/>
      <c r="D12" s="152" t="s">
        <v>189</v>
      </c>
      <c r="E12" s="176">
        <v>216780</v>
      </c>
      <c r="F12" s="176">
        <v>216780</v>
      </c>
      <c r="G12" s="135">
        <f t="shared" si="0"/>
        <v>216780</v>
      </c>
      <c r="H12" s="176">
        <f>SUM(H13:H18)</f>
        <v>199500</v>
      </c>
      <c r="I12" s="177" t="s">
        <v>190</v>
      </c>
      <c r="J12" s="178"/>
      <c r="K12" s="178"/>
      <c r="L12" s="178"/>
      <c r="M12" s="178"/>
      <c r="N12" s="178"/>
      <c r="O12" s="178"/>
      <c r="P12" s="178"/>
      <c r="Q12" s="178"/>
      <c r="R12" s="178"/>
      <c r="S12" s="178"/>
      <c r="T12" s="178"/>
      <c r="U12" s="157"/>
      <c r="V12" s="178"/>
      <c r="W12" s="178"/>
      <c r="X12" s="178"/>
      <c r="Y12" s="178"/>
      <c r="Z12" s="178"/>
      <c r="AA12" s="178"/>
      <c r="AB12" s="178"/>
      <c r="AC12" s="178"/>
      <c r="AD12" s="178"/>
      <c r="AE12" s="178"/>
      <c r="AF12" s="178"/>
      <c r="AG12" s="178"/>
      <c r="AH12" s="178"/>
      <c r="AI12" s="178"/>
    </row>
    <row r="13" ht="20.1" customHeight="1" spans="1:35">
      <c r="A13" s="152" t="s">
        <v>191</v>
      </c>
      <c r="B13" s="152" t="s">
        <v>93</v>
      </c>
      <c r="C13" s="152" t="s">
        <v>184</v>
      </c>
      <c r="D13" s="152" t="s">
        <v>192</v>
      </c>
      <c r="E13" s="176">
        <v>90000</v>
      </c>
      <c r="F13" s="176">
        <v>90000</v>
      </c>
      <c r="G13" s="135">
        <f t="shared" si="0"/>
        <v>90000</v>
      </c>
      <c r="H13" s="176">
        <v>90000</v>
      </c>
      <c r="I13" s="177"/>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row>
    <row r="14" ht="20.1" customHeight="1" spans="1:35">
      <c r="A14" s="152" t="s">
        <v>191</v>
      </c>
      <c r="B14" s="152" t="s">
        <v>93</v>
      </c>
      <c r="C14" s="152" t="s">
        <v>184</v>
      </c>
      <c r="D14" s="152" t="s">
        <v>193</v>
      </c>
      <c r="E14" s="176">
        <v>500</v>
      </c>
      <c r="F14" s="176">
        <v>500</v>
      </c>
      <c r="G14" s="135">
        <f t="shared" si="0"/>
        <v>500</v>
      </c>
      <c r="H14" s="176">
        <v>500</v>
      </c>
      <c r="I14" s="177"/>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row>
    <row r="15" ht="20.1" customHeight="1" spans="1:35">
      <c r="A15" s="152" t="s">
        <v>191</v>
      </c>
      <c r="B15" s="152" t="s">
        <v>93</v>
      </c>
      <c r="C15" s="152" t="s">
        <v>184</v>
      </c>
      <c r="D15" s="152" t="s">
        <v>194</v>
      </c>
      <c r="E15" s="176">
        <v>4500</v>
      </c>
      <c r="F15" s="176">
        <v>4500</v>
      </c>
      <c r="G15" s="135">
        <f t="shared" si="0"/>
        <v>4500</v>
      </c>
      <c r="H15" s="176">
        <v>4500</v>
      </c>
      <c r="I15" s="177"/>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row>
    <row r="16" ht="20.1" customHeight="1" spans="1:35">
      <c r="A16" s="152" t="s">
        <v>191</v>
      </c>
      <c r="B16" s="152" t="s">
        <v>93</v>
      </c>
      <c r="C16" s="152" t="s">
        <v>184</v>
      </c>
      <c r="D16" s="152" t="s">
        <v>195</v>
      </c>
      <c r="E16" s="176">
        <v>10536</v>
      </c>
      <c r="F16" s="176">
        <v>10536</v>
      </c>
      <c r="G16" s="135">
        <f t="shared" si="0"/>
        <v>10536</v>
      </c>
      <c r="H16" s="176">
        <v>10536</v>
      </c>
      <c r="I16" s="177"/>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row>
    <row r="17" ht="20.1" customHeight="1" spans="1:35">
      <c r="A17" s="152" t="s">
        <v>191</v>
      </c>
      <c r="B17" s="152" t="s">
        <v>93</v>
      </c>
      <c r="C17" s="152" t="s">
        <v>184</v>
      </c>
      <c r="D17" s="152" t="s">
        <v>196</v>
      </c>
      <c r="E17" s="176">
        <v>45264</v>
      </c>
      <c r="F17" s="176">
        <v>45264</v>
      </c>
      <c r="G17" s="135">
        <f t="shared" si="0"/>
        <v>45264</v>
      </c>
      <c r="H17" s="176">
        <v>45264</v>
      </c>
      <c r="I17" s="177"/>
      <c r="J17" s="178"/>
      <c r="K17" s="178"/>
      <c r="L17" s="178"/>
      <c r="M17" s="178"/>
      <c r="N17" s="178"/>
      <c r="O17" s="178"/>
      <c r="P17" s="178"/>
      <c r="Q17" s="178"/>
      <c r="R17" s="157"/>
      <c r="S17" s="178"/>
      <c r="T17" s="178"/>
      <c r="U17" s="178"/>
      <c r="V17" s="178"/>
      <c r="W17" s="178"/>
      <c r="X17" s="157"/>
      <c r="Y17" s="178"/>
      <c r="Z17" s="178"/>
      <c r="AA17" s="178"/>
      <c r="AB17" s="178"/>
      <c r="AC17" s="178"/>
      <c r="AD17" s="178"/>
      <c r="AE17" s="178"/>
      <c r="AF17" s="178"/>
      <c r="AG17" s="178"/>
      <c r="AH17" s="178"/>
      <c r="AI17" s="178"/>
    </row>
    <row r="18" ht="20.1" customHeight="1" spans="1:35">
      <c r="A18" s="152" t="s">
        <v>191</v>
      </c>
      <c r="B18" s="152" t="s">
        <v>197</v>
      </c>
      <c r="C18" s="152" t="s">
        <v>184</v>
      </c>
      <c r="D18" s="152" t="s">
        <v>198</v>
      </c>
      <c r="E18" s="176">
        <v>48700</v>
      </c>
      <c r="F18" s="176">
        <v>48700</v>
      </c>
      <c r="G18" s="135">
        <f t="shared" si="0"/>
        <v>48700</v>
      </c>
      <c r="H18" s="176">
        <v>48700</v>
      </c>
      <c r="I18" s="177"/>
      <c r="J18" s="157"/>
      <c r="K18" s="157"/>
      <c r="L18" s="157"/>
      <c r="M18" s="157"/>
      <c r="N18" s="157"/>
      <c r="O18" s="157"/>
      <c r="P18" s="157"/>
      <c r="Q18" s="178"/>
      <c r="R18" s="178"/>
      <c r="S18" s="157"/>
      <c r="T18" s="178"/>
      <c r="U18" s="178"/>
      <c r="V18" s="178"/>
      <c r="W18" s="178"/>
      <c r="X18" s="157"/>
      <c r="Y18" s="178"/>
      <c r="Z18" s="178"/>
      <c r="AA18" s="178"/>
      <c r="AB18" s="178"/>
      <c r="AC18" s="178"/>
      <c r="AD18" s="178"/>
      <c r="AE18" s="178"/>
      <c r="AF18" s="178"/>
      <c r="AG18" s="178"/>
      <c r="AH18" s="178"/>
      <c r="AI18" s="178"/>
    </row>
    <row r="19" ht="20.1" customHeight="1" spans="1:35">
      <c r="A19" s="152" t="s">
        <v>188</v>
      </c>
      <c r="B19" s="152" t="s">
        <v>95</v>
      </c>
      <c r="C19" s="152" t="s">
        <v>184</v>
      </c>
      <c r="D19" s="152" t="s">
        <v>199</v>
      </c>
      <c r="E19" s="176">
        <v>17280</v>
      </c>
      <c r="F19" s="176">
        <v>17280</v>
      </c>
      <c r="G19" s="135">
        <v>17280</v>
      </c>
      <c r="H19" s="176"/>
      <c r="I19" s="177" t="s">
        <v>190</v>
      </c>
      <c r="J19" s="157"/>
      <c r="K19" s="157"/>
      <c r="L19" s="157"/>
      <c r="M19" s="157"/>
      <c r="N19" s="157"/>
      <c r="O19" s="157"/>
      <c r="P19" s="157"/>
      <c r="Q19" s="178"/>
      <c r="R19" s="178"/>
      <c r="S19" s="157"/>
      <c r="T19" s="178"/>
      <c r="U19" s="178"/>
      <c r="V19" s="178"/>
      <c r="W19" s="178"/>
      <c r="X19" s="157"/>
      <c r="Y19" s="178"/>
      <c r="Z19" s="178"/>
      <c r="AA19" s="178"/>
      <c r="AB19" s="178"/>
      <c r="AC19" s="178"/>
      <c r="AD19" s="178"/>
      <c r="AE19" s="178"/>
      <c r="AF19" s="178"/>
      <c r="AG19" s="178"/>
      <c r="AH19" s="178"/>
      <c r="AI19" s="178"/>
    </row>
    <row r="20" ht="20.1" customHeight="1" spans="1:35">
      <c r="A20" s="152" t="s">
        <v>200</v>
      </c>
      <c r="B20" s="152" t="s">
        <v>90</v>
      </c>
      <c r="C20" s="152"/>
      <c r="D20" s="152" t="s">
        <v>201</v>
      </c>
      <c r="E20" s="176">
        <v>289400</v>
      </c>
      <c r="F20" s="176">
        <v>289400</v>
      </c>
      <c r="G20" s="135">
        <f>H20+I20</f>
        <v>289400</v>
      </c>
      <c r="H20" s="176">
        <v>5400</v>
      </c>
      <c r="I20" s="177" t="s">
        <v>202</v>
      </c>
      <c r="J20" s="157"/>
      <c r="K20" s="157"/>
      <c r="L20" s="157"/>
      <c r="M20" s="157"/>
      <c r="N20" s="157"/>
      <c r="O20" s="157"/>
      <c r="P20" s="157"/>
      <c r="Q20" s="157"/>
      <c r="R20" s="178"/>
      <c r="S20" s="157"/>
      <c r="T20" s="178"/>
      <c r="U20" s="178"/>
      <c r="V20" s="178"/>
      <c r="W20" s="178"/>
      <c r="X20" s="178"/>
      <c r="Y20" s="178"/>
      <c r="Z20" s="178"/>
      <c r="AA20" s="178"/>
      <c r="AB20" s="178"/>
      <c r="AC20" s="178"/>
      <c r="AD20" s="178"/>
      <c r="AE20" s="178"/>
      <c r="AF20" s="178"/>
      <c r="AG20" s="178"/>
      <c r="AH20" s="178"/>
      <c r="AI20" s="178"/>
    </row>
    <row r="21" ht="20.1" customHeight="1" spans="1:35">
      <c r="A21" s="152" t="s">
        <v>203</v>
      </c>
      <c r="B21" s="152" t="s">
        <v>93</v>
      </c>
      <c r="C21" s="152" t="s">
        <v>184</v>
      </c>
      <c r="D21" s="152" t="s">
        <v>204</v>
      </c>
      <c r="E21" s="176">
        <v>289400</v>
      </c>
      <c r="F21" s="176">
        <v>289400</v>
      </c>
      <c r="G21" s="135">
        <f>H21+I21</f>
        <v>289400</v>
      </c>
      <c r="H21" s="176">
        <v>5400</v>
      </c>
      <c r="I21" s="177" t="s">
        <v>202</v>
      </c>
      <c r="J21" s="157"/>
      <c r="K21" s="157"/>
      <c r="L21" s="157"/>
      <c r="M21" s="157"/>
      <c r="N21" s="157"/>
      <c r="O21" s="157"/>
      <c r="P21" s="157"/>
      <c r="Q21" s="157"/>
      <c r="R21" s="178"/>
      <c r="S21" s="178"/>
      <c r="T21" s="178"/>
      <c r="U21" s="157"/>
      <c r="V21" s="178"/>
      <c r="W21" s="178"/>
      <c r="X21" s="178"/>
      <c r="Y21" s="178"/>
      <c r="Z21" s="178"/>
      <c r="AA21" s="178"/>
      <c r="AB21" s="178"/>
      <c r="AC21" s="178"/>
      <c r="AD21" s="178"/>
      <c r="AE21" s="178"/>
      <c r="AF21" s="178"/>
      <c r="AG21" s="178"/>
      <c r="AH21" s="178"/>
      <c r="AI21" s="178"/>
    </row>
    <row r="22" ht="20.1" customHeight="1" spans="1:35">
      <c r="A22" s="157"/>
      <c r="B22" s="157"/>
      <c r="C22" s="157"/>
      <c r="D22" s="157"/>
      <c r="E22" s="157"/>
      <c r="F22" s="157"/>
      <c r="G22" s="157"/>
      <c r="H22" s="157"/>
      <c r="I22" s="157"/>
      <c r="J22" s="157"/>
      <c r="K22" s="157"/>
      <c r="L22" s="157"/>
      <c r="M22" s="157"/>
      <c r="N22" s="157"/>
      <c r="O22" s="157"/>
      <c r="P22" s="157"/>
      <c r="Q22" s="157"/>
      <c r="R22" s="157"/>
      <c r="S22" s="178"/>
      <c r="T22" s="157"/>
      <c r="U22" s="157"/>
      <c r="V22" s="157"/>
      <c r="W22" s="157"/>
      <c r="X22" s="157"/>
      <c r="Y22" s="157"/>
      <c r="Z22" s="157"/>
      <c r="AA22" s="157"/>
      <c r="AB22" s="157"/>
      <c r="AC22" s="157"/>
      <c r="AD22" s="157"/>
      <c r="AE22" s="157"/>
      <c r="AF22" s="157"/>
      <c r="AG22" s="157"/>
      <c r="AH22" s="157"/>
      <c r="AI22" s="157"/>
    </row>
    <row r="23" ht="20.1" customHeight="1" spans="1:35">
      <c r="A23" s="156"/>
      <c r="B23" s="156"/>
      <c r="C23" s="156"/>
      <c r="D23" s="156"/>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row>
    <row r="24" ht="20.1" customHeight="1" spans="1:35">
      <c r="A24" s="158"/>
      <c r="B24" s="158"/>
      <c r="C24" s="158"/>
      <c r="D24" s="158"/>
      <c r="E24" s="158"/>
      <c r="F24" s="158"/>
      <c r="G24" s="158"/>
      <c r="H24" s="158"/>
      <c r="I24" s="158"/>
      <c r="J24" s="158"/>
      <c r="K24" s="158"/>
      <c r="L24" s="158"/>
      <c r="M24" s="158"/>
      <c r="N24" s="158"/>
      <c r="O24" s="158"/>
      <c r="P24" s="158"/>
      <c r="Q24" s="158"/>
      <c r="R24" s="158"/>
      <c r="S24" s="158"/>
      <c r="T24" s="158"/>
      <c r="U24" s="162"/>
      <c r="V24" s="162"/>
      <c r="W24" s="158"/>
      <c r="X24" s="158"/>
      <c r="Y24" s="158"/>
      <c r="Z24" s="158"/>
      <c r="AA24" s="158"/>
      <c r="AB24" s="158"/>
      <c r="AC24" s="158"/>
      <c r="AD24" s="158"/>
      <c r="AE24" s="158"/>
      <c r="AF24" s="158"/>
      <c r="AG24" s="158"/>
      <c r="AH24" s="158"/>
      <c r="AI24" s="158"/>
    </row>
    <row r="25" ht="20.1" customHeight="1" spans="1:35">
      <c r="A25" s="159"/>
      <c r="B25" s="159"/>
      <c r="C25" s="159"/>
      <c r="D25" s="159"/>
      <c r="E25" s="159"/>
      <c r="F25" s="159"/>
      <c r="G25" s="159"/>
      <c r="H25" s="159"/>
      <c r="I25" s="159"/>
      <c r="J25" s="159"/>
      <c r="K25" s="159"/>
      <c r="L25" s="159"/>
      <c r="M25" s="159"/>
      <c r="N25" s="159"/>
      <c r="O25" s="159"/>
      <c r="P25" s="159"/>
      <c r="Q25" s="160"/>
      <c r="R25" s="159"/>
      <c r="S25" s="159"/>
      <c r="T25" s="159"/>
      <c r="U25" s="159"/>
      <c r="V25" s="160"/>
      <c r="W25" s="160"/>
      <c r="X25" s="160"/>
      <c r="Y25" s="159"/>
      <c r="Z25" s="159"/>
      <c r="AA25" s="159"/>
      <c r="AB25" s="159"/>
      <c r="AC25" s="159"/>
      <c r="AD25" s="159"/>
      <c r="AE25" s="159"/>
      <c r="AF25" s="159"/>
      <c r="AG25" s="159"/>
      <c r="AH25" s="159"/>
      <c r="AI25" s="159"/>
    </row>
    <row r="26" ht="20.1" customHeight="1" spans="1:35">
      <c r="A26" s="159"/>
      <c r="B26" s="159"/>
      <c r="C26" s="159"/>
      <c r="D26" s="159"/>
      <c r="E26" s="159"/>
      <c r="F26" s="159"/>
      <c r="G26" s="159"/>
      <c r="H26" s="159"/>
      <c r="I26" s="159"/>
      <c r="J26" s="159"/>
      <c r="K26" s="159"/>
      <c r="L26" s="159"/>
      <c r="M26" s="159"/>
      <c r="N26" s="159"/>
      <c r="O26" s="159"/>
      <c r="P26" s="159"/>
      <c r="Q26" s="160"/>
      <c r="R26" s="159"/>
      <c r="S26" s="159"/>
      <c r="T26" s="159"/>
      <c r="U26" s="159"/>
      <c r="V26" s="160"/>
      <c r="W26" s="160"/>
      <c r="X26" s="160"/>
      <c r="Y26" s="159"/>
      <c r="Z26" s="159"/>
      <c r="AA26" s="159"/>
      <c r="AB26" s="159"/>
      <c r="AC26" s="159"/>
      <c r="AD26" s="159"/>
      <c r="AE26" s="159"/>
      <c r="AF26" s="159"/>
      <c r="AG26" s="159"/>
      <c r="AH26" s="159"/>
      <c r="AI26" s="159"/>
    </row>
    <row r="27" ht="20.1" customHeight="1" spans="1:35">
      <c r="A27" s="159"/>
      <c r="B27" s="159"/>
      <c r="C27" s="159"/>
      <c r="D27" s="159"/>
      <c r="E27" s="159"/>
      <c r="F27" s="159"/>
      <c r="G27" s="159"/>
      <c r="H27" s="159"/>
      <c r="I27" s="159"/>
      <c r="J27" s="159"/>
      <c r="K27" s="159"/>
      <c r="L27" s="159"/>
      <c r="M27" s="159"/>
      <c r="N27" s="159"/>
      <c r="O27" s="159"/>
      <c r="P27" s="159"/>
      <c r="Q27" s="160"/>
      <c r="R27" s="159"/>
      <c r="S27" s="159"/>
      <c r="T27" s="159"/>
      <c r="U27" s="159"/>
      <c r="V27" s="160"/>
      <c r="W27" s="160"/>
      <c r="X27" s="160"/>
      <c r="Y27" s="159"/>
      <c r="Z27" s="159"/>
      <c r="AA27" s="159"/>
      <c r="AB27" s="159"/>
      <c r="AC27" s="159"/>
      <c r="AD27" s="159"/>
      <c r="AE27" s="159"/>
      <c r="AF27" s="159"/>
      <c r="AG27" s="159"/>
      <c r="AH27" s="159"/>
      <c r="AI27" s="159"/>
    </row>
    <row r="28" ht="20.1" customHeight="1" spans="1:35">
      <c r="A28" s="159"/>
      <c r="B28" s="159"/>
      <c r="C28" s="159"/>
      <c r="D28" s="159"/>
      <c r="E28" s="159"/>
      <c r="F28" s="159"/>
      <c r="G28" s="159"/>
      <c r="H28" s="159"/>
      <c r="I28" s="159"/>
      <c r="J28" s="159"/>
      <c r="K28" s="159"/>
      <c r="L28" s="159"/>
      <c r="M28" s="159"/>
      <c r="N28" s="159"/>
      <c r="O28" s="159"/>
      <c r="P28" s="159"/>
      <c r="Q28" s="160"/>
      <c r="R28" s="159"/>
      <c r="S28" s="159"/>
      <c r="T28" s="159"/>
      <c r="U28" s="159"/>
      <c r="V28" s="160"/>
      <c r="W28" s="160"/>
      <c r="X28" s="160"/>
      <c r="Y28" s="159"/>
      <c r="Z28" s="159"/>
      <c r="AA28" s="159"/>
      <c r="AB28" s="159"/>
      <c r="AC28" s="159"/>
      <c r="AD28" s="159"/>
      <c r="AE28" s="159"/>
      <c r="AF28" s="159"/>
      <c r="AG28" s="159"/>
      <c r="AH28" s="159"/>
      <c r="AI28" s="159"/>
    </row>
    <row r="29" ht="20.1" customHeight="1" spans="1:35">
      <c r="A29" s="159"/>
      <c r="B29" s="159"/>
      <c r="C29" s="159"/>
      <c r="D29" s="159"/>
      <c r="E29" s="159"/>
      <c r="F29" s="159"/>
      <c r="G29" s="159"/>
      <c r="H29" s="159"/>
      <c r="I29" s="159"/>
      <c r="J29" s="159"/>
      <c r="K29" s="159"/>
      <c r="L29" s="159"/>
      <c r="M29" s="159"/>
      <c r="N29" s="159"/>
      <c r="O29" s="159"/>
      <c r="P29" s="159"/>
      <c r="Q29" s="160"/>
      <c r="R29" s="159"/>
      <c r="S29" s="159"/>
      <c r="T29" s="159"/>
      <c r="U29" s="159"/>
      <c r="V29" s="160"/>
      <c r="W29" s="160"/>
      <c r="X29" s="160"/>
      <c r="Y29" s="159"/>
      <c r="Z29" s="159"/>
      <c r="AA29" s="159"/>
      <c r="AB29" s="159"/>
      <c r="AC29" s="159"/>
      <c r="AD29" s="159"/>
      <c r="AE29" s="159"/>
      <c r="AF29" s="159"/>
      <c r="AG29" s="159"/>
      <c r="AH29" s="159"/>
      <c r="AI29" s="159"/>
    </row>
    <row r="30" ht="20.1" customHeight="1" spans="1:35">
      <c r="A30" s="159"/>
      <c r="B30" s="159"/>
      <c r="C30" s="159"/>
      <c r="D30" s="159"/>
      <c r="E30" s="159"/>
      <c r="F30" s="159"/>
      <c r="G30" s="159"/>
      <c r="H30" s="159"/>
      <c r="I30" s="159"/>
      <c r="J30" s="159"/>
      <c r="K30" s="159"/>
      <c r="L30" s="159"/>
      <c r="M30" s="159"/>
      <c r="N30" s="159"/>
      <c r="O30" s="159"/>
      <c r="P30" s="159"/>
      <c r="Q30" s="160"/>
      <c r="R30" s="159"/>
      <c r="S30" s="159"/>
      <c r="T30" s="159"/>
      <c r="U30" s="159"/>
      <c r="V30" s="160"/>
      <c r="W30" s="160"/>
      <c r="X30" s="160"/>
      <c r="Y30" s="159"/>
      <c r="Z30" s="159"/>
      <c r="AA30" s="159"/>
      <c r="AB30" s="159"/>
      <c r="AC30" s="159"/>
      <c r="AD30" s="159"/>
      <c r="AE30" s="159"/>
      <c r="AF30" s="159"/>
      <c r="AG30" s="159"/>
      <c r="AH30" s="159"/>
      <c r="AI30" s="159"/>
    </row>
    <row r="31" ht="20.1" customHeight="1" spans="1:35">
      <c r="A31" s="159"/>
      <c r="B31" s="159"/>
      <c r="C31" s="159"/>
      <c r="D31" s="159"/>
      <c r="E31" s="159"/>
      <c r="F31" s="159"/>
      <c r="G31" s="159"/>
      <c r="H31" s="159"/>
      <c r="I31" s="159"/>
      <c r="J31" s="159"/>
      <c r="K31" s="159"/>
      <c r="L31" s="159"/>
      <c r="M31" s="159"/>
      <c r="N31" s="159"/>
      <c r="O31" s="159"/>
      <c r="P31" s="159"/>
      <c r="Q31" s="160"/>
      <c r="R31" s="159"/>
      <c r="S31" s="159"/>
      <c r="T31" s="159"/>
      <c r="U31" s="159"/>
      <c r="V31" s="160"/>
      <c r="W31" s="160"/>
      <c r="X31" s="160"/>
      <c r="Y31" s="159"/>
      <c r="Z31" s="159"/>
      <c r="AA31" s="159"/>
      <c r="AB31" s="159"/>
      <c r="AC31" s="159"/>
      <c r="AD31" s="159"/>
      <c r="AE31" s="159"/>
      <c r="AF31" s="159"/>
      <c r="AG31" s="159"/>
      <c r="AH31" s="159"/>
      <c r="AI31" s="159"/>
    </row>
    <row r="32" ht="20.1" customHeight="1" spans="1:35">
      <c r="A32" s="159"/>
      <c r="B32" s="159"/>
      <c r="C32" s="159"/>
      <c r="D32" s="159"/>
      <c r="E32" s="159"/>
      <c r="F32" s="159"/>
      <c r="G32" s="159"/>
      <c r="H32" s="159"/>
      <c r="I32" s="159"/>
      <c r="J32" s="159"/>
      <c r="K32" s="159"/>
      <c r="L32" s="159"/>
      <c r="M32" s="159"/>
      <c r="N32" s="159"/>
      <c r="O32" s="159"/>
      <c r="P32" s="159"/>
      <c r="Q32" s="160"/>
      <c r="R32" s="159"/>
      <c r="S32" s="159"/>
      <c r="T32" s="159"/>
      <c r="U32" s="159"/>
      <c r="V32" s="160"/>
      <c r="W32" s="160"/>
      <c r="X32" s="160"/>
      <c r="Y32" s="159"/>
      <c r="Z32" s="159"/>
      <c r="AA32" s="159"/>
      <c r="AB32" s="159"/>
      <c r="AC32" s="159"/>
      <c r="AD32" s="159"/>
      <c r="AE32" s="159"/>
      <c r="AF32" s="159"/>
      <c r="AG32" s="159"/>
      <c r="AH32" s="159"/>
      <c r="AI32" s="159"/>
    </row>
    <row r="33" ht="20.1" customHeight="1" spans="1:35">
      <c r="A33" s="159"/>
      <c r="B33" s="159"/>
      <c r="C33" s="159"/>
      <c r="D33" s="159"/>
      <c r="E33" s="159"/>
      <c r="F33" s="159"/>
      <c r="G33" s="159"/>
      <c r="H33" s="159"/>
      <c r="I33" s="159"/>
      <c r="J33" s="159"/>
      <c r="K33" s="159"/>
      <c r="L33" s="159"/>
      <c r="M33" s="159"/>
      <c r="N33" s="159"/>
      <c r="O33" s="159"/>
      <c r="P33" s="159"/>
      <c r="Q33" s="160"/>
      <c r="R33" s="159"/>
      <c r="S33" s="159"/>
      <c r="T33" s="159"/>
      <c r="U33" s="159"/>
      <c r="V33" s="160"/>
      <c r="W33" s="160"/>
      <c r="X33" s="160"/>
      <c r="Y33" s="159"/>
      <c r="Z33" s="159"/>
      <c r="AA33" s="159"/>
      <c r="AB33" s="159"/>
      <c r="AC33" s="159"/>
      <c r="AD33" s="159"/>
      <c r="AE33" s="159"/>
      <c r="AF33" s="159"/>
      <c r="AG33" s="159"/>
      <c r="AH33" s="159"/>
      <c r="AI33" s="159"/>
    </row>
    <row r="34" ht="20.1" customHeight="1" spans="1:35">
      <c r="A34" s="159"/>
      <c r="B34" s="159"/>
      <c r="C34" s="159"/>
      <c r="D34" s="159"/>
      <c r="E34" s="159"/>
      <c r="F34" s="159"/>
      <c r="G34" s="159"/>
      <c r="H34" s="159"/>
      <c r="I34" s="159"/>
      <c r="J34" s="159"/>
      <c r="K34" s="159"/>
      <c r="L34" s="159"/>
      <c r="M34" s="159"/>
      <c r="N34" s="159"/>
      <c r="O34" s="159"/>
      <c r="P34" s="159"/>
      <c r="Q34" s="160"/>
      <c r="R34" s="159"/>
      <c r="S34" s="159"/>
      <c r="T34" s="159"/>
      <c r="U34" s="159"/>
      <c r="V34" s="160"/>
      <c r="W34" s="160"/>
      <c r="X34" s="160"/>
      <c r="Y34" s="159"/>
      <c r="Z34" s="159"/>
      <c r="AA34" s="159"/>
      <c r="AB34" s="159"/>
      <c r="AC34" s="159"/>
      <c r="AD34" s="159"/>
      <c r="AE34" s="159"/>
      <c r="AF34" s="159"/>
      <c r="AG34" s="159"/>
      <c r="AH34" s="159"/>
      <c r="AI34" s="159"/>
    </row>
    <row r="35" ht="20.1" customHeight="1" spans="1:35">
      <c r="A35" s="159"/>
      <c r="B35" s="159"/>
      <c r="C35" s="159"/>
      <c r="D35" s="159"/>
      <c r="E35" s="159"/>
      <c r="F35" s="159"/>
      <c r="G35" s="159"/>
      <c r="H35" s="159"/>
      <c r="I35" s="159"/>
      <c r="J35" s="159"/>
      <c r="K35" s="159"/>
      <c r="L35" s="159"/>
      <c r="M35" s="159"/>
      <c r="N35" s="159"/>
      <c r="O35" s="159"/>
      <c r="P35" s="159"/>
      <c r="Q35" s="160"/>
      <c r="R35" s="159"/>
      <c r="S35" s="159"/>
      <c r="T35" s="159"/>
      <c r="U35" s="159"/>
      <c r="V35" s="160"/>
      <c r="W35" s="160"/>
      <c r="X35" s="160"/>
      <c r="Y35" s="159"/>
      <c r="Z35" s="159"/>
      <c r="AA35" s="159"/>
      <c r="AB35" s="159"/>
      <c r="AC35" s="159"/>
      <c r="AD35" s="159"/>
      <c r="AE35" s="159"/>
      <c r="AF35" s="159"/>
      <c r="AG35" s="159"/>
      <c r="AH35" s="159"/>
      <c r="AI35" s="159"/>
    </row>
    <row r="36" ht="20.1" customHeight="1" spans="1:35">
      <c r="A36" s="159"/>
      <c r="B36" s="159"/>
      <c r="C36" s="159"/>
      <c r="D36" s="159"/>
      <c r="E36" s="159"/>
      <c r="F36" s="159"/>
      <c r="G36" s="159"/>
      <c r="H36" s="159"/>
      <c r="I36" s="159"/>
      <c r="J36" s="159"/>
      <c r="K36" s="159"/>
      <c r="L36" s="159"/>
      <c r="M36" s="159"/>
      <c r="N36" s="159"/>
      <c r="O36" s="159"/>
      <c r="P36" s="159"/>
      <c r="Q36" s="160"/>
      <c r="R36" s="159"/>
      <c r="S36" s="159"/>
      <c r="T36" s="159"/>
      <c r="U36" s="159"/>
      <c r="V36" s="160"/>
      <c r="W36" s="160"/>
      <c r="X36" s="160"/>
      <c r="Y36" s="159"/>
      <c r="Z36" s="159"/>
      <c r="AA36" s="159"/>
      <c r="AB36" s="159"/>
      <c r="AC36" s="159"/>
      <c r="AD36" s="159"/>
      <c r="AE36" s="159"/>
      <c r="AF36" s="159"/>
      <c r="AG36" s="159"/>
      <c r="AH36" s="159"/>
      <c r="AI36" s="159"/>
    </row>
  </sheetData>
  <sheetProtection formatCells="0" formatColumns="0" formatRows="0" insertRows="0" insertColumns="0" insertHyperlinks="0" deleteColumns="0" deleteRows="0" sort="0" autoFilter="0" pivotTables="0"/>
  <mergeCells count="21">
    <mergeCell ref="A2:AI2"/>
    <mergeCell ref="A4:D4"/>
    <mergeCell ref="F4:O4"/>
    <mergeCell ref="P4:Y4"/>
    <mergeCell ref="Z4:AI4"/>
    <mergeCell ref="A5:B5"/>
    <mergeCell ref="G5:I5"/>
    <mergeCell ref="J5:L5"/>
    <mergeCell ref="M5:O5"/>
    <mergeCell ref="Q5:S5"/>
    <mergeCell ref="T5:V5"/>
    <mergeCell ref="W5:Y5"/>
    <mergeCell ref="AA5:AC5"/>
    <mergeCell ref="AD5:AF5"/>
    <mergeCell ref="AG5:AI5"/>
    <mergeCell ref="C5:C6"/>
    <mergeCell ref="D5:D6"/>
    <mergeCell ref="E4:E6"/>
    <mergeCell ref="F5:F6"/>
    <mergeCell ref="P5:P6"/>
    <mergeCell ref="Z5:Z6"/>
  </mergeCells>
  <printOptions horizontalCentered="1"/>
  <pageMargins left="0.393750011920929" right="0.393750011920929" top="0.787500023841858" bottom="0.393750011920929" header="0" footer="0"/>
  <pageSetup paperSize="9" scale="43" fitToHeight="100" orientation="landscape" errors="blank"/>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I35"/>
  <sheetViews>
    <sheetView showGridLines="0" showZeros="0" view="pageBreakPreview" zoomScaleNormal="100" workbookViewId="0">
      <selection activeCell="G13" sqref="G13"/>
    </sheetView>
  </sheetViews>
  <sheetFormatPr defaultColWidth="9" defaultRowHeight="12.75" customHeight="1"/>
  <cols>
    <col min="1" max="1" width="4.83333333333333" customWidth="1"/>
    <col min="2" max="3" width="3.66666666666667" customWidth="1"/>
    <col min="4" max="4" width="38" customWidth="1"/>
    <col min="5" max="5" width="17.5" customWidth="1"/>
    <col min="6" max="6" width="20.5" customWidth="1"/>
    <col min="7" max="7" width="21.3333333333333" customWidth="1"/>
    <col min="8" max="8" width="22" customWidth="1"/>
    <col min="9" max="9" width="14.6666666666667" customWidth="1"/>
    <col min="10" max="10" width="22" customWidth="1"/>
    <col min="11" max="11" width="14.6666666666667" customWidth="1"/>
    <col min="12" max="12" width="22.3333333333333" customWidth="1"/>
    <col min="13" max="112" width="14.6666666666667" customWidth="1"/>
    <col min="113" max="113" width="10.6666666666667" customWidth="1"/>
    <col min="114" max="250" width="9.16666666666667" customWidth="1"/>
  </cols>
  <sheetData>
    <row r="1" ht="20.1" customHeight="1" spans="1:112">
      <c r="A1" s="29"/>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160"/>
      <c r="AH1" s="160"/>
      <c r="DH1" s="169" t="s">
        <v>205</v>
      </c>
    </row>
    <row r="2" ht="20.1" customHeight="1" spans="1:112">
      <c r="A2" s="32" t="s">
        <v>206</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row>
    <row r="3" ht="20.1" customHeight="1" spans="1:113">
      <c r="A3" s="103" t="s">
        <v>60</v>
      </c>
      <c r="B3" s="33"/>
      <c r="C3" s="33"/>
      <c r="D3" s="33" t="s">
        <v>0</v>
      </c>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35" t="s">
        <v>6</v>
      </c>
      <c r="DI3" s="65"/>
    </row>
    <row r="4" ht="20.1" customHeight="1" spans="1:113">
      <c r="A4" s="145" t="s">
        <v>61</v>
      </c>
      <c r="B4" s="145"/>
      <c r="C4" s="145"/>
      <c r="D4" s="145"/>
      <c r="E4" s="146" t="s">
        <v>62</v>
      </c>
      <c r="F4" s="147" t="s">
        <v>207</v>
      </c>
      <c r="G4" s="147"/>
      <c r="H4" s="147"/>
      <c r="I4" s="147"/>
      <c r="J4" s="147"/>
      <c r="K4" s="147"/>
      <c r="L4" s="147"/>
      <c r="M4" s="147"/>
      <c r="N4" s="147"/>
      <c r="O4" s="147"/>
      <c r="P4" s="147"/>
      <c r="Q4" s="147"/>
      <c r="R4" s="147"/>
      <c r="S4" s="147"/>
      <c r="T4" s="147" t="s">
        <v>208</v>
      </c>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63" t="s">
        <v>209</v>
      </c>
      <c r="AW4" s="163"/>
      <c r="AX4" s="163"/>
      <c r="AY4" s="163"/>
      <c r="AZ4" s="163"/>
      <c r="BA4" s="163"/>
      <c r="BB4" s="163"/>
      <c r="BC4" s="163"/>
      <c r="BD4" s="163"/>
      <c r="BE4" s="163"/>
      <c r="BF4" s="163"/>
      <c r="BG4" s="164"/>
      <c r="BH4" s="163"/>
      <c r="BI4" s="163" t="s">
        <v>210</v>
      </c>
      <c r="BJ4" s="163"/>
      <c r="BK4" s="163"/>
      <c r="BL4" s="163"/>
      <c r="BM4" s="163"/>
      <c r="BN4" s="163" t="s">
        <v>211</v>
      </c>
      <c r="BO4" s="163"/>
      <c r="BP4" s="163"/>
      <c r="BQ4" s="163"/>
      <c r="BR4" s="163"/>
      <c r="BS4" s="163"/>
      <c r="BT4" s="163"/>
      <c r="BU4" s="163"/>
      <c r="BV4" s="163"/>
      <c r="BW4" s="163"/>
      <c r="BX4" s="163"/>
      <c r="BY4" s="163"/>
      <c r="BZ4" s="163"/>
      <c r="CA4" s="163" t="s">
        <v>212</v>
      </c>
      <c r="CB4" s="163"/>
      <c r="CC4" s="163"/>
      <c r="CD4" s="163"/>
      <c r="CE4" s="163"/>
      <c r="CF4" s="163"/>
      <c r="CG4" s="163"/>
      <c r="CH4" s="163"/>
      <c r="CI4" s="163"/>
      <c r="CJ4" s="163"/>
      <c r="CK4" s="163"/>
      <c r="CL4" s="163"/>
      <c r="CM4" s="163"/>
      <c r="CN4" s="163"/>
      <c r="CO4" s="163"/>
      <c r="CP4" s="163"/>
      <c r="CQ4" s="163"/>
      <c r="CR4" s="163" t="s">
        <v>213</v>
      </c>
      <c r="CS4" s="163"/>
      <c r="CT4" s="163"/>
      <c r="CU4" s="163" t="s">
        <v>214</v>
      </c>
      <c r="CV4" s="163"/>
      <c r="CW4" s="163"/>
      <c r="CX4" s="163"/>
      <c r="CY4" s="163"/>
      <c r="CZ4" s="163"/>
      <c r="DA4" s="163" t="s">
        <v>215</v>
      </c>
      <c r="DB4" s="163"/>
      <c r="DC4" s="163"/>
      <c r="DD4" s="163" t="s">
        <v>216</v>
      </c>
      <c r="DE4" s="163"/>
      <c r="DF4" s="163"/>
      <c r="DG4" s="163"/>
      <c r="DH4" s="163"/>
      <c r="DI4" s="65"/>
    </row>
    <row r="5" ht="20.1" customHeight="1" spans="1:113">
      <c r="A5" s="145" t="s">
        <v>70</v>
      </c>
      <c r="B5" s="145"/>
      <c r="C5" s="145"/>
      <c r="D5" s="146" t="s">
        <v>72</v>
      </c>
      <c r="E5" s="146"/>
      <c r="F5" s="146" t="s">
        <v>77</v>
      </c>
      <c r="G5" s="146" t="s">
        <v>217</v>
      </c>
      <c r="H5" s="146" t="s">
        <v>218</v>
      </c>
      <c r="I5" s="146" t="s">
        <v>219</v>
      </c>
      <c r="J5" s="146" t="s">
        <v>220</v>
      </c>
      <c r="K5" s="146" t="s">
        <v>221</v>
      </c>
      <c r="L5" s="146" t="s">
        <v>222</v>
      </c>
      <c r="M5" s="146" t="s">
        <v>223</v>
      </c>
      <c r="N5" s="146" t="s">
        <v>224</v>
      </c>
      <c r="O5" s="146" t="s">
        <v>225</v>
      </c>
      <c r="P5" s="146" t="s">
        <v>226</v>
      </c>
      <c r="Q5" s="146" t="s">
        <v>227</v>
      </c>
      <c r="R5" s="146" t="s">
        <v>228</v>
      </c>
      <c r="S5" s="146" t="s">
        <v>229</v>
      </c>
      <c r="T5" s="146" t="s">
        <v>77</v>
      </c>
      <c r="U5" s="146" t="s">
        <v>230</v>
      </c>
      <c r="V5" s="146" t="s">
        <v>231</v>
      </c>
      <c r="W5" s="146" t="s">
        <v>232</v>
      </c>
      <c r="X5" s="146" t="s">
        <v>233</v>
      </c>
      <c r="Y5" s="146" t="s">
        <v>234</v>
      </c>
      <c r="Z5" s="146" t="s">
        <v>235</v>
      </c>
      <c r="AA5" s="146" t="s">
        <v>236</v>
      </c>
      <c r="AB5" s="146" t="s">
        <v>237</v>
      </c>
      <c r="AC5" s="146" t="s">
        <v>238</v>
      </c>
      <c r="AD5" s="146" t="s">
        <v>239</v>
      </c>
      <c r="AE5" s="146" t="s">
        <v>240</v>
      </c>
      <c r="AF5" s="146" t="s">
        <v>241</v>
      </c>
      <c r="AG5" s="146" t="s">
        <v>242</v>
      </c>
      <c r="AH5" s="146" t="s">
        <v>243</v>
      </c>
      <c r="AI5" s="146" t="s">
        <v>244</v>
      </c>
      <c r="AJ5" s="146" t="s">
        <v>245</v>
      </c>
      <c r="AK5" s="146" t="s">
        <v>246</v>
      </c>
      <c r="AL5" s="146" t="s">
        <v>247</v>
      </c>
      <c r="AM5" s="146" t="s">
        <v>248</v>
      </c>
      <c r="AN5" s="146" t="s">
        <v>249</v>
      </c>
      <c r="AO5" s="146" t="s">
        <v>250</v>
      </c>
      <c r="AP5" s="146" t="s">
        <v>251</v>
      </c>
      <c r="AQ5" s="146" t="s">
        <v>252</v>
      </c>
      <c r="AR5" s="146" t="s">
        <v>253</v>
      </c>
      <c r="AS5" s="146" t="s">
        <v>254</v>
      </c>
      <c r="AT5" s="146" t="s">
        <v>255</v>
      </c>
      <c r="AU5" s="146" t="s">
        <v>199</v>
      </c>
      <c r="AV5" s="146" t="s">
        <v>77</v>
      </c>
      <c r="AW5" s="146" t="s">
        <v>256</v>
      </c>
      <c r="AX5" s="146" t="s">
        <v>257</v>
      </c>
      <c r="AY5" s="146" t="s">
        <v>258</v>
      </c>
      <c r="AZ5" s="146" t="s">
        <v>259</v>
      </c>
      <c r="BA5" s="146" t="s">
        <v>260</v>
      </c>
      <c r="BB5" s="146" t="s">
        <v>261</v>
      </c>
      <c r="BC5" s="146" t="s">
        <v>228</v>
      </c>
      <c r="BD5" s="146" t="s">
        <v>262</v>
      </c>
      <c r="BE5" s="146" t="s">
        <v>263</v>
      </c>
      <c r="BF5" s="165" t="s">
        <v>264</v>
      </c>
      <c r="BG5" s="146" t="s">
        <v>265</v>
      </c>
      <c r="BH5" s="166" t="s">
        <v>266</v>
      </c>
      <c r="BI5" s="146" t="s">
        <v>77</v>
      </c>
      <c r="BJ5" s="146" t="s">
        <v>267</v>
      </c>
      <c r="BK5" s="146" t="s">
        <v>268</v>
      </c>
      <c r="BL5" s="146" t="s">
        <v>269</v>
      </c>
      <c r="BM5" s="146" t="s">
        <v>270</v>
      </c>
      <c r="BN5" s="146" t="s">
        <v>77</v>
      </c>
      <c r="BO5" s="146" t="s">
        <v>271</v>
      </c>
      <c r="BP5" s="146" t="s">
        <v>272</v>
      </c>
      <c r="BQ5" s="146" t="s">
        <v>273</v>
      </c>
      <c r="BR5" s="146" t="s">
        <v>274</v>
      </c>
      <c r="BS5" s="146" t="s">
        <v>275</v>
      </c>
      <c r="BT5" s="146" t="s">
        <v>276</v>
      </c>
      <c r="BU5" s="146" t="s">
        <v>277</v>
      </c>
      <c r="BV5" s="146" t="s">
        <v>278</v>
      </c>
      <c r="BW5" s="146" t="s">
        <v>279</v>
      </c>
      <c r="BX5" s="146" t="s">
        <v>280</v>
      </c>
      <c r="BY5" s="146" t="s">
        <v>281</v>
      </c>
      <c r="BZ5" s="146" t="s">
        <v>282</v>
      </c>
      <c r="CA5" s="146" t="s">
        <v>77</v>
      </c>
      <c r="CB5" s="146" t="s">
        <v>271</v>
      </c>
      <c r="CC5" s="146" t="s">
        <v>272</v>
      </c>
      <c r="CD5" s="146" t="s">
        <v>273</v>
      </c>
      <c r="CE5" s="146" t="s">
        <v>274</v>
      </c>
      <c r="CF5" s="146" t="s">
        <v>275</v>
      </c>
      <c r="CG5" s="146" t="s">
        <v>276</v>
      </c>
      <c r="CH5" s="146" t="s">
        <v>277</v>
      </c>
      <c r="CI5" s="146" t="s">
        <v>283</v>
      </c>
      <c r="CJ5" s="146" t="s">
        <v>284</v>
      </c>
      <c r="CK5" s="146" t="s">
        <v>285</v>
      </c>
      <c r="CL5" s="146" t="s">
        <v>286</v>
      </c>
      <c r="CM5" s="146" t="s">
        <v>278</v>
      </c>
      <c r="CN5" s="146" t="s">
        <v>279</v>
      </c>
      <c r="CO5" s="146" t="s">
        <v>287</v>
      </c>
      <c r="CP5" s="146" t="s">
        <v>281</v>
      </c>
      <c r="CQ5" s="146" t="s">
        <v>212</v>
      </c>
      <c r="CR5" s="146" t="s">
        <v>77</v>
      </c>
      <c r="CS5" s="146" t="s">
        <v>288</v>
      </c>
      <c r="CT5" s="146" t="s">
        <v>289</v>
      </c>
      <c r="CU5" s="146" t="s">
        <v>77</v>
      </c>
      <c r="CV5" s="146" t="s">
        <v>288</v>
      </c>
      <c r="CW5" s="146" t="s">
        <v>290</v>
      </c>
      <c r="CX5" s="146" t="s">
        <v>291</v>
      </c>
      <c r="CY5" s="146" t="s">
        <v>292</v>
      </c>
      <c r="CZ5" s="146" t="s">
        <v>289</v>
      </c>
      <c r="DA5" s="146" t="s">
        <v>77</v>
      </c>
      <c r="DB5" s="146" t="s">
        <v>215</v>
      </c>
      <c r="DC5" s="146" t="s">
        <v>293</v>
      </c>
      <c r="DD5" s="146" t="s">
        <v>77</v>
      </c>
      <c r="DE5" s="146" t="s">
        <v>294</v>
      </c>
      <c r="DF5" s="146" t="s">
        <v>295</v>
      </c>
      <c r="DG5" s="146" t="s">
        <v>296</v>
      </c>
      <c r="DH5" s="146" t="s">
        <v>216</v>
      </c>
      <c r="DI5" s="65"/>
    </row>
    <row r="6" ht="30.75" customHeight="1" spans="1:113">
      <c r="A6" s="148" t="s">
        <v>82</v>
      </c>
      <c r="B6" s="149" t="s">
        <v>83</v>
      </c>
      <c r="C6" s="148" t="s">
        <v>84</v>
      </c>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t="s">
        <v>297</v>
      </c>
      <c r="AM6" s="146"/>
      <c r="AN6" s="146"/>
      <c r="AO6" s="146"/>
      <c r="AP6" s="146"/>
      <c r="AQ6" s="146"/>
      <c r="AR6" s="146"/>
      <c r="AS6" s="146"/>
      <c r="AT6" s="146"/>
      <c r="AU6" s="146"/>
      <c r="AV6" s="146"/>
      <c r="AW6" s="146"/>
      <c r="AX6" s="146"/>
      <c r="AY6" s="146"/>
      <c r="AZ6" s="146"/>
      <c r="BA6" s="146"/>
      <c r="BB6" s="146"/>
      <c r="BC6" s="146"/>
      <c r="BD6" s="146"/>
      <c r="BE6" s="146"/>
      <c r="BF6" s="165"/>
      <c r="BG6" s="146"/>
      <c r="BH6" s="16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65"/>
    </row>
    <row r="7" ht="20.1" customHeight="1" spans="1:113">
      <c r="A7" s="150" t="s">
        <v>82</v>
      </c>
      <c r="B7" s="150" t="s">
        <v>83</v>
      </c>
      <c r="C7" s="150" t="s">
        <v>84</v>
      </c>
      <c r="D7" s="150" t="s">
        <v>86</v>
      </c>
      <c r="E7" s="151">
        <f>E8</f>
        <v>1792944.59</v>
      </c>
      <c r="F7" s="151" t="s">
        <v>298</v>
      </c>
      <c r="G7" s="151" t="s">
        <v>299</v>
      </c>
      <c r="H7" s="151" t="s">
        <v>300</v>
      </c>
      <c r="I7" s="151" t="s">
        <v>301</v>
      </c>
      <c r="J7" s="151" t="s">
        <v>302</v>
      </c>
      <c r="K7" s="151" t="s">
        <v>303</v>
      </c>
      <c r="L7" s="151" t="s">
        <v>304</v>
      </c>
      <c r="M7" s="151" t="s">
        <v>305</v>
      </c>
      <c r="N7" s="151" t="s">
        <v>306</v>
      </c>
      <c r="O7" s="151" t="s">
        <v>307</v>
      </c>
      <c r="P7" s="151" t="s">
        <v>308</v>
      </c>
      <c r="Q7" s="151" t="s">
        <v>309</v>
      </c>
      <c r="R7" s="151" t="s">
        <v>310</v>
      </c>
      <c r="S7" s="151" t="s">
        <v>311</v>
      </c>
      <c r="T7" s="151" t="s">
        <v>312</v>
      </c>
      <c r="U7" s="151" t="s">
        <v>313</v>
      </c>
      <c r="V7" s="151" t="s">
        <v>314</v>
      </c>
      <c r="W7" s="151" t="s">
        <v>315</v>
      </c>
      <c r="X7" s="151" t="s">
        <v>316</v>
      </c>
      <c r="Y7" s="151" t="s">
        <v>317</v>
      </c>
      <c r="Z7" s="151" t="s">
        <v>318</v>
      </c>
      <c r="AA7" s="151" t="s">
        <v>319</v>
      </c>
      <c r="AB7" s="151" t="s">
        <v>320</v>
      </c>
      <c r="AC7" s="151" t="s">
        <v>321</v>
      </c>
      <c r="AD7" s="151" t="s">
        <v>322</v>
      </c>
      <c r="AE7" s="151" t="s">
        <v>323</v>
      </c>
      <c r="AF7" s="151" t="s">
        <v>324</v>
      </c>
      <c r="AG7" s="151" t="s">
        <v>325</v>
      </c>
      <c r="AH7" s="151" t="s">
        <v>326</v>
      </c>
      <c r="AI7" s="151" t="s">
        <v>327</v>
      </c>
      <c r="AJ7" s="151" t="s">
        <v>328</v>
      </c>
      <c r="AK7" s="151" t="s">
        <v>329</v>
      </c>
      <c r="AL7" s="151" t="s">
        <v>297</v>
      </c>
      <c r="AM7" s="151" t="s">
        <v>330</v>
      </c>
      <c r="AN7" s="151" t="s">
        <v>331</v>
      </c>
      <c r="AO7" s="151" t="s">
        <v>332</v>
      </c>
      <c r="AP7" s="151" t="s">
        <v>333</v>
      </c>
      <c r="AQ7" s="151" t="s">
        <v>334</v>
      </c>
      <c r="AR7" s="151" t="s">
        <v>335</v>
      </c>
      <c r="AS7" s="151" t="s">
        <v>336</v>
      </c>
      <c r="AT7" s="151" t="s">
        <v>337</v>
      </c>
      <c r="AU7" s="151" t="s">
        <v>338</v>
      </c>
      <c r="AV7" s="151" t="s">
        <v>339</v>
      </c>
      <c r="AW7" s="151" t="s">
        <v>340</v>
      </c>
      <c r="AX7" s="151" t="s">
        <v>341</v>
      </c>
      <c r="AY7" s="151" t="s">
        <v>342</v>
      </c>
      <c r="AZ7" s="151" t="s">
        <v>343</v>
      </c>
      <c r="BA7" s="151" t="s">
        <v>344</v>
      </c>
      <c r="BB7" s="151" t="s">
        <v>345</v>
      </c>
      <c r="BC7" s="151" t="s">
        <v>346</v>
      </c>
      <c r="BD7" s="151" t="s">
        <v>347</v>
      </c>
      <c r="BE7" s="151" t="s">
        <v>348</v>
      </c>
      <c r="BF7" s="167" t="s">
        <v>349</v>
      </c>
      <c r="BG7" s="151" t="s">
        <v>350</v>
      </c>
      <c r="BH7" s="168" t="s">
        <v>351</v>
      </c>
      <c r="BI7" s="151" t="s">
        <v>352</v>
      </c>
      <c r="BJ7" s="151" t="s">
        <v>353</v>
      </c>
      <c r="BK7" s="151" t="s">
        <v>354</v>
      </c>
      <c r="BL7" s="151" t="s">
        <v>355</v>
      </c>
      <c r="BM7" s="151" t="s">
        <v>356</v>
      </c>
      <c r="BN7" s="151" t="s">
        <v>357</v>
      </c>
      <c r="BO7" s="151" t="s">
        <v>358</v>
      </c>
      <c r="BP7" s="151" t="s">
        <v>359</v>
      </c>
      <c r="BQ7" s="151" t="s">
        <v>360</v>
      </c>
      <c r="BR7" s="151" t="s">
        <v>361</v>
      </c>
      <c r="BS7" s="151" t="s">
        <v>362</v>
      </c>
      <c r="BT7" s="151" t="s">
        <v>363</v>
      </c>
      <c r="BU7" s="151" t="s">
        <v>364</v>
      </c>
      <c r="BV7" s="151" t="s">
        <v>365</v>
      </c>
      <c r="BW7" s="151" t="s">
        <v>366</v>
      </c>
      <c r="BX7" s="151" t="s">
        <v>367</v>
      </c>
      <c r="BY7" s="151" t="s">
        <v>368</v>
      </c>
      <c r="BZ7" s="151" t="s">
        <v>369</v>
      </c>
      <c r="CA7" s="151" t="s">
        <v>370</v>
      </c>
      <c r="CB7" s="151" t="s">
        <v>371</v>
      </c>
      <c r="CC7" s="151" t="s">
        <v>372</v>
      </c>
      <c r="CD7" s="151" t="s">
        <v>373</v>
      </c>
      <c r="CE7" s="151" t="s">
        <v>374</v>
      </c>
      <c r="CF7" s="151" t="s">
        <v>375</v>
      </c>
      <c r="CG7" s="151" t="s">
        <v>376</v>
      </c>
      <c r="CH7" s="151" t="s">
        <v>377</v>
      </c>
      <c r="CI7" s="151" t="s">
        <v>378</v>
      </c>
      <c r="CJ7" s="151" t="s">
        <v>379</v>
      </c>
      <c r="CK7" s="151" t="s">
        <v>380</v>
      </c>
      <c r="CL7" s="151" t="s">
        <v>381</v>
      </c>
      <c r="CM7" s="151" t="s">
        <v>382</v>
      </c>
      <c r="CN7" s="151" t="s">
        <v>383</v>
      </c>
      <c r="CO7" s="151" t="s">
        <v>384</v>
      </c>
      <c r="CP7" s="151" t="s">
        <v>385</v>
      </c>
      <c r="CQ7" s="151" t="s">
        <v>386</v>
      </c>
      <c r="CR7" s="151" t="s">
        <v>387</v>
      </c>
      <c r="CS7" s="151" t="s">
        <v>388</v>
      </c>
      <c r="CT7" s="151" t="s">
        <v>389</v>
      </c>
      <c r="CU7" s="151" t="s">
        <v>390</v>
      </c>
      <c r="CV7" s="151" t="s">
        <v>391</v>
      </c>
      <c r="CW7" s="151" t="s">
        <v>392</v>
      </c>
      <c r="CX7" s="151" t="s">
        <v>393</v>
      </c>
      <c r="CY7" s="151" t="s">
        <v>394</v>
      </c>
      <c r="CZ7" s="151" t="s">
        <v>395</v>
      </c>
      <c r="DA7" s="151" t="s">
        <v>396</v>
      </c>
      <c r="DB7" s="151" t="s">
        <v>397</v>
      </c>
      <c r="DC7" s="151" t="s">
        <v>398</v>
      </c>
      <c r="DD7" s="151" t="s">
        <v>399</v>
      </c>
      <c r="DE7" s="151" t="s">
        <v>400</v>
      </c>
      <c r="DF7" s="151" t="s">
        <v>401</v>
      </c>
      <c r="DG7" s="151" t="s">
        <v>402</v>
      </c>
      <c r="DH7" s="151" t="s">
        <v>403</v>
      </c>
      <c r="DI7" s="170"/>
    </row>
    <row r="8" ht="20.1" customHeight="1" spans="1:113">
      <c r="A8" s="152" t="s">
        <v>90</v>
      </c>
      <c r="B8" s="152" t="s">
        <v>90</v>
      </c>
      <c r="C8" s="152" t="s">
        <v>90</v>
      </c>
      <c r="D8" s="152" t="s">
        <v>404</v>
      </c>
      <c r="E8" s="136">
        <f>E9+E10+E11+E15+E19</f>
        <v>1792944.59</v>
      </c>
      <c r="F8" s="136">
        <f>SUM(G8:S8)</f>
        <v>869930.34</v>
      </c>
      <c r="G8" s="153">
        <v>380172</v>
      </c>
      <c r="H8" s="153">
        <v>445752</v>
      </c>
      <c r="I8" s="153">
        <v>31681</v>
      </c>
      <c r="J8" s="136"/>
      <c r="K8" s="136"/>
      <c r="L8" s="136"/>
      <c r="M8" s="136"/>
      <c r="N8" s="136"/>
      <c r="O8" s="136"/>
      <c r="P8" s="136">
        <v>12325.34</v>
      </c>
      <c r="Q8" s="136"/>
      <c r="R8" s="136"/>
      <c r="S8" s="138"/>
      <c r="T8" s="136">
        <v>199500</v>
      </c>
      <c r="U8" s="136">
        <v>90000</v>
      </c>
      <c r="V8" s="136"/>
      <c r="W8" s="136"/>
      <c r="X8" s="136"/>
      <c r="Y8" s="136">
        <v>500</v>
      </c>
      <c r="Z8" s="136">
        <v>4500</v>
      </c>
      <c r="AA8" s="136">
        <v>10536</v>
      </c>
      <c r="AB8" s="136"/>
      <c r="AC8" s="136"/>
      <c r="AD8" s="136">
        <v>45264</v>
      </c>
      <c r="AE8" s="136"/>
      <c r="AF8" s="136"/>
      <c r="AG8" s="136"/>
      <c r="AH8" s="136"/>
      <c r="AI8" s="136"/>
      <c r="AJ8" s="136"/>
      <c r="AK8" s="136"/>
      <c r="AL8" s="136"/>
      <c r="AM8" s="136"/>
      <c r="AN8" s="136"/>
      <c r="AO8" s="136"/>
      <c r="AP8" s="136"/>
      <c r="AQ8" s="136"/>
      <c r="AR8" s="136">
        <v>48700</v>
      </c>
      <c r="AS8" s="136"/>
      <c r="AT8" s="136"/>
      <c r="AU8" s="136"/>
      <c r="AV8" s="136">
        <v>5400</v>
      </c>
      <c r="AW8" s="136"/>
      <c r="AX8" s="136"/>
      <c r="AY8" s="136"/>
      <c r="AZ8" s="136"/>
      <c r="BA8" s="136"/>
      <c r="BB8" s="136"/>
      <c r="BC8" s="136">
        <v>5400</v>
      </c>
      <c r="BD8" s="136"/>
      <c r="BE8" s="136"/>
      <c r="BF8" s="139"/>
      <c r="BG8" s="136"/>
      <c r="BH8" s="140"/>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69"/>
    </row>
    <row r="9" ht="20.1" customHeight="1" spans="1:113">
      <c r="A9" s="152" t="s">
        <v>99</v>
      </c>
      <c r="B9" s="152" t="s">
        <v>103</v>
      </c>
      <c r="C9" s="152" t="s">
        <v>93</v>
      </c>
      <c r="D9" s="152" t="s">
        <v>405</v>
      </c>
      <c r="E9" s="136">
        <f>F9+T9+AV9+BI9+BN9+CA9+CR9+DA9+DD9</f>
        <v>1074830.34</v>
      </c>
      <c r="F9" s="139">
        <f>SUM(G9:S9)</f>
        <v>869930.34</v>
      </c>
      <c r="G9" s="153">
        <v>380172</v>
      </c>
      <c r="H9" s="153">
        <v>445752</v>
      </c>
      <c r="I9" s="153">
        <v>31681</v>
      </c>
      <c r="J9" s="140"/>
      <c r="K9" s="136"/>
      <c r="L9" s="136"/>
      <c r="M9" s="136"/>
      <c r="N9" s="136"/>
      <c r="O9" s="136"/>
      <c r="P9" s="136">
        <v>12325.34</v>
      </c>
      <c r="Q9" s="136"/>
      <c r="R9" s="139"/>
      <c r="S9" s="121"/>
      <c r="T9" s="140">
        <f>SUM(U9:AU9)</f>
        <v>199500</v>
      </c>
      <c r="U9" s="136">
        <v>90000</v>
      </c>
      <c r="V9" s="136"/>
      <c r="W9" s="136"/>
      <c r="X9" s="136"/>
      <c r="Y9" s="136">
        <v>500</v>
      </c>
      <c r="Z9" s="136">
        <v>4500</v>
      </c>
      <c r="AA9" s="136">
        <v>10536</v>
      </c>
      <c r="AB9" s="136"/>
      <c r="AC9" s="136"/>
      <c r="AD9" s="136">
        <v>45264</v>
      </c>
      <c r="AE9" s="136"/>
      <c r="AF9" s="136"/>
      <c r="AG9" s="136"/>
      <c r="AH9" s="136"/>
      <c r="AI9" s="136"/>
      <c r="AJ9" s="136"/>
      <c r="AK9" s="136"/>
      <c r="AL9" s="136"/>
      <c r="AM9" s="136"/>
      <c r="AN9" s="136"/>
      <c r="AO9" s="136"/>
      <c r="AP9" s="136"/>
      <c r="AQ9" s="136"/>
      <c r="AR9" s="136">
        <v>48700</v>
      </c>
      <c r="AS9" s="136"/>
      <c r="AT9" s="136"/>
      <c r="AU9" s="136"/>
      <c r="AV9" s="136">
        <f>SUM(AW9:BH9)</f>
        <v>5400</v>
      </c>
      <c r="AW9" s="136"/>
      <c r="AX9" s="136"/>
      <c r="AY9" s="136"/>
      <c r="AZ9" s="136"/>
      <c r="BA9" s="136"/>
      <c r="BB9" s="136"/>
      <c r="BC9" s="136">
        <v>5400</v>
      </c>
      <c r="BD9" s="136"/>
      <c r="BE9" s="136"/>
      <c r="BF9" s="139"/>
      <c r="BG9" s="136"/>
      <c r="BH9" s="140"/>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69"/>
    </row>
    <row r="10" ht="20.1" customHeight="1" spans="1:113">
      <c r="A10" s="152" t="s">
        <v>99</v>
      </c>
      <c r="B10" s="152" t="s">
        <v>103</v>
      </c>
      <c r="C10" s="152" t="s">
        <v>95</v>
      </c>
      <c r="D10" s="152" t="s">
        <v>96</v>
      </c>
      <c r="E10" s="136">
        <f>F10+T10+AV10+BI10+BN10+CA10+CR10+DA10+DD10</f>
        <v>301280</v>
      </c>
      <c r="F10" s="139">
        <f>SUM(G10:S10)</f>
        <v>0</v>
      </c>
      <c r="G10" s="154"/>
      <c r="H10" s="154"/>
      <c r="I10" s="154"/>
      <c r="J10" s="140"/>
      <c r="K10" s="136"/>
      <c r="L10" s="136"/>
      <c r="M10" s="136"/>
      <c r="N10" s="136"/>
      <c r="O10" s="136"/>
      <c r="P10" s="136"/>
      <c r="Q10" s="136"/>
      <c r="R10" s="139"/>
      <c r="S10" s="121"/>
      <c r="T10" s="140">
        <f>SUM(U10:AU10)</f>
        <v>17280</v>
      </c>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v>17280</v>
      </c>
      <c r="AV10" s="136">
        <f>SUM(AW10:BH10)</f>
        <v>284000</v>
      </c>
      <c r="AW10" s="136"/>
      <c r="AX10" s="136"/>
      <c r="AY10" s="136"/>
      <c r="AZ10" s="136"/>
      <c r="BA10" s="136">
        <v>284000</v>
      </c>
      <c r="BB10" s="136"/>
      <c r="BC10" s="136"/>
      <c r="BD10" s="136"/>
      <c r="BE10" s="136"/>
      <c r="BF10" s="139"/>
      <c r="BG10" s="136"/>
      <c r="BH10" s="140"/>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6"/>
      <c r="CN10" s="136"/>
      <c r="CO10" s="136"/>
      <c r="CP10" s="136"/>
      <c r="CQ10" s="136"/>
      <c r="CR10" s="136"/>
      <c r="CS10" s="136"/>
      <c r="CT10" s="136"/>
      <c r="CU10" s="136"/>
      <c r="CV10" s="136"/>
      <c r="CW10" s="136"/>
      <c r="CX10" s="136"/>
      <c r="CY10" s="136"/>
      <c r="CZ10" s="136"/>
      <c r="DA10" s="136"/>
      <c r="DB10" s="136"/>
      <c r="DC10" s="136"/>
      <c r="DD10" s="136"/>
      <c r="DE10" s="136"/>
      <c r="DF10" s="136"/>
      <c r="DG10" s="136"/>
      <c r="DH10" s="136"/>
      <c r="DI10" s="69"/>
    </row>
    <row r="11" ht="20.1" customHeight="1" spans="1:113">
      <c r="A11" s="152" t="s">
        <v>90</v>
      </c>
      <c r="B11" s="152" t="s">
        <v>90</v>
      </c>
      <c r="C11" s="152" t="s">
        <v>90</v>
      </c>
      <c r="D11" s="152" t="s">
        <v>406</v>
      </c>
      <c r="E11" s="136">
        <v>205825.2</v>
      </c>
      <c r="F11" s="136">
        <f>L11+M11</f>
        <v>205825.2</v>
      </c>
      <c r="G11" s="155"/>
      <c r="H11" s="155"/>
      <c r="I11" s="155"/>
      <c r="J11" s="136"/>
      <c r="K11" s="136"/>
      <c r="L11" s="136">
        <v>137216.8</v>
      </c>
      <c r="M11" s="136">
        <v>68608.4</v>
      </c>
      <c r="N11" s="136"/>
      <c r="O11" s="136"/>
      <c r="P11" s="136"/>
      <c r="Q11" s="136"/>
      <c r="R11" s="136"/>
      <c r="S11" s="155"/>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9"/>
      <c r="BG11" s="136"/>
      <c r="BH11" s="140"/>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6"/>
      <c r="DD11" s="136"/>
      <c r="DE11" s="136"/>
      <c r="DF11" s="136"/>
      <c r="DG11" s="136"/>
      <c r="DH11" s="136"/>
      <c r="DI11" s="69"/>
    </row>
    <row r="12" ht="20.1" customHeight="1" spans="1:113">
      <c r="A12" s="152" t="s">
        <v>90</v>
      </c>
      <c r="B12" s="152" t="s">
        <v>90</v>
      </c>
      <c r="C12" s="152" t="s">
        <v>90</v>
      </c>
      <c r="D12" s="152" t="s">
        <v>407</v>
      </c>
      <c r="E12" s="136">
        <v>205825.2</v>
      </c>
      <c r="F12" s="136">
        <f>L12+M12</f>
        <v>205825.2</v>
      </c>
      <c r="G12" s="136"/>
      <c r="H12" s="136"/>
      <c r="I12" s="136"/>
      <c r="J12" s="136"/>
      <c r="K12" s="136"/>
      <c r="L12" s="136">
        <v>137216.8</v>
      </c>
      <c r="M12" s="136">
        <v>68608.4</v>
      </c>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9"/>
      <c r="BG12" s="136"/>
      <c r="BH12" s="140"/>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6"/>
      <c r="DD12" s="136"/>
      <c r="DE12" s="136"/>
      <c r="DF12" s="136"/>
      <c r="DG12" s="136"/>
      <c r="DH12" s="136"/>
      <c r="DI12" s="69"/>
    </row>
    <row r="13" ht="20.1" customHeight="1" spans="1:113">
      <c r="A13" s="152" t="s">
        <v>99</v>
      </c>
      <c r="B13" s="152" t="s">
        <v>97</v>
      </c>
      <c r="C13" s="152" t="s">
        <v>97</v>
      </c>
      <c r="D13" s="152" t="s">
        <v>408</v>
      </c>
      <c r="E13" s="136">
        <v>137216.8</v>
      </c>
      <c r="F13" s="136">
        <f>SUM(G13:S13)</f>
        <v>137216.8</v>
      </c>
      <c r="G13" s="136"/>
      <c r="H13" s="136"/>
      <c r="I13" s="136"/>
      <c r="J13" s="136"/>
      <c r="K13" s="136"/>
      <c r="L13" s="136">
        <v>137216.8</v>
      </c>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9"/>
      <c r="BG13" s="136"/>
      <c r="BH13" s="140"/>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69"/>
    </row>
    <row r="14" ht="20.1" customHeight="1" spans="1:113">
      <c r="A14" s="152" t="s">
        <v>99</v>
      </c>
      <c r="B14" s="152" t="s">
        <v>97</v>
      </c>
      <c r="C14" s="152" t="s">
        <v>100</v>
      </c>
      <c r="D14" s="152" t="s">
        <v>409</v>
      </c>
      <c r="E14" s="136">
        <v>68608.4</v>
      </c>
      <c r="F14" s="136">
        <f>SUM(G14:S14)</f>
        <v>68608.4</v>
      </c>
      <c r="G14" s="136"/>
      <c r="H14" s="136"/>
      <c r="I14" s="136"/>
      <c r="J14" s="136"/>
      <c r="K14" s="136"/>
      <c r="L14" s="136"/>
      <c r="M14" s="136">
        <v>68608.4</v>
      </c>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9"/>
      <c r="BG14" s="136"/>
      <c r="BH14" s="140"/>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69"/>
    </row>
    <row r="15" ht="20.1" customHeight="1" spans="1:113">
      <c r="A15" s="152" t="s">
        <v>90</v>
      </c>
      <c r="B15" s="152" t="s">
        <v>90</v>
      </c>
      <c r="C15" s="152" t="s">
        <v>90</v>
      </c>
      <c r="D15" s="152" t="s">
        <v>410</v>
      </c>
      <c r="E15" s="136">
        <v>81600.45</v>
      </c>
      <c r="F15" s="136">
        <f>N15+O15</f>
        <v>81600.45</v>
      </c>
      <c r="G15" s="136"/>
      <c r="H15" s="136"/>
      <c r="I15" s="136"/>
      <c r="J15" s="136"/>
      <c r="K15" s="136"/>
      <c r="L15" s="136"/>
      <c r="M15" s="136"/>
      <c r="N15" s="136">
        <v>60032.35</v>
      </c>
      <c r="O15" s="136">
        <v>21568.1</v>
      </c>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9"/>
      <c r="BG15" s="136"/>
      <c r="BH15" s="140"/>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c r="CE15" s="136"/>
      <c r="CF15" s="136"/>
      <c r="CG15" s="136"/>
      <c r="CH15" s="136"/>
      <c r="CI15" s="136"/>
      <c r="CJ15" s="136"/>
      <c r="CK15" s="136"/>
      <c r="CL15" s="136"/>
      <c r="CM15" s="136"/>
      <c r="CN15" s="136"/>
      <c r="CO15" s="136"/>
      <c r="CP15" s="136"/>
      <c r="CQ15" s="136"/>
      <c r="CR15" s="136"/>
      <c r="CS15" s="136"/>
      <c r="CT15" s="136"/>
      <c r="CU15" s="136"/>
      <c r="CV15" s="136"/>
      <c r="CW15" s="136"/>
      <c r="CX15" s="136"/>
      <c r="CY15" s="136"/>
      <c r="CZ15" s="136"/>
      <c r="DA15" s="136"/>
      <c r="DB15" s="136"/>
      <c r="DC15" s="136"/>
      <c r="DD15" s="136"/>
      <c r="DE15" s="136"/>
      <c r="DF15" s="136"/>
      <c r="DG15" s="136"/>
      <c r="DH15" s="136"/>
      <c r="DI15" s="69"/>
    </row>
    <row r="16" ht="20.1" customHeight="1" spans="1:113">
      <c r="A16" s="152" t="s">
        <v>90</v>
      </c>
      <c r="B16" s="152" t="s">
        <v>90</v>
      </c>
      <c r="C16" s="152" t="s">
        <v>90</v>
      </c>
      <c r="D16" s="152" t="s">
        <v>411</v>
      </c>
      <c r="E16" s="136">
        <v>81600.45</v>
      </c>
      <c r="F16" s="136">
        <f>N16+O16</f>
        <v>81600.45</v>
      </c>
      <c r="G16" s="136"/>
      <c r="H16" s="136"/>
      <c r="I16" s="136"/>
      <c r="J16" s="136"/>
      <c r="K16" s="136"/>
      <c r="L16" s="136"/>
      <c r="M16" s="136"/>
      <c r="N16" s="136">
        <v>60032.35</v>
      </c>
      <c r="O16" s="136">
        <v>21568.1</v>
      </c>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9"/>
      <c r="BG16" s="136"/>
      <c r="BH16" s="140"/>
      <c r="BI16" s="136"/>
      <c r="BJ16" s="136"/>
      <c r="BK16" s="136"/>
      <c r="BL16" s="136"/>
      <c r="BM16" s="136"/>
      <c r="BN16" s="136"/>
      <c r="BO16" s="136"/>
      <c r="BP16" s="136"/>
      <c r="BQ16" s="136"/>
      <c r="BR16" s="136"/>
      <c r="BS16" s="136"/>
      <c r="BT16" s="136"/>
      <c r="BU16" s="136"/>
      <c r="BV16" s="136"/>
      <c r="BW16" s="136"/>
      <c r="BX16" s="136"/>
      <c r="BY16" s="136"/>
      <c r="BZ16" s="136"/>
      <c r="CA16" s="136"/>
      <c r="CB16" s="136"/>
      <c r="CC16" s="136"/>
      <c r="CD16" s="136"/>
      <c r="CE16" s="136"/>
      <c r="CF16" s="136"/>
      <c r="CG16" s="136"/>
      <c r="CH16" s="136"/>
      <c r="CI16" s="136"/>
      <c r="CJ16" s="136"/>
      <c r="CK16" s="136"/>
      <c r="CL16" s="136"/>
      <c r="CM16" s="136"/>
      <c r="CN16" s="136"/>
      <c r="CO16" s="136"/>
      <c r="CP16" s="136"/>
      <c r="CQ16" s="136"/>
      <c r="CR16" s="136"/>
      <c r="CS16" s="136"/>
      <c r="CT16" s="136"/>
      <c r="CU16" s="136"/>
      <c r="CV16" s="136"/>
      <c r="CW16" s="136"/>
      <c r="CX16" s="136"/>
      <c r="CY16" s="136"/>
      <c r="CZ16" s="136"/>
      <c r="DA16" s="136"/>
      <c r="DB16" s="136"/>
      <c r="DC16" s="136"/>
      <c r="DD16" s="136"/>
      <c r="DE16" s="136"/>
      <c r="DF16" s="136"/>
      <c r="DG16" s="136"/>
      <c r="DH16" s="136"/>
      <c r="DI16" s="69"/>
    </row>
    <row r="17" ht="20.1" customHeight="1" spans="1:113">
      <c r="A17" s="152" t="s">
        <v>102</v>
      </c>
      <c r="B17" s="152" t="s">
        <v>103</v>
      </c>
      <c r="C17" s="152" t="s">
        <v>93</v>
      </c>
      <c r="D17" s="152" t="s">
        <v>412</v>
      </c>
      <c r="E17" s="136">
        <v>60032.35</v>
      </c>
      <c r="F17" s="136">
        <f>SUM(N17)</f>
        <v>60032.35</v>
      </c>
      <c r="G17" s="136"/>
      <c r="H17" s="136"/>
      <c r="I17" s="136"/>
      <c r="J17" s="136"/>
      <c r="K17" s="136"/>
      <c r="L17" s="136"/>
      <c r="M17" s="136"/>
      <c r="N17" s="136">
        <v>60032.35</v>
      </c>
      <c r="O17" s="161"/>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9"/>
      <c r="BG17" s="136"/>
      <c r="BH17" s="140"/>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c r="CK17" s="136"/>
      <c r="CL17" s="136"/>
      <c r="CM17" s="136"/>
      <c r="CN17" s="136"/>
      <c r="CO17" s="136"/>
      <c r="CP17" s="136"/>
      <c r="CQ17" s="136"/>
      <c r="CR17" s="136"/>
      <c r="CS17" s="136"/>
      <c r="CT17" s="136"/>
      <c r="CU17" s="136"/>
      <c r="CV17" s="136"/>
      <c r="CW17" s="136"/>
      <c r="CX17" s="136"/>
      <c r="CY17" s="136"/>
      <c r="CZ17" s="136"/>
      <c r="DA17" s="136"/>
      <c r="DB17" s="136"/>
      <c r="DC17" s="136"/>
      <c r="DD17" s="136"/>
      <c r="DE17" s="136"/>
      <c r="DF17" s="136"/>
      <c r="DG17" s="136"/>
      <c r="DH17" s="136"/>
      <c r="DI17" s="69"/>
    </row>
    <row r="18" ht="20.1" customHeight="1" spans="1:113">
      <c r="A18" s="152" t="s">
        <v>102</v>
      </c>
      <c r="B18" s="152" t="s">
        <v>103</v>
      </c>
      <c r="C18" s="152" t="s">
        <v>105</v>
      </c>
      <c r="D18" s="152" t="s">
        <v>413</v>
      </c>
      <c r="E18" s="136">
        <v>21568.1</v>
      </c>
      <c r="F18" s="136">
        <f>SUM(O18)</f>
        <v>21568.1</v>
      </c>
      <c r="G18" s="136"/>
      <c r="H18" s="136"/>
      <c r="I18" s="136"/>
      <c r="J18" s="136"/>
      <c r="K18" s="136"/>
      <c r="L18" s="136"/>
      <c r="M18" s="136"/>
      <c r="N18" s="136"/>
      <c r="O18" s="136">
        <v>21568.1</v>
      </c>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9"/>
      <c r="BG18" s="136"/>
      <c r="BH18" s="140"/>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c r="DC18" s="136"/>
      <c r="DD18" s="136"/>
      <c r="DE18" s="136"/>
      <c r="DF18" s="136"/>
      <c r="DG18" s="136"/>
      <c r="DH18" s="136"/>
      <c r="DI18" s="69"/>
    </row>
    <row r="19" ht="20.1" customHeight="1" spans="1:113">
      <c r="A19" s="152" t="s">
        <v>90</v>
      </c>
      <c r="B19" s="152" t="s">
        <v>90</v>
      </c>
      <c r="C19" s="152" t="s">
        <v>90</v>
      </c>
      <c r="D19" s="152" t="s">
        <v>414</v>
      </c>
      <c r="E19" s="136">
        <v>129408.6</v>
      </c>
      <c r="F19" s="136">
        <f>Q19</f>
        <v>129408.6</v>
      </c>
      <c r="G19" s="136"/>
      <c r="H19" s="136"/>
      <c r="I19" s="136"/>
      <c r="J19" s="136"/>
      <c r="K19" s="136"/>
      <c r="L19" s="136"/>
      <c r="M19" s="136"/>
      <c r="N19" s="136"/>
      <c r="O19" s="136"/>
      <c r="P19" s="136"/>
      <c r="Q19" s="136">
        <v>129408.6</v>
      </c>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9"/>
      <c r="BG19" s="136"/>
      <c r="BH19" s="140"/>
      <c r="BI19" s="136"/>
      <c r="BJ19" s="136"/>
      <c r="BK19" s="136"/>
      <c r="BL19" s="136"/>
      <c r="BM19" s="136"/>
      <c r="BN19" s="136"/>
      <c r="BO19" s="136"/>
      <c r="BP19" s="136"/>
      <c r="BQ19" s="136"/>
      <c r="BR19" s="136"/>
      <c r="BS19" s="136"/>
      <c r="BT19" s="136"/>
      <c r="BU19" s="136"/>
      <c r="BV19" s="136"/>
      <c r="BW19" s="136"/>
      <c r="BX19" s="136"/>
      <c r="BY19" s="136"/>
      <c r="BZ19" s="136"/>
      <c r="CA19" s="136"/>
      <c r="CB19" s="136"/>
      <c r="CC19" s="136"/>
      <c r="CD19" s="136"/>
      <c r="CE19" s="136"/>
      <c r="CF19" s="136"/>
      <c r="CG19" s="136"/>
      <c r="CH19" s="136"/>
      <c r="CI19" s="136"/>
      <c r="CJ19" s="136"/>
      <c r="CK19" s="136"/>
      <c r="CL19" s="136"/>
      <c r="CM19" s="136"/>
      <c r="CN19" s="136"/>
      <c r="CO19" s="136"/>
      <c r="CP19" s="136"/>
      <c r="CQ19" s="136"/>
      <c r="CR19" s="136"/>
      <c r="CS19" s="136"/>
      <c r="CT19" s="136"/>
      <c r="CU19" s="136"/>
      <c r="CV19" s="136"/>
      <c r="CW19" s="136"/>
      <c r="CX19" s="136"/>
      <c r="CY19" s="136"/>
      <c r="CZ19" s="136"/>
      <c r="DA19" s="136"/>
      <c r="DB19" s="136"/>
      <c r="DC19" s="136"/>
      <c r="DD19" s="136"/>
      <c r="DE19" s="136"/>
      <c r="DF19" s="136"/>
      <c r="DG19" s="136"/>
      <c r="DH19" s="136"/>
      <c r="DI19" s="69"/>
    </row>
    <row r="20" ht="20.1" customHeight="1" spans="1:113">
      <c r="A20" s="152" t="s">
        <v>90</v>
      </c>
      <c r="B20" s="152" t="s">
        <v>90</v>
      </c>
      <c r="C20" s="152" t="s">
        <v>90</v>
      </c>
      <c r="D20" s="152" t="s">
        <v>415</v>
      </c>
      <c r="E20" s="136">
        <v>129408.6</v>
      </c>
      <c r="F20" s="136">
        <f>Q20</f>
        <v>129408.6</v>
      </c>
      <c r="G20" s="136"/>
      <c r="H20" s="136"/>
      <c r="I20" s="136"/>
      <c r="J20" s="136"/>
      <c r="K20" s="136"/>
      <c r="L20" s="136"/>
      <c r="M20" s="136"/>
      <c r="N20" s="136"/>
      <c r="O20" s="136"/>
      <c r="P20" s="136"/>
      <c r="Q20" s="136">
        <v>129408.6</v>
      </c>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9"/>
      <c r="BG20" s="136"/>
      <c r="BH20" s="140"/>
      <c r="BI20" s="136"/>
      <c r="BJ20" s="136"/>
      <c r="BK20" s="136"/>
      <c r="BL20" s="136"/>
      <c r="BM20" s="136"/>
      <c r="BN20" s="136"/>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c r="DC20" s="136"/>
      <c r="DD20" s="136"/>
      <c r="DE20" s="136"/>
      <c r="DF20" s="136"/>
      <c r="DG20" s="136"/>
      <c r="DH20" s="136"/>
      <c r="DI20" s="69"/>
    </row>
    <row r="21" ht="20.1" customHeight="1" spans="1:113">
      <c r="A21" s="152" t="s">
        <v>107</v>
      </c>
      <c r="B21" s="152" t="s">
        <v>108</v>
      </c>
      <c r="C21" s="152" t="s">
        <v>93</v>
      </c>
      <c r="D21" s="152" t="s">
        <v>187</v>
      </c>
      <c r="E21" s="136">
        <v>129408.6</v>
      </c>
      <c r="F21" s="136">
        <f>SUM(Q21)</f>
        <v>129408.6</v>
      </c>
      <c r="G21" s="136"/>
      <c r="H21" s="136"/>
      <c r="I21" s="136"/>
      <c r="J21" s="136"/>
      <c r="K21" s="136"/>
      <c r="L21" s="136"/>
      <c r="M21" s="136"/>
      <c r="N21" s="136"/>
      <c r="O21" s="136"/>
      <c r="P21" s="136"/>
      <c r="Q21" s="136">
        <v>129408.6</v>
      </c>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9"/>
      <c r="BG21" s="136"/>
      <c r="BH21" s="140"/>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6"/>
      <c r="CR21" s="136"/>
      <c r="CS21" s="136"/>
      <c r="CT21" s="136"/>
      <c r="CU21" s="136"/>
      <c r="CV21" s="136"/>
      <c r="CW21" s="136"/>
      <c r="CX21" s="136"/>
      <c r="CY21" s="136"/>
      <c r="CZ21" s="136"/>
      <c r="DA21" s="136"/>
      <c r="DB21" s="136"/>
      <c r="DC21" s="136"/>
      <c r="DD21" s="136"/>
      <c r="DE21" s="136"/>
      <c r="DF21" s="136"/>
      <c r="DG21" s="136"/>
      <c r="DH21" s="136"/>
      <c r="DI21" s="69"/>
    </row>
    <row r="22" ht="20.1" customHeight="1" spans="1:113">
      <c r="A22" s="156"/>
      <c r="B22" s="156"/>
      <c r="C22" s="156"/>
      <c r="D22" s="156"/>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c r="DC22" s="157"/>
      <c r="DD22" s="157"/>
      <c r="DE22" s="157"/>
      <c r="DF22" s="157"/>
      <c r="DG22" s="157"/>
      <c r="DH22" s="157"/>
      <c r="DI22" s="69"/>
    </row>
    <row r="23" ht="20.1" customHeight="1" spans="1:113">
      <c r="A23" s="158"/>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62"/>
      <c r="AD23" s="158"/>
      <c r="AE23" s="158"/>
      <c r="AF23" s="158"/>
      <c r="AG23" s="158"/>
      <c r="AH23" s="158"/>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68"/>
    </row>
    <row r="24" ht="20.1" customHeight="1" spans="1:113">
      <c r="A24" s="158"/>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68"/>
    </row>
    <row r="25" ht="20.1" customHeight="1" spans="1:113">
      <c r="A25" s="158"/>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68"/>
    </row>
    <row r="26" ht="20.1" customHeight="1" spans="1:113">
      <c r="A26" s="158"/>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68"/>
    </row>
    <row r="27" ht="20.1" customHeight="1" spans="1:113">
      <c r="A27" s="158"/>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68"/>
    </row>
    <row r="28" ht="20.1" customHeight="1" spans="1:113">
      <c r="A28" s="158"/>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68"/>
    </row>
    <row r="29" ht="20.1" customHeight="1" spans="1:113">
      <c r="A29" s="158"/>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68"/>
    </row>
    <row r="30" ht="20.1" customHeight="1" spans="1:113">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68"/>
    </row>
    <row r="31" ht="20.1" customHeight="1" spans="1:113">
      <c r="A31" s="158"/>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68"/>
    </row>
    <row r="32" ht="20.1" customHeight="1" spans="1:113">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68"/>
    </row>
    <row r="33" ht="20.1" customHeight="1" spans="1:113">
      <c r="A33" s="158"/>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68"/>
    </row>
    <row r="34" ht="20.1" customHeight="1" spans="1:113">
      <c r="A34" s="159"/>
      <c r="B34" s="159"/>
      <c r="C34" s="159"/>
      <c r="D34" s="159"/>
      <c r="E34" s="159"/>
      <c r="F34" s="159"/>
      <c r="G34" s="160"/>
      <c r="H34" s="160"/>
      <c r="I34" s="160"/>
      <c r="J34" s="160"/>
      <c r="K34" s="160"/>
      <c r="L34" s="160"/>
      <c r="M34" s="159"/>
      <c r="N34" s="159"/>
      <c r="O34" s="159"/>
      <c r="P34" s="159"/>
      <c r="Q34" s="159"/>
      <c r="R34" s="159"/>
      <c r="S34" s="159"/>
      <c r="T34" s="159"/>
      <c r="U34" s="159"/>
      <c r="V34" s="160"/>
      <c r="W34" s="160"/>
      <c r="X34" s="160"/>
      <c r="Y34" s="159"/>
      <c r="Z34" s="159"/>
      <c r="AA34" s="159"/>
      <c r="AB34" s="159"/>
      <c r="AC34" s="159"/>
      <c r="AD34" s="160"/>
      <c r="AE34" s="160"/>
      <c r="AF34" s="159"/>
      <c r="AG34" s="159"/>
      <c r="AH34" s="159"/>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row>
    <row r="35" ht="20.1" customHeight="1" spans="1:113">
      <c r="A35" s="159"/>
      <c r="B35" s="159"/>
      <c r="C35" s="159"/>
      <c r="D35" s="159"/>
      <c r="E35" s="159"/>
      <c r="F35" s="159"/>
      <c r="G35" s="160"/>
      <c r="H35" s="160"/>
      <c r="I35" s="160"/>
      <c r="J35" s="160"/>
      <c r="K35" s="160"/>
      <c r="L35" s="160"/>
      <c r="M35" s="159"/>
      <c r="N35" s="159"/>
      <c r="O35" s="159"/>
      <c r="P35" s="159"/>
      <c r="Q35" s="159"/>
      <c r="R35" s="159"/>
      <c r="S35" s="159"/>
      <c r="T35" s="159"/>
      <c r="U35" s="159"/>
      <c r="V35" s="160"/>
      <c r="W35" s="160"/>
      <c r="X35" s="160"/>
      <c r="Y35" s="159"/>
      <c r="Z35" s="159"/>
      <c r="AA35" s="159"/>
      <c r="AB35" s="159"/>
      <c r="AC35" s="159"/>
      <c r="AD35" s="160"/>
      <c r="AE35" s="160"/>
      <c r="AF35" s="159"/>
      <c r="AG35" s="159"/>
      <c r="AH35" s="159"/>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row>
  </sheetData>
  <sheetProtection formatCells="0" formatColumns="0" formatRows="0" insertRows="0" insertColumns="0" insertHyperlinks="0" deleteColumns="0" deleteRows="0" sort="0" autoFilter="0" pivotTables="0"/>
  <mergeCells count="122">
    <mergeCell ref="A2:DH2"/>
    <mergeCell ref="A4:D4"/>
    <mergeCell ref="F4:S4"/>
    <mergeCell ref="T4:AU4"/>
    <mergeCell ref="AV4:BH4"/>
    <mergeCell ref="BI4:BM4"/>
    <mergeCell ref="BN4:BZ4"/>
    <mergeCell ref="CA4:CQ4"/>
    <mergeCell ref="CR4:CT4"/>
    <mergeCell ref="CU4:CZ4"/>
    <mergeCell ref="DA4:DC4"/>
    <mergeCell ref="DD4:DH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CX5:CX6"/>
    <mergeCell ref="CY5:CY6"/>
    <mergeCell ref="CZ5:CZ6"/>
    <mergeCell ref="DA5:DA6"/>
    <mergeCell ref="DB5:DB6"/>
    <mergeCell ref="DC5:DC6"/>
    <mergeCell ref="DD5:DD6"/>
    <mergeCell ref="DE5:DE6"/>
    <mergeCell ref="DF5:DF6"/>
    <mergeCell ref="DG5:DG6"/>
    <mergeCell ref="DH5:DH6"/>
  </mergeCells>
  <printOptions horizontalCentered="1"/>
  <pageMargins left="0.393750011920929" right="0.393750011920929" top="0.787500023841858" bottom="0.393750011920929" header="0" footer="0"/>
  <pageSetup paperSize="66" scale="50" fitToHeight="100" orientation="landscape" errors="blank"/>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view="pageBreakPreview" zoomScaleNormal="100" workbookViewId="0">
      <selection activeCell="F21" sqref="F21"/>
    </sheetView>
  </sheetViews>
  <sheetFormatPr defaultColWidth="9.16666666666667" defaultRowHeight="12.75" customHeight="1" outlineLevelCol="7"/>
  <cols>
    <col min="1" max="1" width="8.16666666666667" customWidth="1"/>
    <col min="2" max="2" width="5.5" customWidth="1"/>
    <col min="3" max="3" width="9.16666666666667" customWidth="1"/>
    <col min="4" max="4" width="40.5" customWidth="1"/>
    <col min="5" max="5" width="25.8333333333333" customWidth="1"/>
    <col min="6" max="7" width="21.8333333333333" customWidth="1"/>
    <col min="8" max="8" width="8.66666666666667" customWidth="1"/>
  </cols>
  <sheetData>
    <row r="1" ht="20.1" customHeight="1" spans="1:8">
      <c r="A1" s="71"/>
      <c r="B1" s="71"/>
      <c r="C1" s="71"/>
      <c r="D1" s="72"/>
      <c r="E1" s="71"/>
      <c r="F1" s="71"/>
      <c r="G1" s="35" t="s">
        <v>416</v>
      </c>
      <c r="H1" s="101"/>
    </row>
    <row r="2" ht="15" customHeight="1" spans="1:8">
      <c r="A2" s="32" t="s">
        <v>417</v>
      </c>
      <c r="B2" s="32"/>
      <c r="C2" s="32"/>
      <c r="D2" s="32"/>
      <c r="E2" s="32"/>
      <c r="F2" s="32"/>
      <c r="G2" s="32"/>
      <c r="H2" s="101"/>
    </row>
    <row r="3" ht="15" customHeight="1" spans="1:8">
      <c r="A3" s="103" t="s">
        <v>60</v>
      </c>
      <c r="B3" s="33" t="s">
        <v>0</v>
      </c>
      <c r="C3" s="33"/>
      <c r="D3" s="33"/>
      <c r="E3" s="74"/>
      <c r="F3" s="74"/>
      <c r="G3" s="35" t="s">
        <v>6</v>
      </c>
      <c r="H3" s="101"/>
    </row>
    <row r="4" ht="20.1" customHeight="1" spans="1:8">
      <c r="A4" s="77" t="s">
        <v>418</v>
      </c>
      <c r="B4" s="78"/>
      <c r="C4" s="78"/>
      <c r="D4" s="79"/>
      <c r="E4" s="125" t="s">
        <v>113</v>
      </c>
      <c r="F4" s="43"/>
      <c r="G4" s="43"/>
      <c r="H4" s="101"/>
    </row>
    <row r="5" ht="20.1" customHeight="1" spans="1:8">
      <c r="A5" s="36" t="s">
        <v>70</v>
      </c>
      <c r="B5" s="38"/>
      <c r="C5" s="126" t="s">
        <v>71</v>
      </c>
      <c r="D5" s="127" t="s">
        <v>419</v>
      </c>
      <c r="E5" s="43" t="s">
        <v>62</v>
      </c>
      <c r="F5" s="40" t="s">
        <v>420</v>
      </c>
      <c r="G5" s="122" t="s">
        <v>421</v>
      </c>
      <c r="H5" s="101"/>
    </row>
    <row r="6" ht="33.75" customHeight="1" spans="1:8">
      <c r="A6" s="45" t="s">
        <v>82</v>
      </c>
      <c r="B6" s="46" t="s">
        <v>83</v>
      </c>
      <c r="C6" s="128"/>
      <c r="D6" s="129"/>
      <c r="E6" s="49"/>
      <c r="F6" s="50"/>
      <c r="G6" s="85"/>
      <c r="H6" s="101"/>
    </row>
    <row r="7" ht="20.1" customHeight="1" spans="1:8">
      <c r="A7" s="104" t="s">
        <v>172</v>
      </c>
      <c r="B7" s="130" t="s">
        <v>173</v>
      </c>
      <c r="C7" s="131" t="s">
        <v>85</v>
      </c>
      <c r="D7" s="104" t="s">
        <v>174</v>
      </c>
      <c r="E7" s="132" t="s">
        <v>422</v>
      </c>
      <c r="F7" s="133" t="s">
        <v>423</v>
      </c>
      <c r="G7" s="119" t="s">
        <v>312</v>
      </c>
      <c r="H7" s="102"/>
    </row>
    <row r="8" ht="20.1" customHeight="1" spans="1:8">
      <c r="A8" s="104"/>
      <c r="B8" s="130"/>
      <c r="C8" s="131"/>
      <c r="D8" s="104"/>
      <c r="E8" s="134">
        <f>F8+G8</f>
        <v>1497464.59</v>
      </c>
      <c r="F8" s="134">
        <f>F9+F26</f>
        <v>1297964.59</v>
      </c>
      <c r="G8" s="135">
        <f>G19</f>
        <v>199500</v>
      </c>
      <c r="H8" s="102"/>
    </row>
    <row r="9" ht="20.1" customHeight="1" spans="1:8">
      <c r="A9" s="104" t="s">
        <v>424</v>
      </c>
      <c r="B9" s="130" t="s">
        <v>90</v>
      </c>
      <c r="C9" s="131"/>
      <c r="D9" s="104" t="s">
        <v>425</v>
      </c>
      <c r="E9" s="136">
        <v>1286764.59</v>
      </c>
      <c r="F9" s="136">
        <f>SUM(F10:F18)</f>
        <v>1292564.59</v>
      </c>
      <c r="G9" s="137"/>
      <c r="H9" s="101"/>
    </row>
    <row r="10" ht="20.1" customHeight="1" spans="1:8">
      <c r="A10" s="104" t="s">
        <v>426</v>
      </c>
      <c r="B10" s="130" t="s">
        <v>93</v>
      </c>
      <c r="C10" s="131" t="s">
        <v>184</v>
      </c>
      <c r="D10" s="104" t="s">
        <v>427</v>
      </c>
      <c r="E10" s="136">
        <v>380172</v>
      </c>
      <c r="F10" s="136">
        <v>380172</v>
      </c>
      <c r="G10" s="137"/>
      <c r="H10" s="97"/>
    </row>
    <row r="11" ht="20.1" customHeight="1" spans="1:8">
      <c r="A11" s="104" t="s">
        <v>426</v>
      </c>
      <c r="B11" s="130" t="s">
        <v>108</v>
      </c>
      <c r="C11" s="131" t="s">
        <v>184</v>
      </c>
      <c r="D11" s="104" t="s">
        <v>428</v>
      </c>
      <c r="E11" s="136">
        <v>445752</v>
      </c>
      <c r="F11" s="136">
        <v>445752</v>
      </c>
      <c r="G11" s="137"/>
      <c r="H11" s="97"/>
    </row>
    <row r="12" ht="20.1" customHeight="1" spans="1:8">
      <c r="A12" s="104" t="s">
        <v>426</v>
      </c>
      <c r="B12" s="130" t="s">
        <v>105</v>
      </c>
      <c r="C12" s="131" t="s">
        <v>184</v>
      </c>
      <c r="D12" s="104" t="s">
        <v>429</v>
      </c>
      <c r="E12" s="136">
        <v>31681</v>
      </c>
      <c r="F12" s="136">
        <v>31681</v>
      </c>
      <c r="G12" s="137"/>
      <c r="H12" s="97"/>
    </row>
    <row r="13" ht="20.1" customHeight="1" spans="1:8">
      <c r="A13" s="104" t="s">
        <v>426</v>
      </c>
      <c r="B13" s="130" t="s">
        <v>197</v>
      </c>
      <c r="C13" s="131" t="s">
        <v>184</v>
      </c>
      <c r="D13" s="104" t="s">
        <v>430</v>
      </c>
      <c r="E13" s="136">
        <v>137216.8</v>
      </c>
      <c r="F13" s="136">
        <v>137216.8</v>
      </c>
      <c r="G13" s="137"/>
      <c r="H13" s="97"/>
    </row>
    <row r="14" ht="20.1" customHeight="1" spans="1:8">
      <c r="A14" s="104" t="s">
        <v>426</v>
      </c>
      <c r="B14" s="130" t="s">
        <v>431</v>
      </c>
      <c r="C14" s="131" t="s">
        <v>184</v>
      </c>
      <c r="D14" s="104" t="s">
        <v>432</v>
      </c>
      <c r="E14" s="136">
        <v>68608.4</v>
      </c>
      <c r="F14" s="136">
        <v>68608.4</v>
      </c>
      <c r="G14" s="137"/>
      <c r="H14" s="97"/>
    </row>
    <row r="15" ht="20.1" customHeight="1" spans="1:8">
      <c r="A15" s="104" t="s">
        <v>426</v>
      </c>
      <c r="B15" s="130" t="s">
        <v>433</v>
      </c>
      <c r="C15" s="131" t="s">
        <v>184</v>
      </c>
      <c r="D15" s="104" t="s">
        <v>434</v>
      </c>
      <c r="E15" s="136">
        <v>60032.35</v>
      </c>
      <c r="F15" s="136">
        <v>60032.35</v>
      </c>
      <c r="G15" s="137"/>
      <c r="H15" s="97"/>
    </row>
    <row r="16" ht="20.1" customHeight="1" spans="1:8">
      <c r="A16" s="104" t="s">
        <v>426</v>
      </c>
      <c r="B16" s="130" t="s">
        <v>103</v>
      </c>
      <c r="C16" s="131" t="s">
        <v>184</v>
      </c>
      <c r="D16" s="104" t="s">
        <v>435</v>
      </c>
      <c r="E16" s="136">
        <v>21568.1</v>
      </c>
      <c r="F16" s="136">
        <v>21568.1</v>
      </c>
      <c r="G16" s="137"/>
      <c r="H16" s="97"/>
    </row>
    <row r="17" ht="20.1" customHeight="1" spans="1:8">
      <c r="A17" s="104" t="s">
        <v>426</v>
      </c>
      <c r="B17" s="130" t="s">
        <v>436</v>
      </c>
      <c r="C17" s="131" t="s">
        <v>184</v>
      </c>
      <c r="D17" s="104" t="s">
        <v>437</v>
      </c>
      <c r="E17" s="136">
        <v>18125.34</v>
      </c>
      <c r="F17" s="136">
        <v>18125.34</v>
      </c>
      <c r="G17" s="137"/>
      <c r="H17" s="97"/>
    </row>
    <row r="18" ht="20.1" customHeight="1" spans="1:8">
      <c r="A18" s="104" t="s">
        <v>426</v>
      </c>
      <c r="B18" s="130" t="s">
        <v>438</v>
      </c>
      <c r="C18" s="131" t="s">
        <v>184</v>
      </c>
      <c r="D18" s="104" t="s">
        <v>187</v>
      </c>
      <c r="E18" s="136">
        <v>129408.6</v>
      </c>
      <c r="F18" s="138">
        <v>129408.6</v>
      </c>
      <c r="G18" s="137"/>
      <c r="H18" s="97"/>
    </row>
    <row r="19" ht="20.1" customHeight="1" spans="1:8">
      <c r="A19" s="104" t="s">
        <v>439</v>
      </c>
      <c r="B19" s="130" t="s">
        <v>90</v>
      </c>
      <c r="C19" s="131"/>
      <c r="D19" s="104" t="s">
        <v>440</v>
      </c>
      <c r="E19" s="139">
        <v>199500</v>
      </c>
      <c r="F19" s="121"/>
      <c r="G19" s="140">
        <f>SUM(G20:G25)</f>
        <v>199500</v>
      </c>
      <c r="H19" s="97"/>
    </row>
    <row r="20" ht="20.1" customHeight="1" spans="1:8">
      <c r="A20" s="104" t="s">
        <v>441</v>
      </c>
      <c r="B20" s="130" t="s">
        <v>93</v>
      </c>
      <c r="C20" s="131" t="s">
        <v>184</v>
      </c>
      <c r="D20" s="104" t="s">
        <v>442</v>
      </c>
      <c r="E20" s="139">
        <v>90000</v>
      </c>
      <c r="F20" s="121"/>
      <c r="G20" s="140">
        <v>90000</v>
      </c>
      <c r="H20" s="97"/>
    </row>
    <row r="21" ht="20.1" customHeight="1" spans="1:8">
      <c r="A21" s="104" t="s">
        <v>441</v>
      </c>
      <c r="B21" s="130" t="s">
        <v>97</v>
      </c>
      <c r="C21" s="131" t="s">
        <v>184</v>
      </c>
      <c r="D21" s="104" t="s">
        <v>193</v>
      </c>
      <c r="E21" s="139">
        <v>500</v>
      </c>
      <c r="F21" s="121"/>
      <c r="G21" s="140">
        <v>500</v>
      </c>
      <c r="H21" s="97"/>
    </row>
    <row r="22" ht="20.1" customHeight="1" spans="1:8">
      <c r="A22" s="104" t="s">
        <v>441</v>
      </c>
      <c r="B22" s="130" t="s">
        <v>100</v>
      </c>
      <c r="C22" s="131" t="s">
        <v>184</v>
      </c>
      <c r="D22" s="104" t="s">
        <v>194</v>
      </c>
      <c r="E22" s="139">
        <v>4500</v>
      </c>
      <c r="F22" s="121"/>
      <c r="G22" s="140">
        <v>4500</v>
      </c>
      <c r="H22" s="97"/>
    </row>
    <row r="23" ht="20.1" customHeight="1" spans="1:8">
      <c r="A23" s="104" t="s">
        <v>441</v>
      </c>
      <c r="B23" s="130" t="s">
        <v>443</v>
      </c>
      <c r="C23" s="131" t="s">
        <v>184</v>
      </c>
      <c r="D23" s="104" t="s">
        <v>195</v>
      </c>
      <c r="E23" s="139">
        <v>10536</v>
      </c>
      <c r="F23" s="121"/>
      <c r="G23" s="140">
        <v>10536</v>
      </c>
      <c r="H23" s="97"/>
    </row>
    <row r="24" ht="20.1" customHeight="1" spans="1:8">
      <c r="A24" s="104" t="s">
        <v>441</v>
      </c>
      <c r="B24" s="130" t="s">
        <v>103</v>
      </c>
      <c r="C24" s="131" t="s">
        <v>184</v>
      </c>
      <c r="D24" s="104" t="s">
        <v>196</v>
      </c>
      <c r="E24" s="139">
        <v>45264</v>
      </c>
      <c r="F24" s="121"/>
      <c r="G24" s="140">
        <v>45264</v>
      </c>
      <c r="H24" s="97"/>
    </row>
    <row r="25" ht="20.1" customHeight="1" spans="1:8">
      <c r="A25" s="104" t="s">
        <v>441</v>
      </c>
      <c r="B25" s="130" t="s">
        <v>444</v>
      </c>
      <c r="C25" s="131" t="s">
        <v>184</v>
      </c>
      <c r="D25" s="104" t="s">
        <v>198</v>
      </c>
      <c r="E25" s="139">
        <v>48700</v>
      </c>
      <c r="F25" s="121"/>
      <c r="G25" s="140">
        <v>48700</v>
      </c>
      <c r="H25" s="97"/>
    </row>
    <row r="26" ht="20.1" customHeight="1" spans="1:8">
      <c r="A26" s="51" t="s">
        <v>445</v>
      </c>
      <c r="B26" s="117" t="s">
        <v>90</v>
      </c>
      <c r="C26" s="141"/>
      <c r="D26" s="51" t="s">
        <v>446</v>
      </c>
      <c r="E26" s="138">
        <f>F26</f>
        <v>5400</v>
      </c>
      <c r="F26" s="142">
        <f>F27</f>
        <v>5400</v>
      </c>
      <c r="G26" s="143"/>
      <c r="H26" s="97"/>
    </row>
    <row r="27" ht="20.1" customHeight="1" spans="1:8">
      <c r="A27" s="130" t="s">
        <v>447</v>
      </c>
      <c r="B27" s="130" t="s">
        <v>443</v>
      </c>
      <c r="C27" s="130" t="s">
        <v>184</v>
      </c>
      <c r="D27" s="130" t="s">
        <v>448</v>
      </c>
      <c r="E27" s="123">
        <v>5400</v>
      </c>
      <c r="F27" s="123">
        <v>5400</v>
      </c>
      <c r="G27" s="137"/>
      <c r="H27" s="97"/>
    </row>
  </sheetData>
  <sheetProtection formatCells="0" formatColumns="0" formatRows="0" insertRows="0" insertColumns="0" insertHyperlinks="0" deleteColumns="0" deleteRows="0" sort="0" autoFilter="0" pivotTables="0"/>
  <mergeCells count="9">
    <mergeCell ref="A2:G2"/>
    <mergeCell ref="A4:D4"/>
    <mergeCell ref="E4:G4"/>
    <mergeCell ref="A5:B5"/>
    <mergeCell ref="C5:C6"/>
    <mergeCell ref="D5:D6"/>
    <mergeCell ref="E5:E6"/>
    <mergeCell ref="F5:F6"/>
    <mergeCell ref="G5:G6"/>
  </mergeCells>
  <printOptions horizontalCentered="1"/>
  <pageMargins left="0.393750011920929" right="0.393750011920929" top="0.787500023841858" bottom="0.393750011920929" header="0" footer="0"/>
  <pageSetup paperSize="9" scale="91" fitToHeight="100" orientation="landscape" errors="blank"/>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I47"/>
  <sheetViews>
    <sheetView showGridLines="0" showZeros="0" view="pageBreakPreview" zoomScaleNormal="100" workbookViewId="0">
      <selection activeCell="F7" sqref="F7:F9"/>
    </sheetView>
  </sheetViews>
  <sheetFormatPr defaultColWidth="9.16666666666667" defaultRowHeight="12.75" customHeight="1"/>
  <cols>
    <col min="1" max="3" width="5.66666666666667" customWidth="1"/>
    <col min="4" max="4" width="17" customWidth="1"/>
    <col min="5" max="5" width="78.5" customWidth="1"/>
    <col min="6" max="6" width="25" customWidth="1"/>
    <col min="7" max="243" width="10.6666666666667" customWidth="1"/>
  </cols>
  <sheetData>
    <row r="1" ht="20.1" customHeight="1" spans="1:243">
      <c r="A1" s="29"/>
      <c r="B1" s="30"/>
      <c r="C1" s="30"/>
      <c r="D1" s="30"/>
      <c r="E1" s="30"/>
      <c r="F1" s="31" t="s">
        <v>449</v>
      </c>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c r="IH1" s="65"/>
      <c r="II1" s="65"/>
    </row>
    <row r="2" ht="20.1" customHeight="1" spans="1:243">
      <c r="A2" s="32" t="s">
        <v>450</v>
      </c>
      <c r="B2" s="32"/>
      <c r="C2" s="32"/>
      <c r="D2" s="32"/>
      <c r="E2" s="32"/>
      <c r="F2" s="32"/>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row>
    <row r="3" ht="20.1" customHeight="1" spans="1:243">
      <c r="A3" s="103" t="s">
        <v>60</v>
      </c>
      <c r="B3" s="33"/>
      <c r="C3" s="33" t="s">
        <v>0</v>
      </c>
      <c r="D3" s="113"/>
      <c r="E3" s="114"/>
      <c r="F3" s="35" t="s">
        <v>6</v>
      </c>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row>
    <row r="4" ht="20.1" customHeight="1" spans="1:243">
      <c r="A4" s="36" t="s">
        <v>70</v>
      </c>
      <c r="B4" s="37"/>
      <c r="C4" s="38"/>
      <c r="D4" s="115" t="s">
        <v>71</v>
      </c>
      <c r="E4" s="75" t="s">
        <v>451</v>
      </c>
      <c r="F4" s="40" t="s">
        <v>75</v>
      </c>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row>
    <row r="5" ht="20.1" customHeight="1" spans="1:243">
      <c r="A5" s="44" t="s">
        <v>82</v>
      </c>
      <c r="B5" s="45" t="s">
        <v>83</v>
      </c>
      <c r="C5" s="46" t="s">
        <v>84</v>
      </c>
      <c r="D5" s="116"/>
      <c r="E5" s="75"/>
      <c r="F5" s="50"/>
      <c r="G5" s="70"/>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row>
    <row r="6" ht="20.1" customHeight="1" spans="1:243">
      <c r="A6" s="117" t="s">
        <v>82</v>
      </c>
      <c r="B6" s="117" t="s">
        <v>83</v>
      </c>
      <c r="C6" s="117" t="s">
        <v>84</v>
      </c>
      <c r="D6" s="118" t="s">
        <v>85</v>
      </c>
      <c r="E6" s="118" t="s">
        <v>452</v>
      </c>
      <c r="F6" s="119" t="s">
        <v>88</v>
      </c>
      <c r="G6" s="70"/>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row>
    <row r="7" ht="20.1" customHeight="1" spans="1:243">
      <c r="A7" s="55">
        <v>208</v>
      </c>
      <c r="B7" s="55">
        <v>11</v>
      </c>
      <c r="C7" s="120" t="s">
        <v>95</v>
      </c>
      <c r="D7" s="56">
        <v>181</v>
      </c>
      <c r="E7" s="56" t="s">
        <v>453</v>
      </c>
      <c r="F7" s="121">
        <v>17280</v>
      </c>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row>
    <row r="8" ht="20.1" customHeight="1" spans="1:243">
      <c r="A8" s="55">
        <v>208</v>
      </c>
      <c r="B8" s="55">
        <v>11</v>
      </c>
      <c r="C8" s="120" t="s">
        <v>95</v>
      </c>
      <c r="D8" s="122">
        <v>181</v>
      </c>
      <c r="E8" s="122" t="s">
        <v>454</v>
      </c>
      <c r="F8" s="123">
        <v>156000</v>
      </c>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row>
    <row r="9" ht="20.1" customHeight="1" spans="1:243">
      <c r="A9" s="55">
        <v>208</v>
      </c>
      <c r="B9" s="55">
        <v>11</v>
      </c>
      <c r="C9" s="120" t="s">
        <v>95</v>
      </c>
      <c r="D9" s="43">
        <v>181</v>
      </c>
      <c r="E9" s="43" t="s">
        <v>455</v>
      </c>
      <c r="F9" s="123">
        <v>128000</v>
      </c>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row>
    <row r="10" ht="20.1" customHeight="1" spans="1:243">
      <c r="A10" s="58"/>
      <c r="B10" s="58"/>
      <c r="C10" s="58"/>
      <c r="D10" s="59"/>
      <c r="E10" s="59"/>
      <c r="F10" s="59"/>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row>
    <row r="11" ht="20.1" customHeight="1" spans="1:243">
      <c r="A11" s="58"/>
      <c r="B11" s="58"/>
      <c r="C11" s="58"/>
      <c r="D11" s="59"/>
      <c r="E11" s="59" t="s">
        <v>90</v>
      </c>
      <c r="F11" s="59"/>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row>
    <row r="12" ht="20.1" customHeight="1" spans="1:243">
      <c r="A12" s="58"/>
      <c r="B12" s="58"/>
      <c r="C12" s="58"/>
      <c r="D12" s="58"/>
      <c r="E12" s="58"/>
      <c r="F12" s="59"/>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row>
    <row r="13" ht="20.1" customHeight="1" spans="1:243">
      <c r="A13" s="58"/>
      <c r="B13" s="58"/>
      <c r="C13" s="58"/>
      <c r="D13" s="59"/>
      <c r="E13" s="59"/>
      <c r="F13" s="59"/>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row>
    <row r="14" ht="20.1" customHeight="1" spans="1:243">
      <c r="A14" s="124"/>
      <c r="B14" s="58"/>
      <c r="C14" s="58"/>
      <c r="D14" s="59"/>
      <c r="E14" s="59"/>
      <c r="F14" s="59"/>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row>
    <row r="15" ht="20.1" customHeight="1" spans="1:243">
      <c r="A15" s="124"/>
      <c r="B15" s="124"/>
      <c r="C15" s="58"/>
      <c r="D15" s="58"/>
      <c r="E15" s="124"/>
      <c r="F15" s="59"/>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row>
    <row r="16" ht="20.1" customHeight="1" spans="1:243">
      <c r="A16" s="62"/>
      <c r="B16" s="62"/>
      <c r="C16" s="60"/>
      <c r="D16" s="61"/>
      <c r="E16" s="61"/>
      <c r="F16" s="61"/>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row>
    <row r="17" ht="20.1" customHeight="1" spans="1:243">
      <c r="A17" s="60"/>
      <c r="B17" s="62"/>
      <c r="C17" s="60"/>
      <c r="D17" s="61"/>
      <c r="E17" s="61"/>
      <c r="F17" s="61"/>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row>
    <row r="18" ht="20.1" customHeight="1" spans="1:243">
      <c r="A18" s="60"/>
      <c r="B18" s="62"/>
      <c r="C18" s="62"/>
      <c r="D18" s="62"/>
      <c r="E18" s="62"/>
      <c r="F18" s="61"/>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row>
    <row r="19" ht="20.1" customHeight="1" spans="1:243">
      <c r="A19" s="62"/>
      <c r="B19" s="62"/>
      <c r="C19" s="62"/>
      <c r="D19" s="61"/>
      <c r="E19" s="61"/>
      <c r="F19" s="61"/>
      <c r="G19" s="62"/>
      <c r="H19" s="60"/>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row>
    <row r="20" ht="20.1" customHeight="1" spans="1:243">
      <c r="A20" s="62"/>
      <c r="B20" s="62"/>
      <c r="C20" s="62"/>
      <c r="D20" s="61"/>
      <c r="E20" s="61"/>
      <c r="F20" s="61"/>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row>
    <row r="21" ht="20.1" customHeight="1" spans="1:243">
      <c r="A21" s="62"/>
      <c r="B21" s="62"/>
      <c r="C21" s="62"/>
      <c r="D21" s="62"/>
      <c r="E21" s="62"/>
      <c r="F21" s="61"/>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row>
    <row r="22" ht="20.1" customHeight="1" spans="1:243">
      <c r="A22" s="62"/>
      <c r="B22" s="62"/>
      <c r="C22" s="62"/>
      <c r="D22" s="61"/>
      <c r="E22" s="61"/>
      <c r="F22" s="61"/>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row>
    <row r="23" ht="20.1" customHeight="1" spans="1:243">
      <c r="A23" s="62"/>
      <c r="B23" s="62"/>
      <c r="C23" s="62"/>
      <c r="D23" s="61"/>
      <c r="E23" s="61"/>
      <c r="F23" s="61"/>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row>
    <row r="24" ht="20.1" customHeight="1" spans="1:243">
      <c r="A24" s="62"/>
      <c r="B24" s="62"/>
      <c r="C24" s="62"/>
      <c r="D24" s="62"/>
      <c r="E24" s="62"/>
      <c r="F24" s="61"/>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row>
    <row r="25" ht="20.1" customHeight="1" spans="1:243">
      <c r="A25" s="62"/>
      <c r="B25" s="62"/>
      <c r="C25" s="62"/>
      <c r="D25" s="61"/>
      <c r="E25" s="61"/>
      <c r="F25" s="61"/>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row>
    <row r="26" ht="20.1" customHeight="1" spans="1:243">
      <c r="A26" s="62"/>
      <c r="B26" s="62"/>
      <c r="C26" s="62"/>
      <c r="D26" s="61"/>
      <c r="E26" s="61"/>
      <c r="F26" s="61"/>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row>
    <row r="27" ht="20.1" customHeight="1" spans="1:243">
      <c r="A27" s="62"/>
      <c r="B27" s="62"/>
      <c r="C27" s="62"/>
      <c r="D27" s="62"/>
      <c r="E27" s="62"/>
      <c r="F27" s="61"/>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row>
    <row r="28" ht="20.1" customHeight="1" spans="1:243">
      <c r="A28" s="62"/>
      <c r="B28" s="62"/>
      <c r="C28" s="62"/>
      <c r="D28" s="61"/>
      <c r="E28" s="61"/>
      <c r="F28" s="61"/>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row>
    <row r="29" ht="20.1" customHeight="1" spans="1:243">
      <c r="A29" s="62"/>
      <c r="B29" s="62"/>
      <c r="C29" s="62"/>
      <c r="D29" s="61"/>
      <c r="E29" s="61"/>
      <c r="F29" s="61"/>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row>
    <row r="30" ht="20.1" customHeight="1" spans="1:243">
      <c r="A30" s="62"/>
      <c r="B30" s="62"/>
      <c r="C30" s="62"/>
      <c r="D30" s="62"/>
      <c r="E30" s="62"/>
      <c r="F30" s="61"/>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row>
    <row r="31" ht="20.1" customHeight="1" spans="1:243">
      <c r="A31" s="62"/>
      <c r="B31" s="62"/>
      <c r="C31" s="62"/>
      <c r="D31" s="62"/>
      <c r="E31" s="63"/>
      <c r="F31" s="61"/>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row>
    <row r="32" ht="20.1" customHeight="1" spans="1:243">
      <c r="A32" s="62"/>
      <c r="B32" s="62"/>
      <c r="C32" s="62"/>
      <c r="D32" s="62"/>
      <c r="E32" s="63"/>
      <c r="F32" s="61"/>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row>
    <row r="33" ht="20.1" customHeight="1" spans="1:243">
      <c r="A33" s="62"/>
      <c r="B33" s="62"/>
      <c r="C33" s="62"/>
      <c r="D33" s="62"/>
      <c r="E33" s="62"/>
      <c r="F33" s="61"/>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row>
    <row r="34" ht="20.1" customHeight="1" spans="1:243">
      <c r="A34" s="62"/>
      <c r="B34" s="62"/>
      <c r="C34" s="62"/>
      <c r="D34" s="62"/>
      <c r="E34" s="64"/>
      <c r="F34" s="61"/>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row>
    <row r="35" ht="20.1" customHeight="1" spans="1:243">
      <c r="A35" s="65"/>
      <c r="B35" s="65"/>
      <c r="C35" s="65"/>
      <c r="D35" s="65"/>
      <c r="E35" s="66"/>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row>
    <row r="36" ht="20.1" customHeight="1" spans="1:243">
      <c r="A36" s="67"/>
      <c r="B36" s="67"/>
      <c r="C36" s="67"/>
      <c r="D36" s="67"/>
      <c r="E36" s="67"/>
      <c r="F36" s="68"/>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c r="EO36" s="69"/>
      <c r="EP36" s="69"/>
      <c r="EQ36" s="69"/>
      <c r="ER36" s="69"/>
      <c r="ES36" s="69"/>
      <c r="ET36" s="69"/>
      <c r="EU36" s="69"/>
      <c r="EV36" s="69"/>
      <c r="EW36" s="69"/>
      <c r="EX36" s="69"/>
      <c r="EY36" s="69"/>
      <c r="EZ36" s="69"/>
      <c r="FA36" s="69"/>
      <c r="FB36" s="69"/>
      <c r="FC36" s="69"/>
      <c r="FD36" s="69"/>
      <c r="FE36" s="69"/>
      <c r="FF36" s="69"/>
      <c r="FG36" s="69"/>
      <c r="FH36" s="69"/>
      <c r="FI36" s="69"/>
      <c r="FJ36" s="69"/>
      <c r="FK36" s="69"/>
      <c r="FL36" s="69"/>
      <c r="FM36" s="69"/>
      <c r="FN36" s="69"/>
      <c r="FO36" s="69"/>
      <c r="FP36" s="69"/>
      <c r="FQ36" s="69"/>
      <c r="FR36" s="69"/>
      <c r="FS36" s="69"/>
      <c r="FT36" s="69"/>
      <c r="FU36" s="69"/>
      <c r="FV36" s="69"/>
      <c r="FW36" s="69"/>
      <c r="FX36" s="69"/>
      <c r="FY36" s="69"/>
      <c r="FZ36" s="69"/>
      <c r="GA36" s="69"/>
      <c r="GB36" s="69"/>
      <c r="GC36" s="69"/>
      <c r="GD36" s="69"/>
      <c r="GE36" s="69"/>
      <c r="GF36" s="69"/>
      <c r="GG36" s="69"/>
      <c r="GH36" s="69"/>
      <c r="GI36" s="69"/>
      <c r="GJ36" s="69"/>
      <c r="GK36" s="69"/>
      <c r="GL36" s="69"/>
      <c r="GM36" s="69"/>
      <c r="GN36" s="69"/>
      <c r="GO36" s="69"/>
      <c r="GP36" s="69"/>
      <c r="GQ36" s="69"/>
      <c r="GR36" s="69"/>
      <c r="GS36" s="69"/>
      <c r="GT36" s="69"/>
      <c r="GU36" s="69"/>
      <c r="GV36" s="69"/>
      <c r="GW36" s="69"/>
      <c r="GX36" s="69"/>
      <c r="GY36" s="69"/>
      <c r="GZ36" s="69"/>
      <c r="HA36" s="69"/>
      <c r="HB36" s="69"/>
      <c r="HC36" s="69"/>
      <c r="HD36" s="69"/>
      <c r="HE36" s="69"/>
      <c r="HF36" s="69"/>
      <c r="HG36" s="69"/>
      <c r="HH36" s="69"/>
      <c r="HI36" s="69"/>
      <c r="HJ36" s="69"/>
      <c r="HK36" s="69"/>
      <c r="HL36" s="69"/>
      <c r="HM36" s="69"/>
      <c r="HN36" s="69"/>
      <c r="HO36" s="69"/>
      <c r="HP36" s="69"/>
      <c r="HQ36" s="69"/>
      <c r="HR36" s="69"/>
      <c r="HS36" s="69"/>
      <c r="HT36" s="69"/>
      <c r="HU36" s="69"/>
      <c r="HV36" s="69"/>
      <c r="HW36" s="69"/>
      <c r="HX36" s="69"/>
      <c r="HY36" s="69"/>
      <c r="HZ36" s="69"/>
      <c r="IA36" s="69"/>
      <c r="IB36" s="69"/>
      <c r="IC36" s="69"/>
      <c r="ID36" s="69"/>
      <c r="IE36" s="69"/>
      <c r="IF36" s="69"/>
      <c r="IG36" s="69"/>
      <c r="IH36" s="69"/>
      <c r="II36" s="69"/>
    </row>
    <row r="37" ht="20.1" customHeight="1" spans="1:243">
      <c r="A37" s="65"/>
      <c r="B37" s="65"/>
      <c r="C37" s="65"/>
      <c r="D37" s="65"/>
      <c r="E37" s="65"/>
      <c r="F37" s="68"/>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c r="EO37" s="69"/>
      <c r="EP37" s="69"/>
      <c r="EQ37" s="69"/>
      <c r="ER37" s="69"/>
      <c r="ES37" s="69"/>
      <c r="ET37" s="69"/>
      <c r="EU37" s="69"/>
      <c r="EV37" s="69"/>
      <c r="EW37" s="69"/>
      <c r="EX37" s="69"/>
      <c r="EY37" s="69"/>
      <c r="EZ37" s="69"/>
      <c r="FA37" s="69"/>
      <c r="FB37" s="69"/>
      <c r="FC37" s="69"/>
      <c r="FD37" s="69"/>
      <c r="FE37" s="69"/>
      <c r="FF37" s="69"/>
      <c r="FG37" s="69"/>
      <c r="FH37" s="69"/>
      <c r="FI37" s="69"/>
      <c r="FJ37" s="69"/>
      <c r="FK37" s="69"/>
      <c r="FL37" s="69"/>
      <c r="FM37" s="69"/>
      <c r="FN37" s="69"/>
      <c r="FO37" s="69"/>
      <c r="FP37" s="69"/>
      <c r="FQ37" s="69"/>
      <c r="FR37" s="69"/>
      <c r="FS37" s="69"/>
      <c r="FT37" s="69"/>
      <c r="FU37" s="69"/>
      <c r="FV37" s="69"/>
      <c r="FW37" s="69"/>
      <c r="FX37" s="69"/>
      <c r="FY37" s="69"/>
      <c r="FZ37" s="69"/>
      <c r="GA37" s="69"/>
      <c r="GB37" s="69"/>
      <c r="GC37" s="69"/>
      <c r="GD37" s="69"/>
      <c r="GE37" s="69"/>
      <c r="GF37" s="69"/>
      <c r="GG37" s="69"/>
      <c r="GH37" s="69"/>
      <c r="GI37" s="69"/>
      <c r="GJ37" s="69"/>
      <c r="GK37" s="69"/>
      <c r="GL37" s="69"/>
      <c r="GM37" s="69"/>
      <c r="GN37" s="69"/>
      <c r="GO37" s="69"/>
      <c r="GP37" s="69"/>
      <c r="GQ37" s="69"/>
      <c r="GR37" s="69"/>
      <c r="GS37" s="69"/>
      <c r="GT37" s="69"/>
      <c r="GU37" s="69"/>
      <c r="GV37" s="69"/>
      <c r="GW37" s="69"/>
      <c r="GX37" s="69"/>
      <c r="GY37" s="69"/>
      <c r="GZ37" s="69"/>
      <c r="HA37" s="69"/>
      <c r="HB37" s="69"/>
      <c r="HC37" s="69"/>
      <c r="HD37" s="69"/>
      <c r="HE37" s="69"/>
      <c r="HF37" s="69"/>
      <c r="HG37" s="69"/>
      <c r="HH37" s="69"/>
      <c r="HI37" s="69"/>
      <c r="HJ37" s="69"/>
      <c r="HK37" s="69"/>
      <c r="HL37" s="69"/>
      <c r="HM37" s="69"/>
      <c r="HN37" s="69"/>
      <c r="HO37" s="69"/>
      <c r="HP37" s="69"/>
      <c r="HQ37" s="69"/>
      <c r="HR37" s="69"/>
      <c r="HS37" s="69"/>
      <c r="HT37" s="69"/>
      <c r="HU37" s="69"/>
      <c r="HV37" s="69"/>
      <c r="HW37" s="69"/>
      <c r="HX37" s="69"/>
      <c r="HY37" s="69"/>
      <c r="HZ37" s="69"/>
      <c r="IA37" s="69"/>
      <c r="IB37" s="69"/>
      <c r="IC37" s="69"/>
      <c r="ID37" s="69"/>
      <c r="IE37" s="69"/>
      <c r="IF37" s="69"/>
      <c r="IG37" s="69"/>
      <c r="IH37" s="69"/>
      <c r="II37" s="69"/>
    </row>
    <row r="38" ht="20.1" customHeight="1" spans="1:243">
      <c r="A38" s="69"/>
      <c r="B38" s="69"/>
      <c r="C38" s="69"/>
      <c r="D38" s="69"/>
      <c r="E38" s="69"/>
      <c r="F38" s="68"/>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c r="EO38" s="69"/>
      <c r="EP38" s="69"/>
      <c r="EQ38" s="69"/>
      <c r="ER38" s="69"/>
      <c r="ES38" s="69"/>
      <c r="ET38" s="69"/>
      <c r="EU38" s="69"/>
      <c r="EV38" s="69"/>
      <c r="EW38" s="69"/>
      <c r="EX38" s="69"/>
      <c r="EY38" s="69"/>
      <c r="EZ38" s="69"/>
      <c r="FA38" s="69"/>
      <c r="FB38" s="69"/>
      <c r="FC38" s="69"/>
      <c r="FD38" s="69"/>
      <c r="FE38" s="69"/>
      <c r="FF38" s="69"/>
      <c r="FG38" s="69"/>
      <c r="FH38" s="69"/>
      <c r="FI38" s="69"/>
      <c r="FJ38" s="69"/>
      <c r="FK38" s="69"/>
      <c r="FL38" s="69"/>
      <c r="FM38" s="69"/>
      <c r="FN38" s="69"/>
      <c r="FO38" s="69"/>
      <c r="FP38" s="69"/>
      <c r="FQ38" s="69"/>
      <c r="FR38" s="69"/>
      <c r="FS38" s="69"/>
      <c r="FT38" s="69"/>
      <c r="FU38" s="69"/>
      <c r="FV38" s="69"/>
      <c r="FW38" s="69"/>
      <c r="FX38" s="69"/>
      <c r="FY38" s="69"/>
      <c r="FZ38" s="69"/>
      <c r="GA38" s="69"/>
      <c r="GB38" s="69"/>
      <c r="GC38" s="69"/>
      <c r="GD38" s="69"/>
      <c r="GE38" s="69"/>
      <c r="GF38" s="69"/>
      <c r="GG38" s="69"/>
      <c r="GH38" s="69"/>
      <c r="GI38" s="69"/>
      <c r="GJ38" s="69"/>
      <c r="GK38" s="69"/>
      <c r="GL38" s="69"/>
      <c r="GM38" s="69"/>
      <c r="GN38" s="69"/>
      <c r="GO38" s="69"/>
      <c r="GP38" s="69"/>
      <c r="GQ38" s="69"/>
      <c r="GR38" s="69"/>
      <c r="GS38" s="69"/>
      <c r="GT38" s="69"/>
      <c r="GU38" s="69"/>
      <c r="GV38" s="69"/>
      <c r="GW38" s="69"/>
      <c r="GX38" s="69"/>
      <c r="GY38" s="69"/>
      <c r="GZ38" s="69"/>
      <c r="HA38" s="69"/>
      <c r="HB38" s="69"/>
      <c r="HC38" s="69"/>
      <c r="HD38" s="69"/>
      <c r="HE38" s="69"/>
      <c r="HF38" s="69"/>
      <c r="HG38" s="69"/>
      <c r="HH38" s="69"/>
      <c r="HI38" s="69"/>
      <c r="HJ38" s="69"/>
      <c r="HK38" s="69"/>
      <c r="HL38" s="69"/>
      <c r="HM38" s="69"/>
      <c r="HN38" s="69"/>
      <c r="HO38" s="69"/>
      <c r="HP38" s="69"/>
      <c r="HQ38" s="69"/>
      <c r="HR38" s="69"/>
      <c r="HS38" s="69"/>
      <c r="HT38" s="69"/>
      <c r="HU38" s="69"/>
      <c r="HV38" s="69"/>
      <c r="HW38" s="69"/>
      <c r="HX38" s="69"/>
      <c r="HY38" s="69"/>
      <c r="HZ38" s="69"/>
      <c r="IA38" s="69"/>
      <c r="IB38" s="69"/>
      <c r="IC38" s="69"/>
      <c r="ID38" s="69"/>
      <c r="IE38" s="69"/>
      <c r="IF38" s="69"/>
      <c r="IG38" s="69"/>
      <c r="IH38" s="69"/>
      <c r="II38" s="69"/>
    </row>
    <row r="39" ht="20.1" customHeight="1" spans="1:243">
      <c r="A39" s="69"/>
      <c r="B39" s="69"/>
      <c r="C39" s="69"/>
      <c r="D39" s="69"/>
      <c r="E39" s="69"/>
      <c r="F39" s="68"/>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c r="FB39" s="69"/>
      <c r="FC39" s="69"/>
      <c r="FD39" s="69"/>
      <c r="FE39" s="69"/>
      <c r="FF39" s="69"/>
      <c r="FG39" s="69"/>
      <c r="FH39" s="69"/>
      <c r="FI39" s="69"/>
      <c r="FJ39" s="69"/>
      <c r="FK39" s="69"/>
      <c r="FL39" s="69"/>
      <c r="FM39" s="69"/>
      <c r="FN39" s="69"/>
      <c r="FO39" s="69"/>
      <c r="FP39" s="69"/>
      <c r="FQ39" s="69"/>
      <c r="FR39" s="69"/>
      <c r="FS39" s="69"/>
      <c r="FT39" s="69"/>
      <c r="FU39" s="69"/>
      <c r="FV39" s="69"/>
      <c r="FW39" s="69"/>
      <c r="FX39" s="69"/>
      <c r="FY39" s="69"/>
      <c r="FZ39" s="69"/>
      <c r="GA39" s="69"/>
      <c r="GB39" s="69"/>
      <c r="GC39" s="69"/>
      <c r="GD39" s="69"/>
      <c r="GE39" s="69"/>
      <c r="GF39" s="69"/>
      <c r="GG39" s="69"/>
      <c r="GH39" s="69"/>
      <c r="GI39" s="69"/>
      <c r="GJ39" s="69"/>
      <c r="GK39" s="69"/>
      <c r="GL39" s="69"/>
      <c r="GM39" s="69"/>
      <c r="GN39" s="69"/>
      <c r="GO39" s="69"/>
      <c r="GP39" s="69"/>
      <c r="GQ39" s="69"/>
      <c r="GR39" s="69"/>
      <c r="GS39" s="69"/>
      <c r="GT39" s="69"/>
      <c r="GU39" s="69"/>
      <c r="GV39" s="69"/>
      <c r="GW39" s="69"/>
      <c r="GX39" s="69"/>
      <c r="GY39" s="69"/>
      <c r="GZ39" s="69"/>
      <c r="HA39" s="69"/>
      <c r="HB39" s="69"/>
      <c r="HC39" s="69"/>
      <c r="HD39" s="69"/>
      <c r="HE39" s="69"/>
      <c r="HF39" s="69"/>
      <c r="HG39" s="69"/>
      <c r="HH39" s="69"/>
      <c r="HI39" s="69"/>
      <c r="HJ39" s="69"/>
      <c r="HK39" s="69"/>
      <c r="HL39" s="69"/>
      <c r="HM39" s="69"/>
      <c r="HN39" s="69"/>
      <c r="HO39" s="69"/>
      <c r="HP39" s="69"/>
      <c r="HQ39" s="69"/>
      <c r="HR39" s="69"/>
      <c r="HS39" s="69"/>
      <c r="HT39" s="69"/>
      <c r="HU39" s="69"/>
      <c r="HV39" s="69"/>
      <c r="HW39" s="69"/>
      <c r="HX39" s="69"/>
      <c r="HY39" s="69"/>
      <c r="HZ39" s="69"/>
      <c r="IA39" s="69"/>
      <c r="IB39" s="69"/>
      <c r="IC39" s="69"/>
      <c r="ID39" s="69"/>
      <c r="IE39" s="69"/>
      <c r="IF39" s="69"/>
      <c r="IG39" s="69"/>
      <c r="IH39" s="69"/>
      <c r="II39" s="69"/>
    </row>
    <row r="40" ht="20.1" customHeight="1" spans="1:243">
      <c r="A40" s="69"/>
      <c r="B40" s="69"/>
      <c r="C40" s="69"/>
      <c r="D40" s="69"/>
      <c r="E40" s="69"/>
      <c r="F40" s="68"/>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c r="EO40" s="69"/>
      <c r="EP40" s="69"/>
      <c r="EQ40" s="69"/>
      <c r="ER40" s="69"/>
      <c r="ES40" s="69"/>
      <c r="ET40" s="69"/>
      <c r="EU40" s="69"/>
      <c r="EV40" s="69"/>
      <c r="EW40" s="69"/>
      <c r="EX40" s="69"/>
      <c r="EY40" s="69"/>
      <c r="EZ40" s="69"/>
      <c r="FA40" s="69"/>
      <c r="FB40" s="69"/>
      <c r="FC40" s="69"/>
      <c r="FD40" s="69"/>
      <c r="FE40" s="69"/>
      <c r="FF40" s="69"/>
      <c r="FG40" s="69"/>
      <c r="FH40" s="69"/>
      <c r="FI40" s="69"/>
      <c r="FJ40" s="69"/>
      <c r="FK40" s="69"/>
      <c r="FL40" s="69"/>
      <c r="FM40" s="69"/>
      <c r="FN40" s="69"/>
      <c r="FO40" s="69"/>
      <c r="FP40" s="69"/>
      <c r="FQ40" s="69"/>
      <c r="FR40" s="69"/>
      <c r="FS40" s="69"/>
      <c r="FT40" s="69"/>
      <c r="FU40" s="69"/>
      <c r="FV40" s="69"/>
      <c r="FW40" s="69"/>
      <c r="FX40" s="69"/>
      <c r="FY40" s="69"/>
      <c r="FZ40" s="69"/>
      <c r="GA40" s="69"/>
      <c r="GB40" s="69"/>
      <c r="GC40" s="69"/>
      <c r="GD40" s="69"/>
      <c r="GE40" s="69"/>
      <c r="GF40" s="69"/>
      <c r="GG40" s="69"/>
      <c r="GH40" s="69"/>
      <c r="GI40" s="69"/>
      <c r="GJ40" s="69"/>
      <c r="GK40" s="69"/>
      <c r="GL40" s="69"/>
      <c r="GM40" s="69"/>
      <c r="GN40" s="69"/>
      <c r="GO40" s="69"/>
      <c r="GP40" s="69"/>
      <c r="GQ40" s="69"/>
      <c r="GR40" s="69"/>
      <c r="GS40" s="69"/>
      <c r="GT40" s="69"/>
      <c r="GU40" s="69"/>
      <c r="GV40" s="69"/>
      <c r="GW40" s="69"/>
      <c r="GX40" s="69"/>
      <c r="GY40" s="69"/>
      <c r="GZ40" s="69"/>
      <c r="HA40" s="69"/>
      <c r="HB40" s="69"/>
      <c r="HC40" s="69"/>
      <c r="HD40" s="69"/>
      <c r="HE40" s="69"/>
      <c r="HF40" s="69"/>
      <c r="HG40" s="69"/>
      <c r="HH40" s="69"/>
      <c r="HI40" s="69"/>
      <c r="HJ40" s="69"/>
      <c r="HK40" s="69"/>
      <c r="HL40" s="69"/>
      <c r="HM40" s="69"/>
      <c r="HN40" s="69"/>
      <c r="HO40" s="69"/>
      <c r="HP40" s="69"/>
      <c r="HQ40" s="69"/>
      <c r="HR40" s="69"/>
      <c r="HS40" s="69"/>
      <c r="HT40" s="69"/>
      <c r="HU40" s="69"/>
      <c r="HV40" s="69"/>
      <c r="HW40" s="69"/>
      <c r="HX40" s="69"/>
      <c r="HY40" s="69"/>
      <c r="HZ40" s="69"/>
      <c r="IA40" s="69"/>
      <c r="IB40" s="69"/>
      <c r="IC40" s="69"/>
      <c r="ID40" s="69"/>
      <c r="IE40" s="69"/>
      <c r="IF40" s="69"/>
      <c r="IG40" s="69"/>
      <c r="IH40" s="69"/>
      <c r="II40" s="69"/>
    </row>
    <row r="41" ht="20.1" customHeight="1" spans="1:243">
      <c r="A41" s="69"/>
      <c r="B41" s="69"/>
      <c r="C41" s="69"/>
      <c r="D41" s="69"/>
      <c r="E41" s="69"/>
      <c r="F41" s="68"/>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c r="EO41" s="69"/>
      <c r="EP41" s="69"/>
      <c r="EQ41" s="69"/>
      <c r="ER41" s="69"/>
      <c r="ES41" s="69"/>
      <c r="ET41" s="69"/>
      <c r="EU41" s="69"/>
      <c r="EV41" s="69"/>
      <c r="EW41" s="69"/>
      <c r="EX41" s="69"/>
      <c r="EY41" s="69"/>
      <c r="EZ41" s="69"/>
      <c r="FA41" s="69"/>
      <c r="FB41" s="69"/>
      <c r="FC41" s="69"/>
      <c r="FD41" s="69"/>
      <c r="FE41" s="69"/>
      <c r="FF41" s="69"/>
      <c r="FG41" s="69"/>
      <c r="FH41" s="69"/>
      <c r="FI41" s="69"/>
      <c r="FJ41" s="69"/>
      <c r="FK41" s="69"/>
      <c r="FL41" s="69"/>
      <c r="FM41" s="69"/>
      <c r="FN41" s="69"/>
      <c r="FO41" s="69"/>
      <c r="FP41" s="69"/>
      <c r="FQ41" s="69"/>
      <c r="FR41" s="69"/>
      <c r="FS41" s="69"/>
      <c r="FT41" s="69"/>
      <c r="FU41" s="69"/>
      <c r="FV41" s="69"/>
      <c r="FW41" s="69"/>
      <c r="FX41" s="69"/>
      <c r="FY41" s="69"/>
      <c r="FZ41" s="69"/>
      <c r="GA41" s="69"/>
      <c r="GB41" s="69"/>
      <c r="GC41" s="69"/>
      <c r="GD41" s="69"/>
      <c r="GE41" s="69"/>
      <c r="GF41" s="69"/>
      <c r="GG41" s="69"/>
      <c r="GH41" s="69"/>
      <c r="GI41" s="69"/>
      <c r="GJ41" s="69"/>
      <c r="GK41" s="69"/>
      <c r="GL41" s="69"/>
      <c r="GM41" s="69"/>
      <c r="GN41" s="69"/>
      <c r="GO41" s="69"/>
      <c r="GP41" s="69"/>
      <c r="GQ41" s="69"/>
      <c r="GR41" s="69"/>
      <c r="GS41" s="69"/>
      <c r="GT41" s="69"/>
      <c r="GU41" s="69"/>
      <c r="GV41" s="69"/>
      <c r="GW41" s="69"/>
      <c r="GX41" s="69"/>
      <c r="GY41" s="69"/>
      <c r="GZ41" s="69"/>
      <c r="HA41" s="69"/>
      <c r="HB41" s="69"/>
      <c r="HC41" s="69"/>
      <c r="HD41" s="69"/>
      <c r="HE41" s="69"/>
      <c r="HF41" s="69"/>
      <c r="HG41" s="69"/>
      <c r="HH41" s="69"/>
      <c r="HI41" s="69"/>
      <c r="HJ41" s="69"/>
      <c r="HK41" s="69"/>
      <c r="HL41" s="69"/>
      <c r="HM41" s="69"/>
      <c r="HN41" s="69"/>
      <c r="HO41" s="69"/>
      <c r="HP41" s="69"/>
      <c r="HQ41" s="69"/>
      <c r="HR41" s="69"/>
      <c r="HS41" s="69"/>
      <c r="HT41" s="69"/>
      <c r="HU41" s="69"/>
      <c r="HV41" s="69"/>
      <c r="HW41" s="69"/>
      <c r="HX41" s="69"/>
      <c r="HY41" s="69"/>
      <c r="HZ41" s="69"/>
      <c r="IA41" s="69"/>
      <c r="IB41" s="69"/>
      <c r="IC41" s="69"/>
      <c r="ID41" s="69"/>
      <c r="IE41" s="69"/>
      <c r="IF41" s="69"/>
      <c r="IG41" s="69"/>
      <c r="IH41" s="69"/>
      <c r="II41" s="69"/>
    </row>
    <row r="42" ht="20.1" customHeight="1" spans="1:243">
      <c r="A42" s="69"/>
      <c r="B42" s="69"/>
      <c r="C42" s="69"/>
      <c r="D42" s="69"/>
      <c r="E42" s="69"/>
      <c r="F42" s="68"/>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c r="EO42" s="69"/>
      <c r="EP42" s="69"/>
      <c r="EQ42" s="69"/>
      <c r="ER42" s="69"/>
      <c r="ES42" s="69"/>
      <c r="ET42" s="69"/>
      <c r="EU42" s="69"/>
      <c r="EV42" s="69"/>
      <c r="EW42" s="69"/>
      <c r="EX42" s="69"/>
      <c r="EY42" s="69"/>
      <c r="EZ42" s="69"/>
      <c r="FA42" s="69"/>
      <c r="FB42" s="69"/>
      <c r="FC42" s="69"/>
      <c r="FD42" s="69"/>
      <c r="FE42" s="69"/>
      <c r="FF42" s="69"/>
      <c r="FG42" s="69"/>
      <c r="FH42" s="69"/>
      <c r="FI42" s="69"/>
      <c r="FJ42" s="69"/>
      <c r="FK42" s="69"/>
      <c r="FL42" s="69"/>
      <c r="FM42" s="69"/>
      <c r="FN42" s="69"/>
      <c r="FO42" s="69"/>
      <c r="FP42" s="69"/>
      <c r="FQ42" s="69"/>
      <c r="FR42" s="69"/>
      <c r="FS42" s="69"/>
      <c r="FT42" s="69"/>
      <c r="FU42" s="69"/>
      <c r="FV42" s="69"/>
      <c r="FW42" s="69"/>
      <c r="FX42" s="69"/>
      <c r="FY42" s="69"/>
      <c r="FZ42" s="69"/>
      <c r="GA42" s="69"/>
      <c r="GB42" s="69"/>
      <c r="GC42" s="69"/>
      <c r="GD42" s="69"/>
      <c r="GE42" s="69"/>
      <c r="GF42" s="69"/>
      <c r="GG42" s="69"/>
      <c r="GH42" s="69"/>
      <c r="GI42" s="69"/>
      <c r="GJ42" s="69"/>
      <c r="GK42" s="69"/>
      <c r="GL42" s="69"/>
      <c r="GM42" s="69"/>
      <c r="GN42" s="69"/>
      <c r="GO42" s="69"/>
      <c r="GP42" s="69"/>
      <c r="GQ42" s="69"/>
      <c r="GR42" s="69"/>
      <c r="GS42" s="69"/>
      <c r="GT42" s="69"/>
      <c r="GU42" s="69"/>
      <c r="GV42" s="69"/>
      <c r="GW42" s="69"/>
      <c r="GX42" s="69"/>
      <c r="GY42" s="69"/>
      <c r="GZ42" s="69"/>
      <c r="HA42" s="69"/>
      <c r="HB42" s="69"/>
      <c r="HC42" s="69"/>
      <c r="HD42" s="69"/>
      <c r="HE42" s="69"/>
      <c r="HF42" s="69"/>
      <c r="HG42" s="69"/>
      <c r="HH42" s="69"/>
      <c r="HI42" s="69"/>
      <c r="HJ42" s="69"/>
      <c r="HK42" s="69"/>
      <c r="HL42" s="69"/>
      <c r="HM42" s="69"/>
      <c r="HN42" s="69"/>
      <c r="HO42" s="69"/>
      <c r="HP42" s="69"/>
      <c r="HQ42" s="69"/>
      <c r="HR42" s="69"/>
      <c r="HS42" s="69"/>
      <c r="HT42" s="69"/>
      <c r="HU42" s="69"/>
      <c r="HV42" s="69"/>
      <c r="HW42" s="69"/>
      <c r="HX42" s="69"/>
      <c r="HY42" s="69"/>
      <c r="HZ42" s="69"/>
      <c r="IA42" s="69"/>
      <c r="IB42" s="69"/>
      <c r="IC42" s="69"/>
      <c r="ID42" s="69"/>
      <c r="IE42" s="69"/>
      <c r="IF42" s="69"/>
      <c r="IG42" s="69"/>
      <c r="IH42" s="69"/>
      <c r="II42" s="69"/>
    </row>
    <row r="43" ht="20.1" customHeight="1" spans="1:243">
      <c r="A43" s="69"/>
      <c r="B43" s="69"/>
      <c r="C43" s="69"/>
      <c r="D43" s="69"/>
      <c r="E43" s="69"/>
      <c r="F43" s="68"/>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c r="EO43" s="69"/>
      <c r="EP43" s="69"/>
      <c r="EQ43" s="69"/>
      <c r="ER43" s="69"/>
      <c r="ES43" s="69"/>
      <c r="ET43" s="69"/>
      <c r="EU43" s="69"/>
      <c r="EV43" s="69"/>
      <c r="EW43" s="69"/>
      <c r="EX43" s="69"/>
      <c r="EY43" s="69"/>
      <c r="EZ43" s="69"/>
      <c r="FA43" s="69"/>
      <c r="FB43" s="69"/>
      <c r="FC43" s="69"/>
      <c r="FD43" s="69"/>
      <c r="FE43" s="69"/>
      <c r="FF43" s="69"/>
      <c r="FG43" s="69"/>
      <c r="FH43" s="69"/>
      <c r="FI43" s="69"/>
      <c r="FJ43" s="69"/>
      <c r="FK43" s="69"/>
      <c r="FL43" s="69"/>
      <c r="FM43" s="69"/>
      <c r="FN43" s="69"/>
      <c r="FO43" s="69"/>
      <c r="FP43" s="69"/>
      <c r="FQ43" s="69"/>
      <c r="FR43" s="69"/>
      <c r="FS43" s="69"/>
      <c r="FT43" s="69"/>
      <c r="FU43" s="69"/>
      <c r="FV43" s="69"/>
      <c r="FW43" s="69"/>
      <c r="FX43" s="69"/>
      <c r="FY43" s="69"/>
      <c r="FZ43" s="69"/>
      <c r="GA43" s="69"/>
      <c r="GB43" s="69"/>
      <c r="GC43" s="69"/>
      <c r="GD43" s="69"/>
      <c r="GE43" s="69"/>
      <c r="GF43" s="69"/>
      <c r="GG43" s="69"/>
      <c r="GH43" s="69"/>
      <c r="GI43" s="69"/>
      <c r="GJ43" s="69"/>
      <c r="GK43" s="69"/>
      <c r="GL43" s="69"/>
      <c r="GM43" s="69"/>
      <c r="GN43" s="69"/>
      <c r="GO43" s="69"/>
      <c r="GP43" s="69"/>
      <c r="GQ43" s="69"/>
      <c r="GR43" s="69"/>
      <c r="GS43" s="69"/>
      <c r="GT43" s="69"/>
      <c r="GU43" s="69"/>
      <c r="GV43" s="69"/>
      <c r="GW43" s="69"/>
      <c r="GX43" s="69"/>
      <c r="GY43" s="69"/>
      <c r="GZ43" s="69"/>
      <c r="HA43" s="69"/>
      <c r="HB43" s="69"/>
      <c r="HC43" s="69"/>
      <c r="HD43" s="69"/>
      <c r="HE43" s="69"/>
      <c r="HF43" s="69"/>
      <c r="HG43" s="69"/>
      <c r="HH43" s="69"/>
      <c r="HI43" s="69"/>
      <c r="HJ43" s="69"/>
      <c r="HK43" s="69"/>
      <c r="HL43" s="69"/>
      <c r="HM43" s="69"/>
      <c r="HN43" s="69"/>
      <c r="HO43" s="69"/>
      <c r="HP43" s="69"/>
      <c r="HQ43" s="69"/>
      <c r="HR43" s="69"/>
      <c r="HS43" s="69"/>
      <c r="HT43" s="69"/>
      <c r="HU43" s="69"/>
      <c r="HV43" s="69"/>
      <c r="HW43" s="69"/>
      <c r="HX43" s="69"/>
      <c r="HY43" s="69"/>
      <c r="HZ43" s="69"/>
      <c r="IA43" s="69"/>
      <c r="IB43" s="69"/>
      <c r="IC43" s="69"/>
      <c r="ID43" s="69"/>
      <c r="IE43" s="69"/>
      <c r="IF43" s="69"/>
      <c r="IG43" s="69"/>
      <c r="IH43" s="69"/>
      <c r="II43" s="69"/>
    </row>
    <row r="44" ht="20.1" customHeight="1" spans="1:243">
      <c r="A44" s="69"/>
      <c r="B44" s="69"/>
      <c r="C44" s="69"/>
      <c r="D44" s="69"/>
      <c r="E44" s="69"/>
      <c r="F44" s="68"/>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c r="EO44" s="69"/>
      <c r="EP44" s="69"/>
      <c r="EQ44" s="69"/>
      <c r="ER44" s="69"/>
      <c r="ES44" s="69"/>
      <c r="ET44" s="69"/>
      <c r="EU44" s="69"/>
      <c r="EV44" s="69"/>
      <c r="EW44" s="69"/>
      <c r="EX44" s="69"/>
      <c r="EY44" s="69"/>
      <c r="EZ44" s="69"/>
      <c r="FA44" s="69"/>
      <c r="FB44" s="69"/>
      <c r="FC44" s="69"/>
      <c r="FD44" s="69"/>
      <c r="FE44" s="69"/>
      <c r="FF44" s="69"/>
      <c r="FG44" s="69"/>
      <c r="FH44" s="69"/>
      <c r="FI44" s="69"/>
      <c r="FJ44" s="69"/>
      <c r="FK44" s="69"/>
      <c r="FL44" s="69"/>
      <c r="FM44" s="69"/>
      <c r="FN44" s="69"/>
      <c r="FO44" s="69"/>
      <c r="FP44" s="69"/>
      <c r="FQ44" s="69"/>
      <c r="FR44" s="69"/>
      <c r="FS44" s="69"/>
      <c r="FT44" s="69"/>
      <c r="FU44" s="69"/>
      <c r="FV44" s="69"/>
      <c r="FW44" s="69"/>
      <c r="FX44" s="69"/>
      <c r="FY44" s="69"/>
      <c r="FZ44" s="69"/>
      <c r="GA44" s="69"/>
      <c r="GB44" s="69"/>
      <c r="GC44" s="69"/>
      <c r="GD44" s="69"/>
      <c r="GE44" s="69"/>
      <c r="GF44" s="69"/>
      <c r="GG44" s="69"/>
      <c r="GH44" s="69"/>
      <c r="GI44" s="69"/>
      <c r="GJ44" s="69"/>
      <c r="GK44" s="69"/>
      <c r="GL44" s="69"/>
      <c r="GM44" s="69"/>
      <c r="GN44" s="69"/>
      <c r="GO44" s="69"/>
      <c r="GP44" s="69"/>
      <c r="GQ44" s="69"/>
      <c r="GR44" s="69"/>
      <c r="GS44" s="69"/>
      <c r="GT44" s="69"/>
      <c r="GU44" s="69"/>
      <c r="GV44" s="69"/>
      <c r="GW44" s="69"/>
      <c r="GX44" s="69"/>
      <c r="GY44" s="69"/>
      <c r="GZ44" s="69"/>
      <c r="HA44" s="69"/>
      <c r="HB44" s="69"/>
      <c r="HC44" s="69"/>
      <c r="HD44" s="69"/>
      <c r="HE44" s="69"/>
      <c r="HF44" s="69"/>
      <c r="HG44" s="69"/>
      <c r="HH44" s="69"/>
      <c r="HI44" s="69"/>
      <c r="HJ44" s="69"/>
      <c r="HK44" s="69"/>
      <c r="HL44" s="69"/>
      <c r="HM44" s="69"/>
      <c r="HN44" s="69"/>
      <c r="HO44" s="69"/>
      <c r="HP44" s="69"/>
      <c r="HQ44" s="69"/>
      <c r="HR44" s="69"/>
      <c r="HS44" s="69"/>
      <c r="HT44" s="69"/>
      <c r="HU44" s="69"/>
      <c r="HV44" s="69"/>
      <c r="HW44" s="69"/>
      <c r="HX44" s="69"/>
      <c r="HY44" s="69"/>
      <c r="HZ44" s="69"/>
      <c r="IA44" s="69"/>
      <c r="IB44" s="69"/>
      <c r="IC44" s="69"/>
      <c r="ID44" s="69"/>
      <c r="IE44" s="69"/>
      <c r="IF44" s="69"/>
      <c r="IG44" s="69"/>
      <c r="IH44" s="69"/>
      <c r="II44" s="69"/>
    </row>
    <row r="45" ht="20.1" customHeight="1" spans="1:243">
      <c r="A45" s="69"/>
      <c r="B45" s="69"/>
      <c r="C45" s="69"/>
      <c r="D45" s="69"/>
      <c r="E45" s="69"/>
      <c r="F45" s="68"/>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c r="EO45" s="69"/>
      <c r="EP45" s="69"/>
      <c r="EQ45" s="69"/>
      <c r="ER45" s="69"/>
      <c r="ES45" s="69"/>
      <c r="ET45" s="69"/>
      <c r="EU45" s="69"/>
      <c r="EV45" s="69"/>
      <c r="EW45" s="69"/>
      <c r="EX45" s="69"/>
      <c r="EY45" s="69"/>
      <c r="EZ45" s="69"/>
      <c r="FA45" s="69"/>
      <c r="FB45" s="69"/>
      <c r="FC45" s="69"/>
      <c r="FD45" s="69"/>
      <c r="FE45" s="69"/>
      <c r="FF45" s="69"/>
      <c r="FG45" s="69"/>
      <c r="FH45" s="69"/>
      <c r="FI45" s="69"/>
      <c r="FJ45" s="69"/>
      <c r="FK45" s="69"/>
      <c r="FL45" s="69"/>
      <c r="FM45" s="69"/>
      <c r="FN45" s="69"/>
      <c r="FO45" s="69"/>
      <c r="FP45" s="69"/>
      <c r="FQ45" s="69"/>
      <c r="FR45" s="69"/>
      <c r="FS45" s="69"/>
      <c r="FT45" s="69"/>
      <c r="FU45" s="69"/>
      <c r="FV45" s="69"/>
      <c r="FW45" s="69"/>
      <c r="FX45" s="69"/>
      <c r="FY45" s="69"/>
      <c r="FZ45" s="69"/>
      <c r="GA45" s="69"/>
      <c r="GB45" s="69"/>
      <c r="GC45" s="69"/>
      <c r="GD45" s="69"/>
      <c r="GE45" s="69"/>
      <c r="GF45" s="69"/>
      <c r="GG45" s="69"/>
      <c r="GH45" s="69"/>
      <c r="GI45" s="69"/>
      <c r="GJ45" s="69"/>
      <c r="GK45" s="69"/>
      <c r="GL45" s="69"/>
      <c r="GM45" s="69"/>
      <c r="GN45" s="69"/>
      <c r="GO45" s="69"/>
      <c r="GP45" s="69"/>
      <c r="GQ45" s="69"/>
      <c r="GR45" s="69"/>
      <c r="GS45" s="69"/>
      <c r="GT45" s="69"/>
      <c r="GU45" s="69"/>
      <c r="GV45" s="69"/>
      <c r="GW45" s="69"/>
      <c r="GX45" s="69"/>
      <c r="GY45" s="69"/>
      <c r="GZ45" s="69"/>
      <c r="HA45" s="69"/>
      <c r="HB45" s="69"/>
      <c r="HC45" s="69"/>
      <c r="HD45" s="69"/>
      <c r="HE45" s="69"/>
      <c r="HF45" s="69"/>
      <c r="HG45" s="69"/>
      <c r="HH45" s="69"/>
      <c r="HI45" s="69"/>
      <c r="HJ45" s="69"/>
      <c r="HK45" s="69"/>
      <c r="HL45" s="69"/>
      <c r="HM45" s="69"/>
      <c r="HN45" s="69"/>
      <c r="HO45" s="69"/>
      <c r="HP45" s="69"/>
      <c r="HQ45" s="69"/>
      <c r="HR45" s="69"/>
      <c r="HS45" s="69"/>
      <c r="HT45" s="69"/>
      <c r="HU45" s="69"/>
      <c r="HV45" s="69"/>
      <c r="HW45" s="69"/>
      <c r="HX45" s="69"/>
      <c r="HY45" s="69"/>
      <c r="HZ45" s="69"/>
      <c r="IA45" s="69"/>
      <c r="IB45" s="69"/>
      <c r="IC45" s="69"/>
      <c r="ID45" s="69"/>
      <c r="IE45" s="69"/>
      <c r="IF45" s="69"/>
      <c r="IG45" s="69"/>
      <c r="IH45" s="69"/>
      <c r="II45" s="69"/>
    </row>
    <row r="46" ht="20.1" customHeight="1" spans="1:243">
      <c r="A46" s="69"/>
      <c r="B46" s="69"/>
      <c r="C46" s="69"/>
      <c r="D46" s="69"/>
      <c r="E46" s="69"/>
      <c r="F46" s="68"/>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c r="EO46" s="69"/>
      <c r="EP46" s="69"/>
      <c r="EQ46" s="69"/>
      <c r="ER46" s="69"/>
      <c r="ES46" s="69"/>
      <c r="ET46" s="69"/>
      <c r="EU46" s="69"/>
      <c r="EV46" s="69"/>
      <c r="EW46" s="69"/>
      <c r="EX46" s="69"/>
      <c r="EY46" s="69"/>
      <c r="EZ46" s="69"/>
      <c r="FA46" s="69"/>
      <c r="FB46" s="69"/>
      <c r="FC46" s="69"/>
      <c r="FD46" s="69"/>
      <c r="FE46" s="69"/>
      <c r="FF46" s="69"/>
      <c r="FG46" s="69"/>
      <c r="FH46" s="69"/>
      <c r="FI46" s="69"/>
      <c r="FJ46" s="69"/>
      <c r="FK46" s="69"/>
      <c r="FL46" s="69"/>
      <c r="FM46" s="69"/>
      <c r="FN46" s="69"/>
      <c r="FO46" s="69"/>
      <c r="FP46" s="69"/>
      <c r="FQ46" s="69"/>
      <c r="FR46" s="69"/>
      <c r="FS46" s="69"/>
      <c r="FT46" s="69"/>
      <c r="FU46" s="69"/>
      <c r="FV46" s="69"/>
      <c r="FW46" s="69"/>
      <c r="FX46" s="69"/>
      <c r="FY46" s="69"/>
      <c r="FZ46" s="69"/>
      <c r="GA46" s="69"/>
      <c r="GB46" s="69"/>
      <c r="GC46" s="69"/>
      <c r="GD46" s="69"/>
      <c r="GE46" s="69"/>
      <c r="GF46" s="69"/>
      <c r="GG46" s="69"/>
      <c r="GH46" s="69"/>
      <c r="GI46" s="69"/>
      <c r="GJ46" s="69"/>
      <c r="GK46" s="69"/>
      <c r="GL46" s="69"/>
      <c r="GM46" s="69"/>
      <c r="GN46" s="69"/>
      <c r="GO46" s="69"/>
      <c r="GP46" s="69"/>
      <c r="GQ46" s="69"/>
      <c r="GR46" s="69"/>
      <c r="GS46" s="69"/>
      <c r="GT46" s="69"/>
      <c r="GU46" s="69"/>
      <c r="GV46" s="69"/>
      <c r="GW46" s="69"/>
      <c r="GX46" s="69"/>
      <c r="GY46" s="69"/>
      <c r="GZ46" s="69"/>
      <c r="HA46" s="69"/>
      <c r="HB46" s="69"/>
      <c r="HC46" s="69"/>
      <c r="HD46" s="69"/>
      <c r="HE46" s="69"/>
      <c r="HF46" s="69"/>
      <c r="HG46" s="69"/>
      <c r="HH46" s="69"/>
      <c r="HI46" s="69"/>
      <c r="HJ46" s="69"/>
      <c r="HK46" s="69"/>
      <c r="HL46" s="69"/>
      <c r="HM46" s="69"/>
      <c r="HN46" s="69"/>
      <c r="HO46" s="69"/>
      <c r="HP46" s="69"/>
      <c r="HQ46" s="69"/>
      <c r="HR46" s="69"/>
      <c r="HS46" s="69"/>
      <c r="HT46" s="69"/>
      <c r="HU46" s="69"/>
      <c r="HV46" s="69"/>
      <c r="HW46" s="69"/>
      <c r="HX46" s="69"/>
      <c r="HY46" s="69"/>
      <c r="HZ46" s="69"/>
      <c r="IA46" s="69"/>
      <c r="IB46" s="69"/>
      <c r="IC46" s="69"/>
      <c r="ID46" s="69"/>
      <c r="IE46" s="69"/>
      <c r="IF46" s="69"/>
      <c r="IG46" s="69"/>
      <c r="IH46" s="69"/>
      <c r="II46" s="69"/>
    </row>
    <row r="47" ht="20.1" customHeight="1" spans="1:243">
      <c r="A47" s="69"/>
      <c r="B47" s="69"/>
      <c r="C47" s="69"/>
      <c r="D47" s="69"/>
      <c r="E47" s="69"/>
      <c r="F47" s="68"/>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c r="EO47" s="69"/>
      <c r="EP47" s="69"/>
      <c r="EQ47" s="69"/>
      <c r="ER47" s="69"/>
      <c r="ES47" s="69"/>
      <c r="ET47" s="69"/>
      <c r="EU47" s="69"/>
      <c r="EV47" s="69"/>
      <c r="EW47" s="69"/>
      <c r="EX47" s="69"/>
      <c r="EY47" s="69"/>
      <c r="EZ47" s="69"/>
      <c r="FA47" s="69"/>
      <c r="FB47" s="69"/>
      <c r="FC47" s="69"/>
      <c r="FD47" s="69"/>
      <c r="FE47" s="69"/>
      <c r="FF47" s="69"/>
      <c r="FG47" s="69"/>
      <c r="FH47" s="69"/>
      <c r="FI47" s="69"/>
      <c r="FJ47" s="69"/>
      <c r="FK47" s="69"/>
      <c r="FL47" s="69"/>
      <c r="FM47" s="69"/>
      <c r="FN47" s="69"/>
      <c r="FO47" s="69"/>
      <c r="FP47" s="69"/>
      <c r="FQ47" s="69"/>
      <c r="FR47" s="69"/>
      <c r="FS47" s="69"/>
      <c r="FT47" s="69"/>
      <c r="FU47" s="69"/>
      <c r="FV47" s="69"/>
      <c r="FW47" s="69"/>
      <c r="FX47" s="69"/>
      <c r="FY47" s="69"/>
      <c r="FZ47" s="69"/>
      <c r="GA47" s="69"/>
      <c r="GB47" s="69"/>
      <c r="GC47" s="69"/>
      <c r="GD47" s="69"/>
      <c r="GE47" s="69"/>
      <c r="GF47" s="69"/>
      <c r="GG47" s="69"/>
      <c r="GH47" s="69"/>
      <c r="GI47" s="69"/>
      <c r="GJ47" s="69"/>
      <c r="GK47" s="69"/>
      <c r="GL47" s="69"/>
      <c r="GM47" s="69"/>
      <c r="GN47" s="69"/>
      <c r="GO47" s="69"/>
      <c r="GP47" s="69"/>
      <c r="GQ47" s="69"/>
      <c r="GR47" s="69"/>
      <c r="GS47" s="69"/>
      <c r="GT47" s="69"/>
      <c r="GU47" s="69"/>
      <c r="GV47" s="69"/>
      <c r="GW47" s="69"/>
      <c r="GX47" s="69"/>
      <c r="GY47" s="69"/>
      <c r="GZ47" s="69"/>
      <c r="HA47" s="69"/>
      <c r="HB47" s="69"/>
      <c r="HC47" s="69"/>
      <c r="HD47" s="69"/>
      <c r="HE47" s="69"/>
      <c r="HF47" s="69"/>
      <c r="HG47" s="69"/>
      <c r="HH47" s="69"/>
      <c r="HI47" s="69"/>
      <c r="HJ47" s="69"/>
      <c r="HK47" s="69"/>
      <c r="HL47" s="69"/>
      <c r="HM47" s="69"/>
      <c r="HN47" s="69"/>
      <c r="HO47" s="69"/>
      <c r="HP47" s="69"/>
      <c r="HQ47" s="69"/>
      <c r="HR47" s="69"/>
      <c r="HS47" s="69"/>
      <c r="HT47" s="69"/>
      <c r="HU47" s="69"/>
      <c r="HV47" s="69"/>
      <c r="HW47" s="69"/>
      <c r="HX47" s="69"/>
      <c r="HY47" s="69"/>
      <c r="HZ47" s="69"/>
      <c r="IA47" s="69"/>
      <c r="IB47" s="69"/>
      <c r="IC47" s="69"/>
      <c r="ID47" s="69"/>
      <c r="IE47" s="69"/>
      <c r="IF47" s="69"/>
      <c r="IG47" s="69"/>
      <c r="IH47" s="69"/>
      <c r="II47" s="69"/>
    </row>
  </sheetData>
  <sheetProtection formatCells="0" formatColumns="0" formatRows="0" insertRows="0" insertColumns="0" insertHyperlinks="0" deleteColumns="0" deleteRows="0" sort="0" autoFilter="0" pivotTables="0"/>
  <mergeCells count="5">
    <mergeCell ref="A2:F2"/>
    <mergeCell ref="A4:C4"/>
    <mergeCell ref="D4:D5"/>
    <mergeCell ref="E4:E5"/>
    <mergeCell ref="F4:F5"/>
  </mergeCells>
  <printOptions horizontalCentered="1"/>
  <pageMargins left="0.393750011920929" right="0.393750011920929" top="0.787500023841858" bottom="0.393750011920929" header="0" footer="0"/>
  <pageSetup paperSize="9" scale="85" fitToHeight="1000" orientation="portrait" errors="blank"/>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封面</vt:lpstr>
      <vt:lpstr>1</vt:lpstr>
      <vt:lpstr>1-1</vt:lpstr>
      <vt:lpstr>1-2</vt:lpstr>
      <vt:lpstr>2</vt:lpstr>
      <vt:lpstr>2-1</vt:lpstr>
      <vt:lpstr>3</vt:lpstr>
      <vt:lpstr>3-1</vt:lpstr>
      <vt:lpstr>3-2</vt:lpstr>
      <vt:lpstr>3-3</vt:lpstr>
      <vt:lpstr>4</vt:lpstr>
      <vt:lpstr>4-1</vt:lpstr>
      <vt:lpstr>5</vt:lpstr>
      <vt:lpstr>项目支出绩效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ཝ་སྐྱིད</cp:lastModifiedBy>
  <dcterms:created xsi:type="dcterms:W3CDTF">2021-04-19T03:45:00Z</dcterms:created>
  <dcterms:modified xsi:type="dcterms:W3CDTF">2022-01-20T08:40:59Z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9BE08A99050C4485B2FA6FC89CF98A6A</vt:lpwstr>
  </property>
</Properties>
</file>