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表" sheetId="17" r:id="rId14"/>
    <sheet name="部门整体绩效目标表" sheetId="19" r:id="rId15"/>
  </sheets>
  <definedNames>
    <definedName name="_xlnm.Print_Area" localSheetId="1">'1'!$A$1:$D$40</definedName>
    <definedName name="HEADERRANGE" localSheetId="1">'1'!$A$1:$D$40</definedName>
    <definedName name="DETAILRANGE" localSheetId="1">'1'!$A$41:$D$41</definedName>
    <definedName name="_xlnm.Print_Area" localSheetId="3">'1-2'!$A$1:$J$22</definedName>
    <definedName name="HEADERRANGE" localSheetId="3">'1-2'!$A$1:$J$6</definedName>
    <definedName name="DETAILRANGE" localSheetId="3">'1-2'!$A$7:$J$7</definedName>
    <definedName name="_xlnm.Print_Area" localSheetId="6">'3'!$A$1:$DH$21</definedName>
    <definedName name="HEADERRANGE" localSheetId="6">'3'!$A$1:$DH$6</definedName>
    <definedName name="DETAILRANGE" localSheetId="6">'3'!$A$7:$DH$7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2">'1-1'!$A$1:$T$22</definedName>
    <definedName name="HEADERRANGE" localSheetId="2">'1-1'!$A$1:$T$6</definedName>
    <definedName name="DETAILRANGE" localSheetId="2">'1-1'!$A$7:$T$7</definedName>
    <definedName name="_xlnm.Print_Area" localSheetId="8">'3-2'!$A$1:$F$16</definedName>
    <definedName name="HEADERRANGE" localSheetId="8">'3-2'!$A$1:$F$5</definedName>
    <definedName name="DETAILRANGE" localSheetId="8">'3-2'!$A$6:$F$6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5">'2-1'!$A$1:$AI$31</definedName>
    <definedName name="HEADERRANGE" localSheetId="5">'2-1'!$A$1:$AI$6</definedName>
    <definedName name="DETAILRANGE" localSheetId="5">'2-1'!$A$7:$AI$7</definedName>
    <definedName name="_xlnm.Print_Area" localSheetId="9">'3-3'!$A$1:$H$8</definedName>
    <definedName name="HEADERRANGE" localSheetId="9">'3-3'!$A$1:$H$6</definedName>
    <definedName name="DETAILRANGE" localSheetId="9">'3-3'!$A$7:$H$7</definedName>
    <definedName name="_xlnm.Print_Area" localSheetId="7">'3-1'!$A$1:$G$31</definedName>
    <definedName name="HEADERRANGE" localSheetId="7">'3-1'!$A$1:$G$6</definedName>
    <definedName name="DETAILRANGE" localSheetId="7">'3-1'!$A$7:$G$7</definedName>
    <definedName name="_xlnm.Print_Area" localSheetId="12">'5'!$A$1:$H$12</definedName>
    <definedName name="HEADERRANGE" localSheetId="12">'5'!$A$1:$H$6</definedName>
    <definedName name="DETAILRANGE" localSheetId="12">'5'!$A$7:$H$7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<sst xmlns="http://schemas.openxmlformats.org/spreadsheetml/2006/main" count="1179" uniqueCount="465">
  <si>
    <t>单位名称：黑水县退役军人事务局</t>
  </si>
  <si>
    <t>2022年部门预算</t>
  </si>
  <si>
    <t>报送日期：2022 年1月18日</t>
  </si>
  <si>
    <t>表1</t>
  </si>
  <si>
    <t>部门收支总表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</si>
  <si>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</si>
  <si>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</si>
  <si>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</si>
  <si>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</si>
  <si>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</si>
  <si>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</si>
  <si>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</si>
  <si>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</si>
  <si>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</si>
  <si>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</si>
  <si>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</si>
  <si>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</si>
  <si>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</si>
  <si>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</si>
  <si>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</si>
  <si>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</si>
  <si>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</si>
  <si>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</si>
  <si>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</si>
  <si>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</si>
  <si>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</si>
  <si>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</si>
  <si>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</si>
  <si>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</si>
  <si>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</si>
  <si>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</si>
  <si>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</si>
  <si>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</si>
  <si>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</si>
  <si>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</si>
  <si>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</si>
  <si>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</si>
  <si>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</si>
  <si>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</si>
  <si>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</si>
  <si>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</si>
  <si>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</si>
  <si>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</si>
  <si>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</si>
  <si>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</si>
  <si>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</si>
  <si>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</si>
  <si>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</si>
  <si>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</si>
  <si>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</si>
  <si>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</si>
  <si>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</si>
  <si>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</si>
  <si>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</si>
  <si>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</si>
  <si>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</si>
  <si>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</si>
  <si>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</si>
  <si>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</si>
  <si>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</si>
  <si>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</si>
  <si>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</si>
  <si>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</si>
  <si>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</si>
  <si>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</si>
  <si>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</si>
  <si>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</si>
  <si>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</si>
  <si>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</si>
  <si>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</si>
  <si>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</si>
  <si>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</si>
  <si>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</si>
  <si>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</si>
  <si>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</si>
  <si>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</si>
  <si>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</si>
  <si>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</si>
  <si>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</si>
  <si>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</si>
  <si>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</si>
  <si>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</si>
  <si>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</si>
  <si>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</si>
  <si>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</si>
  <si>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</si>
  <si>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</si>
  <si>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</si>
  <si>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196</t>
  </si>
  <si>
    <t>退役军人事务局</t>
  </si>
  <si>
    <t>208</t>
  </si>
  <si>
    <t>05</t>
  </si>
  <si>
    <t>机关事业单位基本养老保险缴费支出</t>
  </si>
  <si>
    <t>06</t>
  </si>
  <si>
    <t> 机关事业单位职业年金缴费支出</t>
  </si>
  <si>
    <t>08</t>
  </si>
  <si>
    <t>03</t>
  </si>
  <si>
    <r>
      <rPr>
        <sz val="9"/>
        <color rgb="FF000000"/>
        <rFont val="Times New Roman"/>
        <charset val="134"/>
      </rPr>
      <t> </t>
    </r>
    <r>
      <rPr>
        <sz val="9"/>
        <color rgb="FF000000"/>
        <rFont val="宋体"/>
        <charset val="134"/>
      </rPr>
      <t>在乡复员、退伍军人生活补助</t>
    </r>
  </si>
  <si>
    <t>义务兵优待</t>
  </si>
  <si>
    <t>99</t>
  </si>
  <si>
    <t>其他优抚支出</t>
  </si>
  <si>
    <t>09</t>
  </si>
  <si>
    <t>01</t>
  </si>
  <si>
    <t>退役士兵安置</t>
  </si>
  <si>
    <t>28</t>
  </si>
  <si>
    <t>  行政运行</t>
  </si>
  <si>
    <t>02</t>
  </si>
  <si>
    <t>一般行政管理事务</t>
  </si>
  <si>
    <t>50</t>
  </si>
  <si>
    <t>事业运行</t>
  </si>
  <si>
    <t>其他社会保障和就业支出</t>
  </si>
  <si>
    <t>210</t>
  </si>
  <si>
    <t>11</t>
  </si>
  <si>
    <t>行政单位医疗</t>
  </si>
  <si>
    <t>事业单位医疗</t>
  </si>
  <si>
    <t>公务员医疗补助</t>
  </si>
  <si>
    <t>221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</si>
  <si>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</si>
  <si>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</si>
  <si>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</si>
  <si>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</si>
  <si>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</si>
  <si>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</si>
  <si>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</si>
  <si>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</si>
  <si>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机关事业单位职业年金缴费支出</t>
  </si>
  <si>
    <t>在乡复员、退伍军人生活补助</t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</si>
  <si>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宋体"/>
        <charset val="134"/>
      </rPr>
      <t>行政运行</t>
    </r>
  </si>
  <si>
    <t>  事业运行</t>
  </si>
  <si>
    <t>  行政单位医疗</t>
  </si>
  <si>
    <t>  事业单位医疗</t>
  </si>
  <si>
    <t>  公务员医疗补助</t>
  </si>
  <si>
    <t>  住房公积金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</si>
  <si>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</si>
  <si>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</si>
  <si>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</si>
  <si>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</si>
  <si>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</si>
  <si>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</si>
  <si>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</si>
  <si>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</si>
  <si>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</si>
  <si>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</si>
  <si>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</si>
  <si>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</si>
  <si>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</si>
  <si>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</si>
  <si>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</si>
  <si>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</si>
  <si>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</si>
  <si>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</si>
  <si>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</si>
  <si>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</si>
  <si>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</si>
  <si>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</si>
  <si>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</si>
  <si>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</si>
  <si>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</si>
  <si>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</si>
  <si>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</si>
  <si>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</si>
  <si>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</si>
  <si>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</si>
  <si>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</si>
  <si>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</si>
  <si>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</si>
  <si>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</si>
  <si>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</si>
  <si>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</si>
  <si>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</si>
  <si>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</si>
  <si>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</si>
  <si>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</si>
  <si>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</si>
  <si>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</si>
  <si>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</si>
  <si>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</si>
  <si>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收  入   总   计</t>
  </si>
  <si>
    <t>支 出 总 计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</si>
  <si>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</si>
  <si>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</si>
  <si>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</si>
  <si>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</si>
  <si>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</si>
  <si>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</si>
  <si>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</si>
  <si>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</si>
  <si>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</si>
  <si>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</si>
  <si>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</si>
  <si>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</si>
  <si>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</si>
  <si>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</si>
  <si>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</si>
  <si>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</si>
  <si>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工资福利支出</t>
  </si>
  <si>
    <t>301</t>
  </si>
  <si>
    <t> 基本工资</t>
  </si>
  <si>
    <t> 津贴补贴</t>
  </si>
  <si>
    <t> 奖金</t>
  </si>
  <si>
    <t> 301</t>
  </si>
  <si>
    <t>07</t>
  </si>
  <si>
    <t> 绩效工资</t>
  </si>
  <si>
    <t> 机关事业单位基本养老保险缴费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</si>
  <si>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</si>
  <si>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</si>
  <si>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</si>
  <si>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</si>
  <si>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</si>
  <si>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</si>
  <si>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13</t>
  </si>
  <si>
    <t> 住房公积金</t>
  </si>
  <si>
    <t>302</t>
  </si>
  <si>
    <t>商品和服务支出</t>
  </si>
  <si>
    <t> 302</t>
  </si>
  <si>
    <t> 办公费</t>
  </si>
  <si>
    <t> 水费</t>
  </si>
  <si>
    <t> 电费</t>
  </si>
  <si>
    <t> 邮电费</t>
  </si>
  <si>
    <t> 差旅费</t>
  </si>
  <si>
    <t>16</t>
  </si>
  <si>
    <t> 培训费</t>
  </si>
  <si>
    <t>17</t>
  </si>
  <si>
    <t> 公务接待费</t>
  </si>
  <si>
    <t> 公务用车运行维护费</t>
  </si>
  <si>
    <t>303</t>
  </si>
  <si>
    <t>对个人和家庭的补助</t>
  </si>
  <si>
    <t> 303</t>
  </si>
  <si>
    <t> 生活补助</t>
  </si>
  <si>
    <t> 医疗费补助</t>
  </si>
  <si>
    <t> 奖励金</t>
  </si>
  <si>
    <t>表3</t>
  </si>
  <si>
    <t>一般公共预算支出表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</si>
  <si>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</si>
  <si>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</si>
  <si>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</si>
  <si>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</si>
  <si>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</si>
  <si>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</si>
  <si>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</si>
  <si>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</si>
  <si>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</si>
  <si>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</si>
  <si>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</si>
  <si>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</si>
  <si>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</si>
  <si>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</si>
  <si>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</si>
  <si>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</si>
  <si>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</si>
  <si>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</si>
  <si>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</si>
  <si>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</si>
  <si>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</si>
  <si>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</si>
  <si>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</si>
  <si>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</si>
  <si>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</si>
  <si>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</si>
  <si>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</si>
  <si>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</si>
  <si>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</si>
  <si>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</si>
  <si>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</si>
  <si>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</si>
  <si>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</si>
  <si>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</si>
  <si>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</si>
  <si>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</si>
  <si>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</si>
  <si>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</si>
  <si>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</si>
  <si>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</si>
  <si>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</si>
  <si>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</si>
  <si>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</si>
  <si>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</si>
  <si>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</si>
  <si>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</si>
  <si>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</si>
  <si>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</si>
  <si>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</si>
  <si>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</si>
  <si>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</si>
  <si>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</si>
  <si>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</si>
  <si>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</si>
  <si>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</si>
  <si>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</si>
  <si>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</si>
  <si>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</si>
  <si>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</si>
  <si>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</si>
  <si>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</si>
  <si>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</si>
  <si>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</si>
  <si>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</si>
  <si>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</si>
  <si>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</si>
  <si>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</si>
  <si>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</si>
  <si>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</si>
  <si>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</si>
  <si>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</si>
  <si>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</si>
  <si>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</si>
  <si>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</si>
  <si>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</si>
  <si>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</si>
  <si>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</si>
  <si>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</si>
  <si>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</si>
  <si>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</si>
  <si>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</si>
  <si>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</si>
  <si>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</si>
  <si>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</si>
  <si>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</si>
  <si>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</si>
  <si>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</si>
  <si>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8"/>
        <color rgb="FF000000"/>
        <rFont val="Times New Roman"/>
        <charset val="134"/>
      </rPr>
      <t> </t>
    </r>
    <r>
      <rPr>
        <sz val="8"/>
        <color rgb="FF000000"/>
        <rFont val="宋体"/>
        <charset val="134"/>
      </rPr>
      <t>机关事业单位职业年金缴费支出</t>
    </r>
  </si>
  <si>
    <r>
      <rPr>
        <sz val="8"/>
        <color rgb="FF000000"/>
        <rFont val="Times New Roman"/>
        <charset val="134"/>
      </rPr>
      <t> </t>
    </r>
    <r>
      <rPr>
        <sz val="8"/>
        <color rgb="FF000000"/>
        <rFont val="宋体"/>
        <charset val="134"/>
      </rPr>
      <t>在乡复员、退伍军人生活补助</t>
    </r>
  </si>
  <si>
    <r>
      <rPr>
        <sz val="8"/>
        <color rgb="FF000000"/>
        <rFont val="Times New Roman"/>
        <charset val="134"/>
      </rPr>
      <t>  </t>
    </r>
    <r>
      <rPr>
        <sz val="8"/>
        <color rgb="FF000000"/>
        <rFont val="宋体"/>
        <charset val="134"/>
      </rPr>
      <t>行政运行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</si>
  <si>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</si>
  <si>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</si>
  <si>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</si>
  <si>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</si>
  <si>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</si>
  <si>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</si>
  <si>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经济科目款名称</t>
  </si>
  <si>
    <t>表3-2</t>
  </si>
  <si>
    <t>一般公共预算项目支出预算表</t>
  </si>
  <si>
    <t>单位名称（项目）</t>
  </si>
  <si>
    <t>项目名称</t>
  </si>
  <si>
    <t>黑水县退役军人事务局</t>
  </si>
  <si>
    <t>  在乡复员、退伍军人生活补助</t>
  </si>
  <si>
    <t>  义务兵优待</t>
  </si>
  <si>
    <t>  其他优抚支出</t>
  </si>
  <si>
    <t> 退役安置</t>
  </si>
  <si>
    <t>  退役士兵安置</t>
  </si>
  <si>
    <t> 退役军人管理事务</t>
  </si>
  <si>
    <t>  一般行政管理事务</t>
  </si>
  <si>
    <t> 其他社会保障和就业支出</t>
  </si>
  <si>
    <t>  其他社会保障和就业支出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</si>
  <si>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</si>
  <si>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</si>
  <si>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</si>
  <si>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</si>
  <si>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</si>
  <si>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</si>
  <si>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</si>
  <si>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</si>
  <si>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</si>
  <si>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</si>
  <si>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</si>
  <si>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金额(基本支出)</t>
  </si>
  <si>
    <t>金额(项目支出)</t>
  </si>
  <si>
    <t>空表说明：无此项内容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</si>
  <si>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</si>
  <si>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</si>
  <si>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</si>
  <si>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</si>
  <si>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</si>
  <si>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</si>
  <si>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</si>
  <si>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</si>
  <si>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</si>
  <si>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</si>
  <si>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</si>
  <si>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</si>
  <si>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</si>
  <si>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</si>
  <si>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</si>
  <si>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</si>
  <si>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</si>
  <si>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</si>
  <si>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</si>
  <si>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</si>
  <si>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</si>
  <si>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</si>
  <si>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196-退役军人事务局</t>
  </si>
  <si>
    <t>196001-县退役军人事务局（行政及参公）</t>
  </si>
  <si>
    <t>定额公用经费</t>
  </si>
  <si>
    <t>保障单位日常运转，提高预算编制质量，严格执行预算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</si>
  <si>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</si>
  <si>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</si>
  <si>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</si>
  <si>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</si>
  <si>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</si>
  <si>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</si>
  <si>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22.5</t>
  </si>
  <si>
    <t>反向指标</t>
  </si>
  <si>
    <t>效益指标</t>
  </si>
  <si>
    <t>经济效益指标</t>
  </si>
  <si>
    <t>“三公经费”控制率[计算方法为：（三公经费实际支出数/预算安排数]×100%）</t>
  </si>
  <si>
    <t>100</t>
  </si>
  <si>
    <t>运转保障率</t>
  </si>
  <si>
    <t>＝</t>
  </si>
  <si>
    <t>正向指标</t>
  </si>
  <si>
    <t>数量指标</t>
  </si>
  <si>
    <t>科目调整次数</t>
  </si>
  <si>
    <t>次</t>
  </si>
  <si>
    <t>公车运行维护费</t>
  </si>
  <si>
    <t>196102-县退役军人事务局（事业）</t>
  </si>
  <si>
    <t>在乡复员退役军人2022年经费</t>
  </si>
  <si>
    <t>年度内按月足额兑付在乡复员军人生活补助工作</t>
  </si>
  <si>
    <t>开展在乡复员军人生活补助工作</t>
  </si>
  <si>
    <t>≥</t>
  </si>
  <si>
    <t>30</t>
  </si>
  <si>
    <t>元/人·次</t>
  </si>
  <si>
    <t>满足基本生活所需</t>
  </si>
  <si>
    <t>满意度指标</t>
  </si>
  <si>
    <t>服务对象满意度指标</t>
  </si>
  <si>
    <t>满意度较高</t>
  </si>
  <si>
    <t>义务兵优待2022年经费</t>
  </si>
  <si>
    <t>年度内开展兑付义务兵家属优待金工作</t>
  </si>
  <si>
    <t>开展义务兵家属优待金工作</t>
  </si>
  <si>
    <t>自主择业军人2022年医疗保险费</t>
  </si>
  <si>
    <t>年度内按月足额完成自主择业军人医疗保险费的兑付工作。</t>
  </si>
  <si>
    <t>自主择业军人医疗保险费兑付工作</t>
  </si>
  <si>
    <t>军休自主择业企业转干部2022年体检费</t>
  </si>
  <si>
    <t>2022年按时完成军休自主择业军转干部体检费支出</t>
  </si>
  <si>
    <t>干部体检费</t>
  </si>
  <si>
    <t>军人自主择业军转干部体检</t>
  </si>
  <si>
    <t>帮扶对象满意度指标</t>
  </si>
  <si>
    <t>干部满意度</t>
  </si>
  <si>
    <t>其他优抚支出2022年经费</t>
  </si>
  <si>
    <t>"烈属"2021年按30%"递增应增加19500元，共计84500元，县财政按30%配套计25350元--川民发【2017】173号 四级以上伤残军人护理费2021年按30%递增25500元，预计110500元。县财政按30%配套计33150元--川民发【2010】84号 荣立二等功何三等功的立功奖励金预计100,000元--阿州民政【2016】36号 每年在校大学生和大学毕业生入伍的奖励金预计200,000元--阿州民政【2016】36号 1-4级残疾军人生活补助每人每月100元，2022年预计发放2人，100*2*12=2400元。--川民发【2010]84号 共计360,910.00元</t>
  </si>
  <si>
    <t>开展其他优抚支出生活补助兑付工作</t>
  </si>
  <si>
    <t>满足基本所需</t>
  </si>
  <si>
    <t>其他优抚支出2022年慰问经费</t>
  </si>
  <si>
    <t>年度内开展2022年春节、"八一"建军节慰问部队、政法部门;"八一"建军节各乡镇开展优抚对象座谈会；脱产民兵春节慰问；新、老兵纪念品3万元；共计需250,000.00元。</t>
  </si>
  <si>
    <t>开展其他优抚支出补助的兑付工作</t>
  </si>
  <si>
    <t>黑水县革命烈士陵园运行维护费</t>
  </si>
  <si>
    <t>黑水县烈士陵园运行维护费支出80,000.00元</t>
  </si>
  <si>
    <t>黑水县烈士陵园运行维护工作</t>
  </si>
  <si>
    <t>元/年</t>
  </si>
  <si>
    <t>缅怀烈士先烈</t>
  </si>
  <si>
    <t>座</t>
  </si>
  <si>
    <t>元/个</t>
  </si>
  <si>
    <t>退役士兵一次性地方经济补助2022年经费</t>
  </si>
  <si>
    <t>年度内开展退役士兵一次性地方经济补助兑付工作</t>
  </si>
  <si>
    <t>开展退役士兵一次性地方经济补助兑付工作</t>
  </si>
  <si>
    <t>部门整体支出绩效目标表</t>
  </si>
  <si>
    <t>（2022年度）</t>
  </si>
  <si>
    <t>年度主要任务</t>
  </si>
  <si>
    <t>任务名称</t>
  </si>
  <si>
    <t>主要内容</t>
  </si>
  <si>
    <t>完成2022年人员经费及项目经费拨付，按期完成预期目标绩效</t>
  </si>
  <si>
    <t>人员经费及公用经费、优抚对象生活补助、军转干部医疗保险、军休人员工资、1-4级伤残军人补助、大学生入伍奖励金、义务兵家属优待金、退役士兵一次性生活补助、县级以下英雄纪念实施工程项目等资金拨付。</t>
  </si>
  <si>
    <t>年度部门整体支出预算</t>
  </si>
  <si>
    <t>资金总额</t>
  </si>
  <si>
    <t>财政拨款</t>
  </si>
  <si>
    <t>其他资金</t>
  </si>
  <si>
    <t>年度总体目标</t>
  </si>
  <si>
    <t>1、全年完成人员及公用经费174.530077万元的拨付工作。2、完成项目经费135.8412万元的拨付工作，按期完成预算绩效目标。</t>
  </si>
  <si>
    <t>年度绩效指标</t>
  </si>
  <si>
    <t>指标值（包含数字及文字描述）</t>
  </si>
  <si>
    <t>时效指标</t>
  </si>
  <si>
    <t>按期完成预算项目资金拨付</t>
  </si>
  <si>
    <t>≥100%</t>
  </si>
  <si>
    <t>社会效益指标</t>
  </si>
  <si>
    <t>达到社会经济效益</t>
  </si>
  <si>
    <t>≥90%</t>
  </si>
  <si>
    <t>服务对象满意程度</t>
  </si>
</sst>
</file>

<file path=xl/styles.xml><?xml version="1.0" encoding="utf-8"?>
<styleSheet xmlns="http://schemas.openxmlformats.org/spreadsheetml/2006/main">
  <numFmts count="10">
    <numFmt numFmtId="176" formatCode="_ \¥* #,##0.00_ ;_ \¥* \-#,##0.00_ ;_ \¥* &quot;-&quot;??_ ;_ @_ "/>
    <numFmt numFmtId="43" formatCode="_ * #,##0.00_ ;_ * \-#,##0.00_ ;_ * &quot;-&quot;??_ ;_ @_ "/>
    <numFmt numFmtId="177" formatCode="0.00_);[Red]\(0.00\)"/>
    <numFmt numFmtId="178" formatCode="#,##0.0000"/>
    <numFmt numFmtId="41" formatCode="_ * #,##0_ ;_ * \-#,##0_ ;_ * &quot;-&quot;_ ;_ @_ "/>
    <numFmt numFmtId="179" formatCode="0.00_ "/>
    <numFmt numFmtId="42" formatCode="_ &quot;￥&quot;* #,##0_ ;_ &quot;￥&quot;* \-#,##0_ ;_ &quot;￥&quot;* &quot;-&quot;_ ;_ @_ "/>
    <numFmt numFmtId="180" formatCode="#,##0.00_ "/>
    <numFmt numFmtId="181" formatCode="&quot;\&quot;#,##0.00_);\(&quot;\&quot;#,##0.00\)"/>
    <numFmt numFmtId="182" formatCode="#,###.00"/>
  </numFmts>
  <fonts count="52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8"/>
      <color rgb="FF000000"/>
      <name val="Times New Roman"/>
      <charset val="134"/>
    </font>
    <font>
      <sz val="12"/>
      <color rgb="FF000000"/>
      <name val="宋体"/>
      <charset val="134"/>
    </font>
    <font>
      <sz val="8"/>
      <color rgb="FF000000"/>
      <name val="Arial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FA7D00"/>
      <name val="宋体"/>
      <charset val="134"/>
    </font>
    <font>
      <b/>
      <sz val="13"/>
      <color rgb="FF1F497D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b/>
      <sz val="15"/>
      <color rgb="FF1F497D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b/>
      <sz val="11"/>
      <color rgb="FF1F497D"/>
      <name val="宋体"/>
      <charset val="134"/>
    </font>
    <font>
      <b/>
      <sz val="18"/>
      <color rgb="FF1F497D"/>
      <name val="宋体"/>
      <charset val="134"/>
    </font>
    <font>
      <u/>
      <sz val="11"/>
      <color rgb="FF0000FF"/>
      <name val="宋体"/>
      <charset val="134"/>
    </font>
    <font>
      <sz val="11"/>
      <color rgb="FF0061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b/>
      <sz val="11"/>
      <color rgb="FF3F3F3F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C0504D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4" fillId="0" borderId="0" applyProtection="0">
      <alignment vertical="center"/>
    </xf>
    <xf numFmtId="0" fontId="4" fillId="7" borderId="0" applyProtection="0">
      <alignment vertical="center"/>
    </xf>
    <xf numFmtId="0" fontId="42" fillId="21" borderId="53" applyProtection="0">
      <alignment vertical="center"/>
    </xf>
    <xf numFmtId="176" fontId="4" fillId="0" borderId="0" applyProtection="0">
      <alignment vertical="center"/>
    </xf>
    <xf numFmtId="41" fontId="4" fillId="0" borderId="0" applyProtection="0">
      <alignment vertical="center"/>
    </xf>
    <xf numFmtId="0" fontId="4" fillId="15" borderId="0" applyProtection="0">
      <alignment vertical="center"/>
    </xf>
    <xf numFmtId="0" fontId="37" fillId="11" borderId="0" applyProtection="0">
      <alignment vertical="center"/>
    </xf>
    <xf numFmtId="43" fontId="4" fillId="0" borderId="0" applyProtection="0">
      <alignment vertical="center"/>
    </xf>
    <xf numFmtId="0" fontId="39" fillId="24" borderId="0" applyProtection="0">
      <alignment vertical="center"/>
    </xf>
    <xf numFmtId="0" fontId="46" fillId="0" borderId="0" applyProtection="0">
      <alignment vertical="center"/>
    </xf>
    <xf numFmtId="9" fontId="4" fillId="0" borderId="0" applyProtection="0">
      <alignment vertical="center"/>
    </xf>
    <xf numFmtId="0" fontId="49" fillId="0" borderId="0" applyProtection="0">
      <alignment vertical="center"/>
    </xf>
    <xf numFmtId="0" fontId="4" fillId="20" borderId="55" applyProtection="0">
      <alignment vertical="center"/>
    </xf>
    <xf numFmtId="0" fontId="39" fillId="19" borderId="0" applyProtection="0">
      <alignment vertical="center"/>
    </xf>
    <xf numFmtId="0" fontId="44" fillId="0" borderId="0" applyProtection="0">
      <alignment vertical="center"/>
    </xf>
    <xf numFmtId="0" fontId="36" fillId="0" borderId="0" applyProtection="0">
      <alignment vertical="center"/>
    </xf>
    <xf numFmtId="0" fontId="45" fillId="0" borderId="0" applyProtection="0">
      <alignment vertical="center"/>
    </xf>
    <xf numFmtId="0" fontId="48" fillId="0" borderId="0" applyProtection="0">
      <alignment vertical="center"/>
    </xf>
    <xf numFmtId="0" fontId="41" fillId="0" borderId="0" applyProtection="0">
      <alignment vertical="center"/>
    </xf>
    <xf numFmtId="0" fontId="35" fillId="0" borderId="0" applyProtection="0">
      <alignment vertical="center"/>
    </xf>
    <xf numFmtId="0" fontId="39" fillId="23" borderId="0" applyProtection="0">
      <alignment vertical="center"/>
    </xf>
    <xf numFmtId="0" fontId="44" fillId="0" borderId="0" applyProtection="0">
      <alignment vertical="center"/>
    </xf>
    <xf numFmtId="0" fontId="39" fillId="18" borderId="0" applyProtection="0">
      <alignment vertical="center"/>
    </xf>
    <xf numFmtId="0" fontId="50" fillId="6" borderId="56" applyProtection="0">
      <alignment vertical="center"/>
    </xf>
    <xf numFmtId="0" fontId="34" fillId="6" borderId="53" applyProtection="0">
      <alignment vertical="center"/>
    </xf>
    <xf numFmtId="0" fontId="38" fillId="14" borderId="54" applyProtection="0">
      <alignment vertical="center"/>
    </xf>
    <xf numFmtId="0" fontId="4" fillId="28" borderId="0" applyProtection="0">
      <alignment vertical="center"/>
    </xf>
    <xf numFmtId="0" fontId="39" fillId="34" borderId="0" applyProtection="0">
      <alignment vertical="center"/>
    </xf>
    <xf numFmtId="0" fontId="43" fillId="0" borderId="0" applyProtection="0">
      <alignment vertical="center"/>
    </xf>
    <xf numFmtId="0" fontId="51" fillId="0" borderId="0" applyProtection="0">
      <alignment vertical="center"/>
    </xf>
    <xf numFmtId="0" fontId="47" fillId="27" borderId="0" applyProtection="0">
      <alignment vertical="center"/>
    </xf>
    <xf numFmtId="0" fontId="40" fillId="17" borderId="0" applyProtection="0">
      <alignment vertical="center"/>
    </xf>
    <xf numFmtId="0" fontId="4" fillId="5" borderId="0" applyProtection="0">
      <alignment vertical="center"/>
    </xf>
    <xf numFmtId="0" fontId="39" fillId="31" borderId="0" applyProtection="0">
      <alignment vertical="center"/>
    </xf>
    <xf numFmtId="0" fontId="4" fillId="4" borderId="0" applyProtection="0">
      <alignment vertical="center"/>
    </xf>
    <xf numFmtId="0" fontId="4" fillId="13" borderId="0" applyProtection="0">
      <alignment vertical="center"/>
    </xf>
    <xf numFmtId="0" fontId="4" fillId="26" borderId="0" applyProtection="0">
      <alignment vertical="center"/>
    </xf>
    <xf numFmtId="0" fontId="4" fillId="10" borderId="0" applyProtection="0">
      <alignment vertical="center"/>
    </xf>
    <xf numFmtId="0" fontId="39" fillId="30" borderId="0" applyProtection="0">
      <alignment vertical="center"/>
    </xf>
    <xf numFmtId="0" fontId="39" fillId="33" borderId="0" applyProtection="0">
      <alignment vertical="center"/>
    </xf>
    <xf numFmtId="0" fontId="4" fillId="25" borderId="0" applyProtection="0">
      <alignment vertical="center"/>
    </xf>
    <xf numFmtId="0" fontId="4" fillId="9" borderId="0" applyProtection="0">
      <alignment vertical="center"/>
    </xf>
    <xf numFmtId="0" fontId="39" fillId="29" borderId="0" applyProtection="0">
      <alignment vertical="center"/>
    </xf>
    <xf numFmtId="0" fontId="4" fillId="12" borderId="0" applyProtection="0">
      <alignment vertical="center"/>
    </xf>
    <xf numFmtId="0" fontId="39" fillId="22" borderId="0" applyProtection="0">
      <alignment vertical="center"/>
    </xf>
    <xf numFmtId="0" fontId="39" fillId="32" borderId="0" applyProtection="0">
      <alignment vertical="center"/>
    </xf>
    <xf numFmtId="0" fontId="4" fillId="8" borderId="0" applyProtection="0">
      <alignment vertical="center"/>
    </xf>
    <xf numFmtId="0" fontId="39" fillId="16" borderId="0" applyProtection="0">
      <alignment vertical="center"/>
    </xf>
    <xf numFmtId="0" fontId="21" fillId="0" borderId="0"/>
  </cellStyleXfs>
  <cellXfs count="331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4" fillId="2" borderId="2" xfId="49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vertical="center"/>
    </xf>
    <xf numFmtId="0" fontId="5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Alignment="1"/>
    <xf numFmtId="0" fontId="10" fillId="2" borderId="0" xfId="0" applyNumberFormat="1" applyFont="1" applyFill="1" applyAlignment="1"/>
    <xf numFmtId="0" fontId="10" fillId="2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right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vertical="center" wrapText="1"/>
    </xf>
    <xf numFmtId="3" fontId="10" fillId="0" borderId="19" xfId="0" applyNumberFormat="1" applyFont="1" applyFill="1" applyBorder="1" applyAlignment="1">
      <alignment vertical="center" wrapText="1"/>
    </xf>
    <xf numFmtId="3" fontId="10" fillId="0" borderId="9" xfId="0" applyNumberFormat="1" applyFont="1" applyFill="1" applyBorder="1" applyAlignment="1">
      <alignment vertical="center" wrapText="1"/>
    </xf>
    <xf numFmtId="3" fontId="10" fillId="0" borderId="20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0" fillId="0" borderId="0" xfId="0" applyNumberFormat="1" applyFont="1" applyFill="1" applyAlignment="1">
      <alignment vertical="center" wrapText="1"/>
    </xf>
    <xf numFmtId="1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vertical="center" wrapText="1"/>
    </xf>
    <xf numFmtId="0" fontId="14" fillId="2" borderId="0" xfId="0" applyNumberFormat="1" applyFont="1" applyFill="1" applyAlignment="1">
      <alignment vertical="center" wrapText="1"/>
    </xf>
    <xf numFmtId="0" fontId="15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/>
    <xf numFmtId="0" fontId="9" fillId="2" borderId="0" xfId="0" applyNumberFormat="1" applyFont="1" applyFill="1" applyAlignment="1"/>
    <xf numFmtId="0" fontId="10" fillId="2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vertical="center" wrapText="1"/>
    </xf>
    <xf numFmtId="3" fontId="10" fillId="0" borderId="23" xfId="0" applyNumberFormat="1" applyFont="1" applyFill="1" applyBorder="1" applyAlignment="1">
      <alignment vertical="center" wrapText="1"/>
    </xf>
    <xf numFmtId="3" fontId="10" fillId="0" borderId="24" xfId="0" applyNumberFormat="1" applyFont="1" applyFill="1" applyBorder="1" applyAlignment="1">
      <alignment vertical="center" wrapText="1"/>
    </xf>
    <xf numFmtId="3" fontId="10" fillId="0" borderId="10" xfId="0" applyNumberFormat="1" applyFont="1" applyFill="1" applyBorder="1" applyAlignment="1">
      <alignment vertical="center" wrapText="1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>
      <alignment horizontal="centerContinuous" vertical="center"/>
    </xf>
    <xf numFmtId="1" fontId="18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/>
    <xf numFmtId="0" fontId="16" fillId="0" borderId="0" xfId="0" applyNumberFormat="1" applyFont="1" applyFill="1" applyAlignment="1">
      <alignment horizontal="left"/>
    </xf>
    <xf numFmtId="0" fontId="19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>
      <alignment horizontal="centerContinuous" vertical="center"/>
    </xf>
    <xf numFmtId="1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/>
    </xf>
    <xf numFmtId="0" fontId="16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/>
    <xf numFmtId="1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3" fontId="21" fillId="0" borderId="25" xfId="0" applyNumberFormat="1" applyFon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17" xfId="0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17" xfId="0" applyNumberFormat="1" applyFont="1" applyFill="1" applyBorder="1" applyAlignment="1">
      <alignment vertical="center" wrapText="1"/>
    </xf>
    <xf numFmtId="49" fontId="10" fillId="2" borderId="17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/>
    </xf>
    <xf numFmtId="0" fontId="0" fillId="2" borderId="2" xfId="0" applyNumberFormat="1" applyFill="1" applyBorder="1" applyAlignment="1"/>
    <xf numFmtId="0" fontId="0" fillId="0" borderId="2" xfId="0" applyNumberFormat="1" applyFill="1" applyBorder="1" applyAlignment="1"/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center"/>
    </xf>
    <xf numFmtId="49" fontId="0" fillId="2" borderId="2" xfId="0" applyNumberFormat="1" applyFill="1" applyBorder="1" applyAlignment="1"/>
    <xf numFmtId="49" fontId="1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vertical="center" wrapText="1"/>
    </xf>
    <xf numFmtId="4" fontId="10" fillId="0" borderId="29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179" fontId="23" fillId="0" borderId="18" xfId="0" applyNumberFormat="1" applyFont="1" applyFill="1" applyBorder="1" applyAlignment="1">
      <alignment vertical="center" wrapText="1"/>
    </xf>
    <xf numFmtId="180" fontId="23" fillId="0" borderId="2" xfId="0" applyNumberFormat="1" applyFont="1" applyFill="1" applyBorder="1" applyAlignment="1">
      <alignment vertical="center" wrapText="1"/>
    </xf>
    <xf numFmtId="180" fontId="23" fillId="0" borderId="2" xfId="0" applyNumberFormat="1" applyFont="1" applyFill="1" applyBorder="1" applyAlignment="1">
      <alignment horizontal="right" vertical="center"/>
    </xf>
    <xf numFmtId="180" fontId="18" fillId="0" borderId="2" xfId="0" applyNumberFormat="1" applyFont="1" applyFill="1" applyBorder="1" applyAlignment="1"/>
    <xf numFmtId="179" fontId="24" fillId="0" borderId="2" xfId="0" applyNumberFormat="1" applyFont="1" applyFill="1" applyBorder="1" applyAlignment="1">
      <alignment wrapText="1"/>
    </xf>
    <xf numFmtId="180" fontId="23" fillId="0" borderId="30" xfId="0" applyNumberFormat="1" applyFont="1" applyFill="1" applyBorder="1" applyAlignment="1">
      <alignment vertical="center" wrapText="1"/>
    </xf>
    <xf numFmtId="180" fontId="23" fillId="0" borderId="31" xfId="0" applyNumberFormat="1" applyFont="1" applyFill="1" applyBorder="1" applyAlignment="1">
      <alignment horizontal="right" vertical="center"/>
    </xf>
    <xf numFmtId="180" fontId="18" fillId="0" borderId="30" xfId="0" applyNumberFormat="1" applyFont="1" applyFill="1" applyBorder="1" applyAlignment="1"/>
    <xf numFmtId="180" fontId="23" fillId="0" borderId="32" xfId="0" applyNumberFormat="1" applyFont="1" applyFill="1" applyBorder="1" applyAlignment="1">
      <alignment horizontal="right" vertical="center"/>
    </xf>
    <xf numFmtId="179" fontId="18" fillId="0" borderId="2" xfId="0" applyNumberFormat="1" applyFont="1" applyFill="1" applyBorder="1" applyAlignment="1">
      <alignment wrapText="1"/>
    </xf>
    <xf numFmtId="180" fontId="18" fillId="2" borderId="2" xfId="0" applyNumberFormat="1" applyFont="1" applyFill="1" applyBorder="1" applyAlignment="1"/>
    <xf numFmtId="180" fontId="18" fillId="2" borderId="2" xfId="0" applyNumberFormat="1" applyFont="1" applyFill="1" applyBorder="1" applyAlignment="1">
      <alignment horizontal="center" vertical="center"/>
    </xf>
    <xf numFmtId="49" fontId="0" fillId="2" borderId="17" xfId="0" applyNumberFormat="1" applyFill="1" applyBorder="1" applyAlignment="1"/>
    <xf numFmtId="179" fontId="23" fillId="0" borderId="2" xfId="0" applyNumberFormat="1" applyFont="1" applyFill="1" applyBorder="1" applyAlignment="1">
      <alignment horizontal="left" vertical="center" wrapText="1"/>
    </xf>
    <xf numFmtId="179" fontId="18" fillId="2" borderId="2" xfId="0" applyNumberFormat="1" applyFont="1" applyFill="1" applyBorder="1" applyAlignment="1">
      <alignment wrapText="1"/>
    </xf>
    <xf numFmtId="180" fontId="23" fillId="0" borderId="33" xfId="0" applyNumberFormat="1" applyFont="1" applyFill="1" applyBorder="1" applyAlignment="1">
      <alignment horizontal="right" vertical="center"/>
    </xf>
    <xf numFmtId="0" fontId="25" fillId="2" borderId="0" xfId="0" applyNumberFormat="1" applyFont="1" applyFill="1" applyBorder="1" applyAlignment="1"/>
    <xf numFmtId="0" fontId="25" fillId="2" borderId="0" xfId="0" applyNumberFormat="1" applyFont="1" applyFill="1" applyAlignment="1"/>
    <xf numFmtId="180" fontId="18" fillId="0" borderId="0" xfId="0" applyNumberFormat="1" applyFont="1" applyFill="1" applyAlignment="1"/>
    <xf numFmtId="180" fontId="18" fillId="2" borderId="11" xfId="0" applyNumberFormat="1" applyFont="1" applyFill="1" applyBorder="1" applyAlignment="1"/>
    <xf numFmtId="180" fontId="23" fillId="0" borderId="34" xfId="0" applyNumberFormat="1" applyFont="1" applyFill="1" applyBorder="1" applyAlignment="1">
      <alignment horizontal="right" vertical="center"/>
    </xf>
    <xf numFmtId="180" fontId="26" fillId="0" borderId="2" xfId="0" applyNumberFormat="1" applyFont="1" applyFill="1" applyBorder="1" applyAlignment="1">
      <alignment horizontal="center" vertical="center"/>
    </xf>
    <xf numFmtId="180" fontId="26" fillId="2" borderId="2" xfId="0" applyNumberFormat="1" applyFont="1" applyFill="1" applyBorder="1" applyAlignment="1">
      <alignment horizontal="center" vertical="center"/>
    </xf>
    <xf numFmtId="180" fontId="23" fillId="0" borderId="2" xfId="0" applyNumberFormat="1" applyFont="1" applyFill="1" applyBorder="1" applyAlignment="1"/>
    <xf numFmtId="4" fontId="10" fillId="0" borderId="25" xfId="0" applyNumberFormat="1" applyFont="1" applyFill="1" applyBorder="1" applyAlignment="1">
      <alignment vertical="center" wrapText="1"/>
    </xf>
    <xf numFmtId="180" fontId="18" fillId="0" borderId="11" xfId="0" applyNumberFormat="1" applyFont="1" applyFill="1" applyBorder="1" applyAlignment="1"/>
    <xf numFmtId="0" fontId="0" fillId="2" borderId="1" xfId="0" applyNumberForma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10" fillId="0" borderId="35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36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29" xfId="0" applyNumberFormat="1" applyFont="1" applyFill="1" applyBorder="1" applyAlignment="1">
      <alignment vertical="center" wrapText="1"/>
    </xf>
    <xf numFmtId="0" fontId="0" fillId="0" borderId="18" xfId="0" applyNumberFormat="1" applyFill="1" applyBorder="1" applyAlignment="1"/>
    <xf numFmtId="0" fontId="0" fillId="0" borderId="11" xfId="0" applyNumberFormat="1" applyFill="1" applyBorder="1" applyAlignment="1"/>
    <xf numFmtId="49" fontId="0" fillId="0" borderId="18" xfId="0" applyNumberFormat="1" applyFill="1" applyBorder="1" applyAlignment="1"/>
    <xf numFmtId="0" fontId="23" fillId="0" borderId="2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/>
    <xf numFmtId="0" fontId="25" fillId="2" borderId="2" xfId="0" applyNumberFormat="1" applyFont="1" applyFill="1" applyBorder="1" applyAlignment="1"/>
    <xf numFmtId="0" fontId="25" fillId="2" borderId="18" xfId="0" applyNumberFormat="1" applyFont="1" applyFill="1" applyBorder="1" applyAlignment="1"/>
    <xf numFmtId="49" fontId="0" fillId="2" borderId="17" xfId="0" applyNumberFormat="1" applyFill="1" applyBorder="1" applyAlignment="1">
      <alignment horizontal="center"/>
    </xf>
    <xf numFmtId="0" fontId="25" fillId="2" borderId="17" xfId="0" applyNumberFormat="1" applyFont="1" applyFill="1" applyBorder="1" applyAlignment="1"/>
    <xf numFmtId="0" fontId="25" fillId="2" borderId="16" xfId="0" applyNumberFormat="1" applyFont="1" applyFill="1" applyBorder="1" applyAlignment="1"/>
    <xf numFmtId="3" fontId="10" fillId="0" borderId="6" xfId="0" applyNumberFormat="1" applyFont="1" applyFill="1" applyBorder="1" applyAlignment="1">
      <alignment vertical="center" wrapText="1"/>
    </xf>
    <xf numFmtId="0" fontId="0" fillId="2" borderId="11" xfId="0" applyNumberFormat="1" applyFill="1" applyBorder="1" applyAlignment="1"/>
    <xf numFmtId="0" fontId="25" fillId="2" borderId="11" xfId="0" applyNumberFormat="1" applyFont="1" applyFill="1" applyBorder="1" applyAlignment="1"/>
    <xf numFmtId="0" fontId="25" fillId="2" borderId="37" xfId="0" applyNumberFormat="1" applyFont="1" applyFill="1" applyBorder="1" applyAlignment="1"/>
    <xf numFmtId="0" fontId="25" fillId="0" borderId="2" xfId="0" applyNumberFormat="1" applyFont="1" applyFill="1" applyBorder="1" applyAlignment="1"/>
    <xf numFmtId="0" fontId="25" fillId="0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vertical="center"/>
    </xf>
    <xf numFmtId="180" fontId="10" fillId="0" borderId="2" xfId="0" applyNumberFormat="1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vertical="center"/>
    </xf>
    <xf numFmtId="180" fontId="13" fillId="0" borderId="6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82" fontId="13" fillId="0" borderId="28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0" fillId="0" borderId="39" xfId="0" applyNumberFormat="1" applyFont="1" applyFill="1" applyBorder="1" applyAlignment="1">
      <alignment horizontal="center" vertical="center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0" fillId="0" borderId="31" xfId="0" applyNumberFormat="1" applyFont="1" applyFill="1" applyBorder="1" applyAlignment="1">
      <alignment horizontal="center" vertical="center"/>
    </xf>
    <xf numFmtId="1" fontId="13" fillId="0" borderId="18" xfId="0" applyNumberFormat="1" applyFont="1" applyFill="1" applyBorder="1" applyAlignment="1">
      <alignment vertical="center"/>
    </xf>
    <xf numFmtId="3" fontId="10" fillId="0" borderId="42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33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vertical="center" wrapText="1"/>
    </xf>
    <xf numFmtId="3" fontId="13" fillId="0" borderId="43" xfId="0" applyNumberFormat="1" applyFont="1" applyFill="1" applyBorder="1" applyAlignment="1">
      <alignment horizontal="center" vertical="center" wrapText="1"/>
    </xf>
    <xf numFmtId="182" fontId="13" fillId="0" borderId="44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/>
    </xf>
    <xf numFmtId="3" fontId="13" fillId="0" borderId="40" xfId="0" applyNumberFormat="1" applyFont="1" applyFill="1" applyBorder="1" applyAlignment="1">
      <alignment horizontal="center" vertical="center" wrapText="1"/>
    </xf>
    <xf numFmtId="182" fontId="13" fillId="0" borderId="22" xfId="0" applyNumberFormat="1" applyFont="1" applyFill="1" applyBorder="1" applyAlignment="1">
      <alignment horizontal="center" vertical="center" wrapText="1"/>
    </xf>
    <xf numFmtId="182" fontId="13" fillId="0" borderId="45" xfId="0" applyNumberFormat="1" applyFont="1" applyFill="1" applyBorder="1" applyAlignment="1">
      <alignment horizontal="center" vertical="center" wrapText="1"/>
    </xf>
    <xf numFmtId="0" fontId="13" fillId="0" borderId="35" xfId="0" applyNumberFormat="1" applyFont="1" applyFill="1" applyBorder="1" applyAlignment="1">
      <alignment vertical="center"/>
    </xf>
    <xf numFmtId="3" fontId="13" fillId="0" borderId="39" xfId="0" applyNumberFormat="1" applyFont="1" applyFill="1" applyBorder="1" applyAlignment="1">
      <alignment horizontal="center" vertical="center" wrapText="1"/>
    </xf>
    <xf numFmtId="182" fontId="13" fillId="0" borderId="35" xfId="0" applyNumberFormat="1" applyFont="1" applyFill="1" applyBorder="1" applyAlignment="1">
      <alignment horizontal="center" vertical="center" wrapText="1"/>
    </xf>
    <xf numFmtId="182" fontId="13" fillId="0" borderId="46" xfId="0" applyNumberFormat="1" applyFont="1" applyFill="1" applyBorder="1" applyAlignment="1">
      <alignment horizontal="center" vertical="center" wrapText="1"/>
    </xf>
    <xf numFmtId="3" fontId="13" fillId="0" borderId="39" xfId="0" applyNumberFormat="1" applyFont="1" applyFill="1" applyBorder="1" applyAlignment="1">
      <alignment horizontal="right" vertical="center" wrapText="1"/>
    </xf>
    <xf numFmtId="3" fontId="13" fillId="0" borderId="42" xfId="0" applyNumberFormat="1" applyFont="1" applyFill="1" applyBorder="1" applyAlignment="1">
      <alignment horizontal="center" vertical="center" wrapText="1"/>
    </xf>
    <xf numFmtId="182" fontId="13" fillId="0" borderId="21" xfId="0" applyNumberFormat="1" applyFont="1" applyFill="1" applyBorder="1" applyAlignment="1">
      <alignment horizontal="center" vertical="center" wrapText="1"/>
    </xf>
    <xf numFmtId="182" fontId="13" fillId="0" borderId="47" xfId="0" applyNumberFormat="1" applyFont="1" applyFill="1" applyBorder="1" applyAlignment="1">
      <alignment horizontal="center" vertical="center" wrapText="1"/>
    </xf>
    <xf numFmtId="180" fontId="13" fillId="0" borderId="43" xfId="0" applyNumberFormat="1" applyFont="1" applyFill="1" applyBorder="1" applyAlignment="1">
      <alignment horizontal="right" vertical="center" wrapText="1"/>
    </xf>
    <xf numFmtId="180" fontId="13" fillId="0" borderId="35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 wrapText="1"/>
    </xf>
    <xf numFmtId="182" fontId="13" fillId="0" borderId="48" xfId="0" applyNumberFormat="1" applyFont="1" applyFill="1" applyBorder="1" applyAlignment="1">
      <alignment horizontal="center" vertical="center" wrapText="1"/>
    </xf>
    <xf numFmtId="182" fontId="13" fillId="0" borderId="49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>
      <alignment horizontal="center"/>
    </xf>
    <xf numFmtId="0" fontId="27" fillId="0" borderId="0" xfId="0" applyNumberFormat="1" applyFont="1" applyFill="1" applyAlignment="1"/>
    <xf numFmtId="0" fontId="25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2" borderId="35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/>
    </xf>
    <xf numFmtId="0" fontId="13" fillId="0" borderId="36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5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5" xfId="0" applyNumberFormat="1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vertical="center" wrapText="1"/>
    </xf>
    <xf numFmtId="0" fontId="28" fillId="0" borderId="2" xfId="0" applyNumberFormat="1" applyFont="1" applyFill="1" applyBorder="1" applyAlignment="1">
      <alignment vertical="center" wrapText="1"/>
    </xf>
    <xf numFmtId="0" fontId="0" fillId="2" borderId="2" xfId="0" applyNumberFormat="1" applyFill="1" applyBorder="1" applyAlignment="1">
      <alignment vertical="center" wrapText="1"/>
    </xf>
    <xf numFmtId="0" fontId="13" fillId="2" borderId="0" xfId="0" applyNumberFormat="1" applyFont="1" applyFill="1" applyAlignment="1">
      <alignment vertical="center"/>
    </xf>
    <xf numFmtId="0" fontId="16" fillId="2" borderId="0" xfId="0" applyNumberFormat="1" applyFont="1" applyFill="1" applyAlignment="1"/>
    <xf numFmtId="0" fontId="16" fillId="2" borderId="0" xfId="0" applyNumberFormat="1" applyFont="1" applyFill="1" applyBorder="1" applyAlignment="1"/>
    <xf numFmtId="0" fontId="13" fillId="2" borderId="0" xfId="0" applyNumberFormat="1" applyFont="1" applyFill="1" applyAlignment="1">
      <alignment horizontal="right" vertical="center"/>
    </xf>
    <xf numFmtId="0" fontId="13" fillId="0" borderId="17" xfId="0" applyNumberFormat="1" applyFont="1" applyFill="1" applyBorder="1" applyAlignment="1">
      <alignment horizontal="center" vertical="center" wrapText="1"/>
    </xf>
    <xf numFmtId="3" fontId="13" fillId="0" borderId="50" xfId="0" applyNumberFormat="1" applyFont="1" applyFill="1" applyBorder="1" applyAlignment="1">
      <alignment vertical="center" wrapText="1"/>
    </xf>
    <xf numFmtId="3" fontId="13" fillId="0" borderId="51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3" fontId="13" fillId="0" borderId="16" xfId="0" applyNumberFormat="1" applyFont="1" applyFill="1" applyBorder="1" applyAlignment="1">
      <alignment vertical="center" wrapText="1"/>
    </xf>
    <xf numFmtId="3" fontId="13" fillId="0" borderId="17" xfId="0" applyNumberFormat="1" applyFont="1" applyFill="1" applyBorder="1" applyAlignment="1">
      <alignment vertical="center" wrapText="1"/>
    </xf>
    <xf numFmtId="0" fontId="16" fillId="0" borderId="17" xfId="0" applyNumberFormat="1" applyFont="1" applyFill="1" applyBorder="1" applyAlignment="1"/>
    <xf numFmtId="0" fontId="0" fillId="0" borderId="0" xfId="0" applyNumberFormat="1" applyFill="1" applyBorder="1" applyAlignment="1"/>
    <xf numFmtId="49" fontId="10" fillId="0" borderId="16" xfId="0" applyNumberFormat="1" applyFont="1" applyFill="1" applyBorder="1" applyAlignment="1">
      <alignment vertical="center" wrapText="1"/>
    </xf>
    <xf numFmtId="3" fontId="10" fillId="0" borderId="29" xfId="0" applyNumberFormat="1" applyFont="1" applyFill="1" applyBorder="1" applyAlignment="1">
      <alignment vertical="center" wrapText="1"/>
    </xf>
    <xf numFmtId="3" fontId="10" fillId="0" borderId="50" xfId="0" applyNumberFormat="1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49" fontId="0" fillId="2" borderId="2" xfId="0" applyNumberFormat="1" applyFill="1" applyBorder="1" applyAlignment="1">
      <alignment vertical="center" wrapText="1"/>
    </xf>
    <xf numFmtId="49" fontId="0" fillId="0" borderId="2" xfId="0" applyNumberFormat="1" applyFill="1" applyBorder="1" applyAlignment="1">
      <alignment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81" fontId="10" fillId="0" borderId="11" xfId="0" applyNumberFormat="1" applyFont="1" applyFill="1" applyBorder="1" applyAlignment="1">
      <alignment horizontal="center" vertical="center" wrapText="1"/>
    </xf>
    <xf numFmtId="0" fontId="10" fillId="0" borderId="30" xfId="0" applyNumberFormat="1" applyFont="1" applyFill="1" applyBorder="1" applyAlignment="1">
      <alignment horizontal="center" vertical="center" wrapText="1"/>
    </xf>
    <xf numFmtId="181" fontId="10" fillId="0" borderId="37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3" fontId="10" fillId="0" borderId="51" xfId="0" applyNumberFormat="1" applyFont="1" applyFill="1" applyBorder="1" applyAlignment="1">
      <alignment vertical="center" wrapText="1"/>
    </xf>
    <xf numFmtId="3" fontId="10" fillId="0" borderId="28" xfId="0" applyNumberFormat="1" applyFont="1" applyFill="1" applyBorder="1" applyAlignment="1">
      <alignment vertical="center" wrapText="1"/>
    </xf>
    <xf numFmtId="3" fontId="10" fillId="0" borderId="16" xfId="0" applyNumberFormat="1" applyFont="1" applyFill="1" applyBorder="1" applyAlignment="1">
      <alignment vertical="center" wrapText="1"/>
    </xf>
    <xf numFmtId="1" fontId="0" fillId="0" borderId="10" xfId="0" applyNumberForma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vertical="center" wrapText="1"/>
    </xf>
    <xf numFmtId="3" fontId="10" fillId="0" borderId="41" xfId="0" applyNumberFormat="1" applyFont="1" applyFill="1" applyBorder="1" applyAlignment="1">
      <alignment vertical="center" wrapText="1"/>
    </xf>
    <xf numFmtId="0" fontId="13" fillId="0" borderId="14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1" fontId="13" fillId="0" borderId="2" xfId="0" applyNumberFormat="1" applyFont="1" applyFill="1" applyBorder="1" applyAlignment="1">
      <alignment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42" xfId="0" applyNumberFormat="1" applyFont="1" applyFill="1" applyBorder="1" applyAlignment="1">
      <alignment vertical="center" wrapText="1"/>
    </xf>
    <xf numFmtId="0" fontId="13" fillId="0" borderId="12" xfId="0" applyNumberFormat="1" applyFont="1" applyFill="1" applyBorder="1" applyAlignment="1">
      <alignment vertical="center"/>
    </xf>
    <xf numFmtId="3" fontId="13" fillId="0" borderId="8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vertical="center" wrapText="1"/>
    </xf>
    <xf numFmtId="4" fontId="20" fillId="0" borderId="33" xfId="0" applyNumberFormat="1" applyFont="1" applyFill="1" applyBorder="1" applyAlignment="1">
      <alignment horizontal="right" vertical="center"/>
    </xf>
    <xf numFmtId="180" fontId="13" fillId="0" borderId="39" xfId="0" applyNumberFormat="1" applyFont="1" applyFill="1" applyBorder="1" applyAlignment="1">
      <alignment vertical="center" wrapText="1"/>
    </xf>
    <xf numFmtId="180" fontId="13" fillId="0" borderId="1" xfId="0" applyNumberFormat="1" applyFont="1" applyFill="1" applyBorder="1" applyAlignment="1">
      <alignment vertical="center" wrapText="1"/>
    </xf>
    <xf numFmtId="1" fontId="29" fillId="0" borderId="0" xfId="0" applyNumberFormat="1" applyFont="1" applyFill="1" applyAlignment="1"/>
    <xf numFmtId="182" fontId="27" fillId="0" borderId="52" xfId="0" applyNumberFormat="1" applyFont="1" applyFill="1" applyBorder="1" applyAlignment="1"/>
    <xf numFmtId="182" fontId="25" fillId="0" borderId="0" xfId="0" applyNumberFormat="1" applyFont="1" applyFill="1" applyBorder="1" applyAlignment="1"/>
    <xf numFmtId="1" fontId="30" fillId="0" borderId="0" xfId="0" applyNumberFormat="1" applyFont="1" applyFill="1" applyAlignment="1"/>
    <xf numFmtId="178" fontId="31" fillId="0" borderId="0" xfId="0" applyNumberFormat="1" applyFont="1" applyFill="1" applyAlignment="1">
      <alignment horizontal="center" vertical="top"/>
    </xf>
    <xf numFmtId="1" fontId="32" fillId="0" borderId="0" xfId="0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3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6" sqref="A6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26"/>
    </row>
    <row r="3" ht="102" customHeight="1" spans="1:1">
      <c r="A3" s="327" t="s">
        <v>0</v>
      </c>
    </row>
    <row r="4" ht="107.25" customHeight="1" spans="1:1">
      <c r="A4" s="328" t="s">
        <v>1</v>
      </c>
    </row>
    <row r="5" ht="409.5" hidden="1" customHeight="1" spans="1:1">
      <c r="A5" s="93"/>
    </row>
    <row r="6" ht="29.25" customHeight="1" spans="1:1">
      <c r="A6" s="329"/>
    </row>
    <row r="7" ht="78" customHeight="1"/>
    <row r="8" ht="82.5" customHeight="1" spans="1:1">
      <c r="A8" s="33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view="pageBreakPreview" zoomScaleNormal="100" zoomScaleSheetLayoutView="100" workbookViewId="0">
      <selection activeCell="B4" sqref="B4:B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5" customHeight="1" spans="1:9">
      <c r="A1" s="69"/>
      <c r="B1" s="69"/>
      <c r="C1" s="69"/>
      <c r="D1" s="69"/>
      <c r="E1" s="70"/>
      <c r="F1" s="69"/>
      <c r="G1" s="69"/>
      <c r="H1" s="34" t="s">
        <v>344</v>
      </c>
      <c r="I1" s="84"/>
    </row>
    <row r="2" ht="25.5" customHeight="1" spans="1:9">
      <c r="A2" s="31" t="s">
        <v>345</v>
      </c>
      <c r="B2" s="31"/>
      <c r="C2" s="31"/>
      <c r="D2" s="31"/>
      <c r="E2" s="31"/>
      <c r="F2" s="31"/>
      <c r="G2" s="31"/>
      <c r="H2" s="31"/>
      <c r="I2" s="84"/>
    </row>
    <row r="3" ht="19.55" customHeight="1" spans="1:9">
      <c r="A3" s="71" t="s">
        <v>0</v>
      </c>
      <c r="B3" s="28"/>
      <c r="C3" s="28"/>
      <c r="D3" s="28"/>
      <c r="E3" s="28"/>
      <c r="F3" s="28"/>
      <c r="G3" s="28"/>
      <c r="H3" s="34" t="s">
        <v>5</v>
      </c>
      <c r="I3" s="84"/>
    </row>
    <row r="4" ht="19.55" customHeight="1" spans="1:9">
      <c r="A4" s="72" t="s">
        <v>346</v>
      </c>
      <c r="B4" s="72" t="s">
        <v>347</v>
      </c>
      <c r="C4" s="39" t="s">
        <v>348</v>
      </c>
      <c r="D4" s="39"/>
      <c r="E4" s="49"/>
      <c r="F4" s="49"/>
      <c r="G4" s="49"/>
      <c r="H4" s="39"/>
      <c r="I4" s="84"/>
    </row>
    <row r="5" ht="19.55" customHeight="1" spans="1:9">
      <c r="A5" s="72"/>
      <c r="B5" s="72"/>
      <c r="C5" s="73" t="s">
        <v>60</v>
      </c>
      <c r="D5" s="41" t="s">
        <v>261</v>
      </c>
      <c r="E5" s="35" t="s">
        <v>349</v>
      </c>
      <c r="F5" s="36"/>
      <c r="G5" s="37"/>
      <c r="H5" s="74" t="s">
        <v>266</v>
      </c>
      <c r="I5" s="84"/>
    </row>
    <row r="6" ht="33.75" customHeight="1" spans="1:9">
      <c r="A6" s="47"/>
      <c r="B6" s="47"/>
      <c r="C6" s="75"/>
      <c r="D6" s="48"/>
      <c r="E6" s="76" t="s">
        <v>75</v>
      </c>
      <c r="F6" s="59" t="s">
        <v>350</v>
      </c>
      <c r="G6" s="45" t="s">
        <v>351</v>
      </c>
      <c r="H6" s="77"/>
      <c r="I6" s="84"/>
    </row>
    <row r="7" ht="19.55" customHeight="1" spans="1:9">
      <c r="A7" s="95" t="s">
        <v>83</v>
      </c>
      <c r="B7" s="95" t="s">
        <v>60</v>
      </c>
      <c r="C7" s="96">
        <f>SUM(D7,E7,H7)</f>
        <v>52250</v>
      </c>
      <c r="D7" s="96"/>
      <c r="E7" s="96">
        <f>SUM(F7,G7)</f>
        <v>47500</v>
      </c>
      <c r="F7" s="96"/>
      <c r="G7" s="97">
        <v>47500</v>
      </c>
      <c r="H7" s="97">
        <v>4750</v>
      </c>
      <c r="I7" s="93"/>
    </row>
    <row r="8" ht="19.55" customHeight="1" spans="1:9">
      <c r="A8" s="98">
        <v>196</v>
      </c>
      <c r="B8" s="98" t="s">
        <v>89</v>
      </c>
      <c r="C8" s="96">
        <f>SUM(D8,E8,H8)</f>
        <v>52250</v>
      </c>
      <c r="D8" s="99"/>
      <c r="E8" s="96">
        <f>SUM(F8,G8)</f>
        <v>47500</v>
      </c>
      <c r="F8" s="99"/>
      <c r="G8" s="97">
        <v>47500</v>
      </c>
      <c r="H8" s="97">
        <v>4750</v>
      </c>
      <c r="I8" s="84"/>
    </row>
    <row r="9" ht="19.55" customHeight="1" spans="1:9">
      <c r="A9" s="85"/>
      <c r="B9" s="85"/>
      <c r="C9" s="85"/>
      <c r="D9" s="85"/>
      <c r="E9" s="86"/>
      <c r="F9" s="87"/>
      <c r="G9" s="87"/>
      <c r="H9" s="84"/>
      <c r="I9" s="89"/>
    </row>
    <row r="10" ht="19.55" customHeight="1" spans="1:9">
      <c r="A10" s="85"/>
      <c r="B10" s="85"/>
      <c r="C10" s="85"/>
      <c r="D10" s="85"/>
      <c r="E10" s="88"/>
      <c r="F10" s="85"/>
      <c r="G10" s="85"/>
      <c r="H10" s="89"/>
      <c r="I10" s="89"/>
    </row>
    <row r="11" ht="19.55" customHeight="1" spans="1:9">
      <c r="A11" s="85"/>
      <c r="B11" s="85"/>
      <c r="C11" s="85"/>
      <c r="D11" s="85"/>
      <c r="E11" s="88"/>
      <c r="F11" s="85"/>
      <c r="G11" s="85"/>
      <c r="H11" s="89"/>
      <c r="I11" s="89"/>
    </row>
    <row r="12" ht="19.55" customHeight="1" spans="1:9">
      <c r="A12" s="85"/>
      <c r="B12" s="85"/>
      <c r="C12" s="85"/>
      <c r="D12" s="85"/>
      <c r="E12" s="86"/>
      <c r="F12" s="85"/>
      <c r="G12" s="85"/>
      <c r="H12" s="89"/>
      <c r="I12" s="89"/>
    </row>
    <row r="13" ht="19.55" customHeight="1" spans="1:9">
      <c r="A13" s="85"/>
      <c r="B13" s="85"/>
      <c r="C13" s="85"/>
      <c r="D13" s="85"/>
      <c r="E13" s="86"/>
      <c r="F13" s="85"/>
      <c r="G13" s="85"/>
      <c r="H13" s="89"/>
      <c r="I13" s="89"/>
    </row>
    <row r="14" ht="19.55" customHeight="1" spans="1:9">
      <c r="A14" s="85"/>
      <c r="B14" s="85"/>
      <c r="C14" s="85"/>
      <c r="D14" s="85"/>
      <c r="E14" s="88"/>
      <c r="F14" s="85"/>
      <c r="G14" s="85"/>
      <c r="H14" s="89"/>
      <c r="I14" s="89"/>
    </row>
    <row r="15" ht="19.55" customHeight="1" spans="1:9">
      <c r="A15" s="85"/>
      <c r="B15" s="85"/>
      <c r="C15" s="85"/>
      <c r="D15" s="85"/>
      <c r="E15" s="88"/>
      <c r="F15" s="85"/>
      <c r="G15" s="85"/>
      <c r="H15" s="89"/>
      <c r="I15" s="89"/>
    </row>
    <row r="16" ht="19.55" customHeight="1" spans="1:9">
      <c r="A16" s="85"/>
      <c r="B16" s="85"/>
      <c r="C16" s="85"/>
      <c r="D16" s="85"/>
      <c r="E16" s="86"/>
      <c r="F16" s="85"/>
      <c r="G16" s="85"/>
      <c r="H16" s="89"/>
      <c r="I16" s="89"/>
    </row>
    <row r="17" ht="19.55" customHeight="1" spans="1:9">
      <c r="A17" s="85"/>
      <c r="B17" s="85"/>
      <c r="C17" s="85"/>
      <c r="D17" s="85"/>
      <c r="E17" s="86"/>
      <c r="F17" s="85"/>
      <c r="G17" s="85"/>
      <c r="H17" s="89"/>
      <c r="I17" s="89"/>
    </row>
    <row r="18" ht="19.55" customHeight="1" spans="1:9">
      <c r="A18" s="85"/>
      <c r="B18" s="85"/>
      <c r="C18" s="85"/>
      <c r="D18" s="85"/>
      <c r="E18" s="91"/>
      <c r="F18" s="85"/>
      <c r="G18" s="85"/>
      <c r="H18" s="89"/>
      <c r="I18" s="89"/>
    </row>
    <row r="19" ht="19.55" customHeight="1" spans="1:9">
      <c r="A19" s="85"/>
      <c r="B19" s="85"/>
      <c r="C19" s="85"/>
      <c r="D19" s="85"/>
      <c r="E19" s="88"/>
      <c r="F19" s="85"/>
      <c r="G19" s="85"/>
      <c r="H19" s="89"/>
      <c r="I19" s="89"/>
    </row>
    <row r="20" ht="19.55" customHeight="1" spans="1:9">
      <c r="A20" s="88"/>
      <c r="B20" s="88"/>
      <c r="C20" s="88"/>
      <c r="D20" s="88"/>
      <c r="E20" s="88"/>
      <c r="F20" s="85"/>
      <c r="G20" s="85"/>
      <c r="H20" s="89"/>
      <c r="I20" s="89"/>
    </row>
    <row r="21" ht="19.55" customHeight="1" spans="1:9">
      <c r="A21" s="89"/>
      <c r="B21" s="89"/>
      <c r="C21" s="89"/>
      <c r="D21" s="89"/>
      <c r="E21" s="92"/>
      <c r="F21" s="89"/>
      <c r="G21" s="89"/>
      <c r="H21" s="89"/>
      <c r="I21" s="89"/>
    </row>
    <row r="22" ht="19.55" customHeight="1" spans="1:9">
      <c r="A22" s="89"/>
      <c r="B22" s="89"/>
      <c r="C22" s="89"/>
      <c r="D22" s="89"/>
      <c r="E22" s="92"/>
      <c r="F22" s="89"/>
      <c r="G22" s="89"/>
      <c r="H22" s="89"/>
      <c r="I22" s="89"/>
    </row>
    <row r="23" ht="19.55" customHeight="1" spans="1:9">
      <c r="A23" s="89"/>
      <c r="B23" s="89"/>
      <c r="C23" s="89"/>
      <c r="D23" s="89"/>
      <c r="E23" s="92"/>
      <c r="F23" s="89"/>
      <c r="G23" s="89"/>
      <c r="H23" s="89"/>
      <c r="I23" s="89"/>
    </row>
    <row r="24" ht="19.55" customHeight="1" spans="1:9">
      <c r="A24" s="89"/>
      <c r="B24" s="89"/>
      <c r="C24" s="89"/>
      <c r="D24" s="89"/>
      <c r="E24" s="92"/>
      <c r="F24" s="89"/>
      <c r="G24" s="89"/>
      <c r="H24" s="89"/>
      <c r="I24" s="89"/>
    </row>
    <row r="25" ht="19.55" customHeight="1" spans="1:9">
      <c r="A25" s="89"/>
      <c r="B25" s="89"/>
      <c r="C25" s="89"/>
      <c r="D25" s="89"/>
      <c r="E25" s="92"/>
      <c r="F25" s="89"/>
      <c r="G25" s="89"/>
      <c r="H25" s="89"/>
      <c r="I25" s="89"/>
    </row>
    <row r="26" ht="19.55" customHeight="1" spans="1:9">
      <c r="A26" s="89"/>
      <c r="B26" s="89"/>
      <c r="C26" s="89"/>
      <c r="D26" s="89"/>
      <c r="E26" s="92"/>
      <c r="F26" s="89"/>
      <c r="G26" s="89"/>
      <c r="H26" s="89"/>
      <c r="I26" s="89"/>
    </row>
    <row r="27" ht="19.55" customHeight="1" spans="1:9">
      <c r="A27" s="89"/>
      <c r="B27" s="89"/>
      <c r="C27" s="89"/>
      <c r="D27" s="89"/>
      <c r="E27" s="92"/>
      <c r="F27" s="89"/>
      <c r="G27" s="89"/>
      <c r="H27" s="89"/>
      <c r="I27" s="89"/>
    </row>
    <row r="28" ht="19.55" customHeight="1" spans="1:9">
      <c r="A28" s="89"/>
      <c r="B28" s="89"/>
      <c r="C28" s="89"/>
      <c r="D28" s="89"/>
      <c r="E28" s="92"/>
      <c r="F28" s="89"/>
      <c r="G28" s="89"/>
      <c r="H28" s="89"/>
      <c r="I28" s="89"/>
    </row>
    <row r="29" ht="19.55" customHeight="1" spans="1:9">
      <c r="A29" s="89"/>
      <c r="B29" s="89"/>
      <c r="C29" s="89"/>
      <c r="D29" s="89"/>
      <c r="E29" s="92"/>
      <c r="F29" s="89"/>
      <c r="G29" s="89"/>
      <c r="H29" s="89"/>
      <c r="I29" s="89"/>
    </row>
    <row r="30" ht="19.55" customHeight="1" spans="1:9">
      <c r="A30" s="89"/>
      <c r="B30" s="89"/>
      <c r="C30" s="89"/>
      <c r="D30" s="89"/>
      <c r="E30" s="92"/>
      <c r="F30" s="89"/>
      <c r="G30" s="89"/>
      <c r="H30" s="89"/>
      <c r="I30" s="8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5" customHeight="1" spans="1:245">
      <c r="A1" s="28"/>
      <c r="B1" s="29"/>
      <c r="C1" s="29"/>
      <c r="D1" s="29"/>
      <c r="E1" s="29"/>
      <c r="F1" s="29"/>
      <c r="G1" s="29"/>
      <c r="H1" s="30" t="s">
        <v>352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</row>
    <row r="2" ht="19.55" customHeight="1" spans="1:245">
      <c r="A2" s="31" t="s">
        <v>353</v>
      </c>
      <c r="B2" s="31"/>
      <c r="C2" s="31"/>
      <c r="D2" s="31"/>
      <c r="E2" s="31"/>
      <c r="F2" s="31"/>
      <c r="G2" s="31"/>
      <c r="H2" s="31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</row>
    <row r="3" ht="19.55" customHeight="1" spans="1:245">
      <c r="A3" s="94" t="s">
        <v>347</v>
      </c>
      <c r="B3" s="32"/>
      <c r="C3" s="32"/>
      <c r="D3" s="32"/>
      <c r="E3" s="32"/>
      <c r="F3" s="33"/>
      <c r="G3" s="33"/>
      <c r="H3" s="34" t="s">
        <v>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</row>
    <row r="4" ht="19.55" customHeight="1" spans="1:245">
      <c r="A4" s="35" t="s">
        <v>59</v>
      </c>
      <c r="B4" s="36"/>
      <c r="C4" s="36"/>
      <c r="D4" s="36"/>
      <c r="E4" s="37"/>
      <c r="F4" s="38" t="s">
        <v>354</v>
      </c>
      <c r="G4" s="39"/>
      <c r="H4" s="39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</row>
    <row r="5" ht="19.55" customHeight="1" spans="1:245">
      <c r="A5" s="35" t="s">
        <v>68</v>
      </c>
      <c r="B5" s="36"/>
      <c r="C5" s="37"/>
      <c r="D5" s="40" t="s">
        <v>69</v>
      </c>
      <c r="E5" s="41" t="s">
        <v>124</v>
      </c>
      <c r="F5" s="42" t="s">
        <v>60</v>
      </c>
      <c r="G5" s="42" t="s">
        <v>120</v>
      </c>
      <c r="H5" s="39" t="s">
        <v>121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</row>
    <row r="6" ht="19.55" customHeight="1" spans="1:245">
      <c r="A6" s="43" t="s">
        <v>80</v>
      </c>
      <c r="B6" s="44" t="s">
        <v>81</v>
      </c>
      <c r="C6" s="45" t="s">
        <v>82</v>
      </c>
      <c r="D6" s="46"/>
      <c r="E6" s="47"/>
      <c r="F6" s="48"/>
      <c r="G6" s="48"/>
      <c r="H6" s="49"/>
      <c r="I6" s="68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</row>
    <row r="7" ht="19.55" customHeight="1" spans="1:245">
      <c r="A7" s="50" t="s">
        <v>80</v>
      </c>
      <c r="B7" s="50" t="s">
        <v>81</v>
      </c>
      <c r="C7" s="50" t="s">
        <v>82</v>
      </c>
      <c r="D7" s="50" t="s">
        <v>83</v>
      </c>
      <c r="E7" s="50" t="s">
        <v>84</v>
      </c>
      <c r="F7" s="51">
        <f>SUM(G7,H7)</f>
        <v>0</v>
      </c>
      <c r="G7" s="52" t="s">
        <v>355</v>
      </c>
      <c r="H7" s="53" t="s">
        <v>356</v>
      </c>
      <c r="I7" s="68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19.55" customHeight="1" spans="1:245">
      <c r="A8" s="54"/>
      <c r="B8" s="54"/>
      <c r="C8" s="54"/>
      <c r="D8" s="55"/>
      <c r="E8" s="55"/>
      <c r="F8" s="55"/>
      <c r="G8" s="55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</row>
    <row r="9" ht="19.55" customHeight="1" spans="1:245">
      <c r="A9" s="56"/>
      <c r="B9" s="56"/>
      <c r="C9" s="56"/>
      <c r="D9" s="57"/>
      <c r="E9" s="57"/>
      <c r="F9" s="57"/>
      <c r="G9" s="57"/>
      <c r="H9" s="5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</row>
    <row r="10" ht="19.55" customHeight="1" spans="1:245">
      <c r="A10" s="56"/>
      <c r="B10" s="56"/>
      <c r="C10" s="56"/>
      <c r="D10" s="56"/>
      <c r="E10" s="56"/>
      <c r="F10" s="56"/>
      <c r="G10" s="56"/>
      <c r="H10" s="57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</row>
    <row r="11" ht="19.55" customHeight="1" spans="1:245">
      <c r="A11" s="82" t="s">
        <v>357</v>
      </c>
      <c r="B11" s="82"/>
      <c r="C11" s="56"/>
      <c r="D11" s="57"/>
      <c r="E11" s="57"/>
      <c r="F11" s="57"/>
      <c r="G11" s="57"/>
      <c r="H11" s="5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</row>
    <row r="12" ht="19.55" customHeight="1" spans="1:245">
      <c r="A12" s="56"/>
      <c r="B12" s="56"/>
      <c r="C12" s="56"/>
      <c r="D12" s="57"/>
      <c r="E12" s="57"/>
      <c r="F12" s="57"/>
      <c r="G12" s="57"/>
      <c r="H12" s="57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</row>
    <row r="13" ht="19.55" customHeight="1" spans="1:245">
      <c r="A13" s="56"/>
      <c r="B13" s="56"/>
      <c r="C13" s="56"/>
      <c r="D13" s="56"/>
      <c r="E13" s="56"/>
      <c r="F13" s="56"/>
      <c r="G13" s="56"/>
      <c r="H13" s="57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</row>
    <row r="14" ht="19.55" customHeight="1" spans="1:245">
      <c r="A14" s="56"/>
      <c r="B14" s="56"/>
      <c r="C14" s="56"/>
      <c r="D14" s="57"/>
      <c r="E14" s="57"/>
      <c r="F14" s="57"/>
      <c r="G14" s="57"/>
      <c r="H14" s="57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</row>
    <row r="15" ht="19.55" customHeight="1" spans="1:245">
      <c r="A15" s="60"/>
      <c r="B15" s="56"/>
      <c r="C15" s="56"/>
      <c r="D15" s="57"/>
      <c r="E15" s="57"/>
      <c r="F15" s="57"/>
      <c r="G15" s="57"/>
      <c r="H15" s="57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</row>
    <row r="16" ht="19.55" customHeight="1" spans="1:245">
      <c r="A16" s="60"/>
      <c r="B16" s="60"/>
      <c r="C16" s="56"/>
      <c r="D16" s="56"/>
      <c r="E16" s="60"/>
      <c r="F16" s="60"/>
      <c r="G16" s="60"/>
      <c r="H16" s="57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</row>
    <row r="17" ht="19.55" customHeight="1" spans="1:245">
      <c r="A17" s="60"/>
      <c r="B17" s="60"/>
      <c r="C17" s="56"/>
      <c r="D17" s="57"/>
      <c r="E17" s="57"/>
      <c r="F17" s="57"/>
      <c r="G17" s="57"/>
      <c r="H17" s="57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</row>
    <row r="18" ht="19.55" customHeight="1" spans="1:245">
      <c r="A18" s="56"/>
      <c r="B18" s="60"/>
      <c r="C18" s="56"/>
      <c r="D18" s="57"/>
      <c r="E18" s="57"/>
      <c r="F18" s="57"/>
      <c r="G18" s="57"/>
      <c r="H18" s="57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</row>
    <row r="19" ht="19.55" customHeight="1" spans="1:245">
      <c r="A19" s="56"/>
      <c r="B19" s="60"/>
      <c r="C19" s="60"/>
      <c r="D19" s="60"/>
      <c r="E19" s="60"/>
      <c r="F19" s="60"/>
      <c r="G19" s="60"/>
      <c r="H19" s="5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</row>
    <row r="20" ht="19.55" customHeight="1" spans="1:245">
      <c r="A20" s="60"/>
      <c r="B20" s="60"/>
      <c r="C20" s="60"/>
      <c r="D20" s="57"/>
      <c r="E20" s="57"/>
      <c r="F20" s="57"/>
      <c r="G20" s="57"/>
      <c r="H20" s="57"/>
      <c r="I20" s="60"/>
      <c r="J20" s="56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</row>
    <row r="21" ht="19.55" customHeight="1" spans="1:245">
      <c r="A21" s="60"/>
      <c r="B21" s="60"/>
      <c r="C21" s="60"/>
      <c r="D21" s="57"/>
      <c r="E21" s="57"/>
      <c r="F21" s="57"/>
      <c r="G21" s="57"/>
      <c r="H21" s="57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</row>
    <row r="22" ht="19.55" customHeight="1" spans="1:245">
      <c r="A22" s="60"/>
      <c r="B22" s="60"/>
      <c r="C22" s="60"/>
      <c r="D22" s="60"/>
      <c r="E22" s="60"/>
      <c r="F22" s="60"/>
      <c r="G22" s="60"/>
      <c r="H22" s="57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</row>
    <row r="23" ht="19.55" customHeight="1" spans="1:245">
      <c r="A23" s="60"/>
      <c r="B23" s="60"/>
      <c r="C23" s="60"/>
      <c r="D23" s="57"/>
      <c r="E23" s="57"/>
      <c r="F23" s="57"/>
      <c r="G23" s="57"/>
      <c r="H23" s="57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</row>
    <row r="24" ht="19.55" customHeight="1" spans="1:245">
      <c r="A24" s="60"/>
      <c r="B24" s="60"/>
      <c r="C24" s="60"/>
      <c r="D24" s="57"/>
      <c r="E24" s="57"/>
      <c r="F24" s="57"/>
      <c r="G24" s="57"/>
      <c r="H24" s="57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</row>
    <row r="25" ht="19.55" customHeight="1" spans="1:245">
      <c r="A25" s="60"/>
      <c r="B25" s="60"/>
      <c r="C25" s="60"/>
      <c r="D25" s="60"/>
      <c r="E25" s="60"/>
      <c r="F25" s="60"/>
      <c r="G25" s="60"/>
      <c r="H25" s="57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</row>
    <row r="26" ht="19.55" customHeight="1" spans="1:245">
      <c r="A26" s="60"/>
      <c r="B26" s="60"/>
      <c r="C26" s="60"/>
      <c r="D26" s="57"/>
      <c r="E26" s="57"/>
      <c r="F26" s="57"/>
      <c r="G26" s="57"/>
      <c r="H26" s="5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</row>
    <row r="27" ht="19.55" customHeight="1" spans="1:245">
      <c r="A27" s="60"/>
      <c r="B27" s="60"/>
      <c r="C27" s="60"/>
      <c r="D27" s="57"/>
      <c r="E27" s="57"/>
      <c r="F27" s="57"/>
      <c r="G27" s="57"/>
      <c r="H27" s="57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</row>
    <row r="28" ht="19.55" customHeight="1" spans="1:245">
      <c r="A28" s="60"/>
      <c r="B28" s="60"/>
      <c r="C28" s="60"/>
      <c r="D28" s="60"/>
      <c r="E28" s="60"/>
      <c r="F28" s="60"/>
      <c r="G28" s="60"/>
      <c r="H28" s="57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</row>
    <row r="29" ht="19.55" customHeight="1" spans="1:245">
      <c r="A29" s="60"/>
      <c r="B29" s="60"/>
      <c r="C29" s="60"/>
      <c r="D29" s="57"/>
      <c r="E29" s="57"/>
      <c r="F29" s="57"/>
      <c r="G29" s="57"/>
      <c r="H29" s="57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</row>
    <row r="30" ht="19.55" customHeight="1" spans="1:245">
      <c r="A30" s="60"/>
      <c r="B30" s="60"/>
      <c r="C30" s="60"/>
      <c r="D30" s="57"/>
      <c r="E30" s="57"/>
      <c r="F30" s="57"/>
      <c r="G30" s="57"/>
      <c r="H30" s="57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</row>
    <row r="31" ht="19.55" customHeight="1" spans="1:245">
      <c r="A31" s="60"/>
      <c r="B31" s="60"/>
      <c r="C31" s="60"/>
      <c r="D31" s="60"/>
      <c r="E31" s="60"/>
      <c r="F31" s="60"/>
      <c r="G31" s="60"/>
      <c r="H31" s="57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</row>
    <row r="32" ht="19.55" customHeight="1" spans="1:245">
      <c r="A32" s="60"/>
      <c r="B32" s="60"/>
      <c r="C32" s="60"/>
      <c r="D32" s="60"/>
      <c r="E32" s="61"/>
      <c r="F32" s="61"/>
      <c r="G32" s="61"/>
      <c r="H32" s="57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</row>
    <row r="33" ht="19.55" customHeight="1" spans="1:245">
      <c r="A33" s="60"/>
      <c r="B33" s="60"/>
      <c r="C33" s="60"/>
      <c r="D33" s="60"/>
      <c r="E33" s="61"/>
      <c r="F33" s="61"/>
      <c r="G33" s="61"/>
      <c r="H33" s="57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</row>
    <row r="34" ht="19.55" customHeight="1" spans="1:245">
      <c r="A34" s="60"/>
      <c r="B34" s="60"/>
      <c r="C34" s="60"/>
      <c r="D34" s="60"/>
      <c r="E34" s="60"/>
      <c r="F34" s="60"/>
      <c r="G34" s="60"/>
      <c r="H34" s="57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</row>
    <row r="35" ht="19.55" customHeight="1" spans="1:245">
      <c r="A35" s="60"/>
      <c r="B35" s="60"/>
      <c r="C35" s="60"/>
      <c r="D35" s="60"/>
      <c r="E35" s="62"/>
      <c r="F35" s="62"/>
      <c r="G35" s="62"/>
      <c r="H35" s="57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</row>
    <row r="36" ht="19.55" customHeight="1" spans="1:245">
      <c r="A36" s="63"/>
      <c r="B36" s="63"/>
      <c r="C36" s="63"/>
      <c r="D36" s="63"/>
      <c r="E36" s="64"/>
      <c r="F36" s="64"/>
      <c r="G36" s="64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</row>
    <row r="37" ht="19.55" customHeight="1" spans="1:245">
      <c r="A37" s="65"/>
      <c r="B37" s="65"/>
      <c r="C37" s="65"/>
      <c r="D37" s="65"/>
      <c r="E37" s="65"/>
      <c r="F37" s="65"/>
      <c r="G37" s="65"/>
      <c r="H37" s="66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</row>
    <row r="38" ht="19.55" customHeight="1" spans="1:245">
      <c r="A38" s="63"/>
      <c r="B38" s="63"/>
      <c r="C38" s="63"/>
      <c r="D38" s="63"/>
      <c r="E38" s="63"/>
      <c r="F38" s="63"/>
      <c r="G38" s="63"/>
      <c r="H38" s="66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</row>
    <row r="39" ht="19.55" customHeight="1" spans="1:245">
      <c r="A39" s="67"/>
      <c r="B39" s="67"/>
      <c r="C39" s="67"/>
      <c r="D39" s="67"/>
      <c r="E39" s="67"/>
      <c r="F39" s="63"/>
      <c r="G39" s="63"/>
      <c r="H39" s="66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</row>
    <row r="40" ht="19.55" customHeight="1" spans="1:245">
      <c r="A40" s="67"/>
      <c r="B40" s="67"/>
      <c r="C40" s="67"/>
      <c r="D40" s="67"/>
      <c r="E40" s="67"/>
      <c r="F40" s="63"/>
      <c r="G40" s="63"/>
      <c r="H40" s="66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</row>
    <row r="41" ht="19.55" customHeight="1" spans="1:245">
      <c r="A41" s="67"/>
      <c r="B41" s="67"/>
      <c r="C41" s="67"/>
      <c r="D41" s="67"/>
      <c r="E41" s="67"/>
      <c r="F41" s="63"/>
      <c r="G41" s="63"/>
      <c r="H41" s="66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</row>
    <row r="42" ht="19.55" customHeight="1" spans="1:245">
      <c r="A42" s="67"/>
      <c r="B42" s="67"/>
      <c r="C42" s="67"/>
      <c r="D42" s="67"/>
      <c r="E42" s="67"/>
      <c r="F42" s="63"/>
      <c r="G42" s="63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</row>
    <row r="43" ht="19.55" customHeight="1" spans="1:245">
      <c r="A43" s="67"/>
      <c r="B43" s="67"/>
      <c r="C43" s="67"/>
      <c r="D43" s="67"/>
      <c r="E43" s="67"/>
      <c r="F43" s="63"/>
      <c r="G43" s="63"/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</row>
    <row r="44" ht="19.55" customHeight="1" spans="1:245">
      <c r="A44" s="67"/>
      <c r="B44" s="67"/>
      <c r="C44" s="67"/>
      <c r="D44" s="67"/>
      <c r="E44" s="67"/>
      <c r="F44" s="63"/>
      <c r="G44" s="63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</row>
    <row r="45" ht="19.55" customHeight="1" spans="1:245">
      <c r="A45" s="67"/>
      <c r="B45" s="67"/>
      <c r="C45" s="67"/>
      <c r="D45" s="67"/>
      <c r="E45" s="67"/>
      <c r="F45" s="63"/>
      <c r="G45" s="63"/>
      <c r="H45" s="66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</row>
    <row r="46" ht="19.55" customHeight="1" spans="1:245">
      <c r="A46" s="67"/>
      <c r="B46" s="67"/>
      <c r="C46" s="67"/>
      <c r="D46" s="67"/>
      <c r="E46" s="67"/>
      <c r="F46" s="63"/>
      <c r="G46" s="63"/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</row>
    <row r="47" ht="19.55" customHeight="1" spans="1:245">
      <c r="A47" s="67"/>
      <c r="B47" s="67"/>
      <c r="C47" s="67"/>
      <c r="D47" s="67"/>
      <c r="E47" s="67"/>
      <c r="F47" s="63"/>
      <c r="G47" s="63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</row>
    <row r="48" ht="19.55" customHeight="1" spans="1:245">
      <c r="A48" s="67"/>
      <c r="B48" s="67"/>
      <c r="C48" s="67"/>
      <c r="D48" s="67"/>
      <c r="E48" s="67"/>
      <c r="F48" s="63"/>
      <c r="G48" s="63"/>
      <c r="H48" s="66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3" sqref="A13:B1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5" customHeight="1" spans="1:9">
      <c r="A1" s="69"/>
      <c r="B1" s="69"/>
      <c r="C1" s="69"/>
      <c r="D1" s="69"/>
      <c r="E1" s="70"/>
      <c r="F1" s="69"/>
      <c r="G1" s="69"/>
      <c r="H1" s="34" t="s">
        <v>358</v>
      </c>
      <c r="I1" s="84"/>
    </row>
    <row r="2" ht="25.5" customHeight="1" spans="1:9">
      <c r="A2" s="31" t="s">
        <v>359</v>
      </c>
      <c r="B2" s="31"/>
      <c r="C2" s="31"/>
      <c r="D2" s="31"/>
      <c r="E2" s="31"/>
      <c r="F2" s="31"/>
      <c r="G2" s="31"/>
      <c r="H2" s="31"/>
      <c r="I2" s="84"/>
    </row>
    <row r="3" ht="19.55" customHeight="1" spans="1:9">
      <c r="A3" s="71" t="s">
        <v>347</v>
      </c>
      <c r="B3" s="28"/>
      <c r="C3" s="28"/>
      <c r="D3" s="28"/>
      <c r="E3" s="28"/>
      <c r="F3" s="28"/>
      <c r="G3" s="28"/>
      <c r="H3" s="34" t="s">
        <v>5</v>
      </c>
      <c r="I3" s="84"/>
    </row>
    <row r="4" ht="19.55" customHeight="1" spans="1:9">
      <c r="A4" s="72" t="s">
        <v>346</v>
      </c>
      <c r="B4" s="72" t="s">
        <v>347</v>
      </c>
      <c r="C4" s="39" t="s">
        <v>348</v>
      </c>
      <c r="D4" s="39"/>
      <c r="E4" s="49"/>
      <c r="F4" s="49"/>
      <c r="G4" s="49"/>
      <c r="H4" s="39"/>
      <c r="I4" s="84"/>
    </row>
    <row r="5" ht="19.55" customHeight="1" spans="1:9">
      <c r="A5" s="72"/>
      <c r="B5" s="72"/>
      <c r="C5" s="73" t="s">
        <v>60</v>
      </c>
      <c r="D5" s="41" t="s">
        <v>261</v>
      </c>
      <c r="E5" s="35" t="s">
        <v>349</v>
      </c>
      <c r="F5" s="36"/>
      <c r="G5" s="37"/>
      <c r="H5" s="74" t="s">
        <v>266</v>
      </c>
      <c r="I5" s="84"/>
    </row>
    <row r="6" ht="33.75" customHeight="1" spans="1:9">
      <c r="A6" s="47"/>
      <c r="B6" s="47"/>
      <c r="C6" s="75"/>
      <c r="D6" s="48"/>
      <c r="E6" s="76" t="s">
        <v>75</v>
      </c>
      <c r="F6" s="59" t="s">
        <v>350</v>
      </c>
      <c r="G6" s="45" t="s">
        <v>351</v>
      </c>
      <c r="H6" s="77"/>
      <c r="I6" s="84"/>
    </row>
    <row r="7" ht="19.55" customHeight="1" spans="1:9">
      <c r="A7" s="50" t="s">
        <v>83</v>
      </c>
      <c r="B7" s="50" t="s">
        <v>360</v>
      </c>
      <c r="C7" s="78">
        <f>SUM(D7,E7,H7)</f>
        <v>0</v>
      </c>
      <c r="D7" s="79" t="s">
        <v>361</v>
      </c>
      <c r="E7" s="79">
        <f>SUM(F7,G7)</f>
        <v>0</v>
      </c>
      <c r="F7" s="79" t="s">
        <v>362</v>
      </c>
      <c r="G7" s="80" t="s">
        <v>363</v>
      </c>
      <c r="H7" s="81" t="s">
        <v>364</v>
      </c>
      <c r="I7" s="93"/>
    </row>
    <row r="8" ht="19.55" customHeight="1" spans="1:9">
      <c r="A8" s="82"/>
      <c r="B8" s="82"/>
      <c r="C8" s="82"/>
      <c r="D8" s="82"/>
      <c r="E8" s="83"/>
      <c r="F8" s="82"/>
      <c r="G8" s="82"/>
      <c r="H8" s="84"/>
      <c r="I8" s="84"/>
    </row>
    <row r="9" ht="19.55" customHeight="1" spans="1:9">
      <c r="A9" s="85"/>
      <c r="B9" s="85"/>
      <c r="C9" s="85"/>
      <c r="D9" s="85"/>
      <c r="E9" s="86"/>
      <c r="F9" s="87"/>
      <c r="G9" s="87"/>
      <c r="H9" s="84"/>
      <c r="I9" s="89"/>
    </row>
    <row r="10" ht="19.55" customHeight="1" spans="1:9">
      <c r="A10" s="85"/>
      <c r="B10" s="85"/>
      <c r="C10" s="85"/>
      <c r="D10" s="85"/>
      <c r="E10" s="88"/>
      <c r="F10" s="85"/>
      <c r="G10" s="85"/>
      <c r="H10" s="89"/>
      <c r="I10" s="89"/>
    </row>
    <row r="11" ht="19.55" customHeight="1" spans="1:9">
      <c r="A11" s="85"/>
      <c r="B11" s="85"/>
      <c r="C11" s="85"/>
      <c r="D11" s="85"/>
      <c r="E11" s="88"/>
      <c r="F11" s="85"/>
      <c r="G11" s="85"/>
      <c r="H11" s="89"/>
      <c r="I11" s="89"/>
    </row>
    <row r="12" ht="19.55" customHeight="1" spans="1:9">
      <c r="A12" s="85"/>
      <c r="B12" s="85"/>
      <c r="C12" s="85"/>
      <c r="D12" s="85"/>
      <c r="E12" s="86"/>
      <c r="F12" s="85"/>
      <c r="G12" s="85"/>
      <c r="H12" s="89"/>
      <c r="I12" s="89"/>
    </row>
    <row r="13" ht="19.55" customHeight="1" spans="1:9">
      <c r="A13" s="90" t="s">
        <v>357</v>
      </c>
      <c r="B13" s="90"/>
      <c r="C13" s="85"/>
      <c r="D13" s="85"/>
      <c r="E13" s="86"/>
      <c r="F13" s="85"/>
      <c r="G13" s="85"/>
      <c r="H13" s="89"/>
      <c r="I13" s="89"/>
    </row>
    <row r="14" ht="19.55" customHeight="1" spans="1:9">
      <c r="A14" s="85"/>
      <c r="B14" s="85"/>
      <c r="C14" s="85"/>
      <c r="D14" s="85"/>
      <c r="E14" s="88"/>
      <c r="F14" s="85"/>
      <c r="G14" s="85"/>
      <c r="H14" s="89"/>
      <c r="I14" s="89"/>
    </row>
    <row r="15" ht="19.55" customHeight="1" spans="1:9">
      <c r="A15" s="85"/>
      <c r="B15" s="85"/>
      <c r="C15" s="85"/>
      <c r="D15" s="85"/>
      <c r="E15" s="88"/>
      <c r="F15" s="85"/>
      <c r="G15" s="85"/>
      <c r="H15" s="89"/>
      <c r="I15" s="89"/>
    </row>
    <row r="16" ht="19.55" customHeight="1" spans="1:9">
      <c r="A16" s="85"/>
      <c r="B16" s="85"/>
      <c r="C16" s="85"/>
      <c r="D16" s="85"/>
      <c r="E16" s="86"/>
      <c r="F16" s="85"/>
      <c r="G16" s="85"/>
      <c r="H16" s="89"/>
      <c r="I16" s="89"/>
    </row>
    <row r="17" ht="19.55" customHeight="1" spans="1:9">
      <c r="A17" s="85"/>
      <c r="B17" s="85"/>
      <c r="C17" s="85"/>
      <c r="D17" s="85"/>
      <c r="E17" s="86"/>
      <c r="F17" s="85"/>
      <c r="G17" s="85"/>
      <c r="H17" s="89"/>
      <c r="I17" s="89"/>
    </row>
    <row r="18" ht="19.55" customHeight="1" spans="1:9">
      <c r="A18" s="85"/>
      <c r="B18" s="85"/>
      <c r="C18" s="85"/>
      <c r="D18" s="85"/>
      <c r="E18" s="91"/>
      <c r="F18" s="85"/>
      <c r="G18" s="85"/>
      <c r="H18" s="89"/>
      <c r="I18" s="89"/>
    </row>
    <row r="19" ht="19.55" customHeight="1" spans="1:9">
      <c r="A19" s="85"/>
      <c r="B19" s="85"/>
      <c r="C19" s="85"/>
      <c r="D19" s="85"/>
      <c r="E19" s="88"/>
      <c r="F19" s="85"/>
      <c r="G19" s="85"/>
      <c r="H19" s="89"/>
      <c r="I19" s="89"/>
    </row>
    <row r="20" ht="19.55" customHeight="1" spans="1:9">
      <c r="A20" s="88"/>
      <c r="B20" s="88"/>
      <c r="C20" s="88"/>
      <c r="D20" s="88"/>
      <c r="E20" s="88"/>
      <c r="F20" s="85"/>
      <c r="G20" s="85"/>
      <c r="H20" s="89"/>
      <c r="I20" s="89"/>
    </row>
    <row r="21" ht="19.55" customHeight="1" spans="1:9">
      <c r="A21" s="89"/>
      <c r="B21" s="89"/>
      <c r="C21" s="89"/>
      <c r="D21" s="89"/>
      <c r="E21" s="92"/>
      <c r="F21" s="89"/>
      <c r="G21" s="89"/>
      <c r="H21" s="89"/>
      <c r="I21" s="89"/>
    </row>
    <row r="22" ht="19.55" customHeight="1" spans="1:9">
      <c r="A22" s="89"/>
      <c r="B22" s="89"/>
      <c r="C22" s="89"/>
      <c r="D22" s="89"/>
      <c r="E22" s="92"/>
      <c r="F22" s="89"/>
      <c r="G22" s="89"/>
      <c r="H22" s="89"/>
      <c r="I22" s="89"/>
    </row>
    <row r="23" ht="19.55" customHeight="1" spans="1:9">
      <c r="A23" s="89"/>
      <c r="B23" s="89"/>
      <c r="C23" s="89"/>
      <c r="D23" s="89"/>
      <c r="E23" s="92"/>
      <c r="F23" s="89"/>
      <c r="G23" s="89"/>
      <c r="H23" s="89"/>
      <c r="I23" s="89"/>
    </row>
    <row r="24" ht="19.55" customHeight="1" spans="1:9">
      <c r="A24" s="89"/>
      <c r="B24" s="89"/>
      <c r="C24" s="89"/>
      <c r="D24" s="89"/>
      <c r="E24" s="92"/>
      <c r="F24" s="89"/>
      <c r="G24" s="89"/>
      <c r="H24" s="89"/>
      <c r="I24" s="89"/>
    </row>
    <row r="25" ht="19.55" customHeight="1" spans="1:9">
      <c r="A25" s="89"/>
      <c r="B25" s="89"/>
      <c r="C25" s="89"/>
      <c r="D25" s="89"/>
      <c r="E25" s="92"/>
      <c r="F25" s="89"/>
      <c r="G25" s="89"/>
      <c r="H25" s="89"/>
      <c r="I25" s="89"/>
    </row>
    <row r="26" ht="19.55" customHeight="1" spans="1:9">
      <c r="A26" s="89"/>
      <c r="B26" s="89"/>
      <c r="C26" s="89"/>
      <c r="D26" s="89"/>
      <c r="E26" s="92"/>
      <c r="F26" s="89"/>
      <c r="G26" s="89"/>
      <c r="H26" s="89"/>
      <c r="I26" s="89"/>
    </row>
    <row r="27" ht="19.55" customHeight="1" spans="1:9">
      <c r="A27" s="89"/>
      <c r="B27" s="89"/>
      <c r="C27" s="89"/>
      <c r="D27" s="89"/>
      <c r="E27" s="92"/>
      <c r="F27" s="89"/>
      <c r="G27" s="89"/>
      <c r="H27" s="89"/>
      <c r="I27" s="89"/>
    </row>
    <row r="28" ht="19.55" customHeight="1" spans="1:9">
      <c r="A28" s="89"/>
      <c r="B28" s="89"/>
      <c r="C28" s="89"/>
      <c r="D28" s="89"/>
      <c r="E28" s="92"/>
      <c r="F28" s="89"/>
      <c r="G28" s="89"/>
      <c r="H28" s="89"/>
      <c r="I28" s="89"/>
    </row>
    <row r="29" ht="19.55" customHeight="1" spans="1:9">
      <c r="A29" s="89"/>
      <c r="B29" s="89"/>
      <c r="C29" s="89"/>
      <c r="D29" s="89"/>
      <c r="E29" s="92"/>
      <c r="F29" s="89"/>
      <c r="G29" s="89"/>
      <c r="H29" s="89"/>
      <c r="I29" s="89"/>
    </row>
    <row r="30" ht="19.55" customHeight="1" spans="1:9">
      <c r="A30" s="89"/>
      <c r="B30" s="89"/>
      <c r="C30" s="89"/>
      <c r="D30" s="89"/>
      <c r="E30" s="92"/>
      <c r="F30" s="89"/>
      <c r="G30" s="89"/>
      <c r="H30" s="89"/>
      <c r="I30" s="8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C4:H4"/>
    <mergeCell ref="E5:G5"/>
    <mergeCell ref="A13:B13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view="pageBreakPreview" zoomScaleNormal="100" zoomScaleSheetLayoutView="100" workbookViewId="0">
      <selection activeCell="A10" sqref="A10:D10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5" customHeight="1" spans="1:245">
      <c r="A1" s="28"/>
      <c r="B1" s="29"/>
      <c r="C1" s="29"/>
      <c r="D1" s="29"/>
      <c r="E1" s="29"/>
      <c r="F1" s="29"/>
      <c r="G1" s="29"/>
      <c r="H1" s="30" t="s">
        <v>365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</row>
    <row r="2" ht="19.55" customHeight="1" spans="1:245">
      <c r="A2" s="31" t="s">
        <v>366</v>
      </c>
      <c r="B2" s="31"/>
      <c r="C2" s="31"/>
      <c r="D2" s="31"/>
      <c r="E2" s="31"/>
      <c r="F2" s="31"/>
      <c r="G2" s="31"/>
      <c r="H2" s="31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</row>
    <row r="3" ht="19.55" customHeight="1" spans="1:245">
      <c r="A3" s="32"/>
      <c r="B3" s="32"/>
      <c r="C3" s="32"/>
      <c r="D3" s="32"/>
      <c r="E3" s="32"/>
      <c r="F3" s="33"/>
      <c r="G3" s="33"/>
      <c r="H3" s="34" t="s">
        <v>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</row>
    <row r="4" ht="19.55" customHeight="1" spans="1:245">
      <c r="A4" s="35" t="s">
        <v>59</v>
      </c>
      <c r="B4" s="36"/>
      <c r="C4" s="36"/>
      <c r="D4" s="36"/>
      <c r="E4" s="37"/>
      <c r="F4" s="38" t="s">
        <v>367</v>
      </c>
      <c r="G4" s="39"/>
      <c r="H4" s="39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</row>
    <row r="5" ht="19.55" customHeight="1" spans="1:245">
      <c r="A5" s="35" t="s">
        <v>68</v>
      </c>
      <c r="B5" s="36"/>
      <c r="C5" s="37"/>
      <c r="D5" s="40" t="s">
        <v>69</v>
      </c>
      <c r="E5" s="41" t="s">
        <v>124</v>
      </c>
      <c r="F5" s="42" t="s">
        <v>60</v>
      </c>
      <c r="G5" s="42" t="s">
        <v>120</v>
      </c>
      <c r="H5" s="39" t="s">
        <v>121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</row>
    <row r="6" ht="19.55" customHeight="1" spans="1:245">
      <c r="A6" s="43" t="s">
        <v>80</v>
      </c>
      <c r="B6" s="44" t="s">
        <v>81</v>
      </c>
      <c r="C6" s="45" t="s">
        <v>82</v>
      </c>
      <c r="D6" s="46"/>
      <c r="E6" s="47"/>
      <c r="F6" s="48"/>
      <c r="G6" s="48"/>
      <c r="H6" s="49"/>
      <c r="I6" s="68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</row>
    <row r="7" ht="17" customHeight="1" spans="1:245">
      <c r="A7" s="50"/>
      <c r="B7" s="50"/>
      <c r="C7" s="50"/>
      <c r="D7" s="50"/>
      <c r="E7" s="50"/>
      <c r="F7" s="51"/>
      <c r="G7" s="52"/>
      <c r="H7" s="53"/>
      <c r="I7" s="68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19.55" customHeight="1" spans="1:245">
      <c r="A8" s="54"/>
      <c r="B8" s="54"/>
      <c r="C8" s="54"/>
      <c r="D8" s="55"/>
      <c r="E8" s="55"/>
      <c r="F8" s="55"/>
      <c r="G8" s="55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</row>
    <row r="9" ht="19.55" customHeight="1" spans="1:245">
      <c r="A9" s="56"/>
      <c r="B9" s="56"/>
      <c r="C9" s="56"/>
      <c r="D9" s="57"/>
      <c r="E9" s="57"/>
      <c r="F9" s="57"/>
      <c r="G9" s="57"/>
      <c r="H9" s="5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</row>
    <row r="10" ht="19.55" customHeight="1" spans="1:245">
      <c r="A10" s="58" t="s">
        <v>357</v>
      </c>
      <c r="B10" s="58"/>
      <c r="C10" s="58"/>
      <c r="D10" s="58"/>
      <c r="E10" s="59"/>
      <c r="F10" s="56"/>
      <c r="G10" s="56"/>
      <c r="H10" s="57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</row>
    <row r="11" ht="19.55" customHeight="1" spans="1:245">
      <c r="A11" s="56"/>
      <c r="B11" s="56"/>
      <c r="C11" s="56"/>
      <c r="D11" s="57"/>
      <c r="E11" s="57"/>
      <c r="F11" s="57"/>
      <c r="G11" s="57"/>
      <c r="H11" s="5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</row>
    <row r="12" ht="19.55" customHeight="1" spans="1:245">
      <c r="A12" s="56"/>
      <c r="B12" s="56"/>
      <c r="C12" s="56"/>
      <c r="D12" s="57"/>
      <c r="E12" s="57"/>
      <c r="F12" s="57"/>
      <c r="G12" s="57"/>
      <c r="H12" s="57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</row>
    <row r="13" ht="19.55" customHeight="1" spans="1:245">
      <c r="A13" s="56"/>
      <c r="B13" s="56"/>
      <c r="C13" s="56"/>
      <c r="D13" s="56"/>
      <c r="E13" s="56"/>
      <c r="F13" s="56"/>
      <c r="G13" s="56"/>
      <c r="H13" s="57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</row>
    <row r="14" ht="19.55" customHeight="1" spans="1:245">
      <c r="A14" s="56"/>
      <c r="B14" s="56"/>
      <c r="C14" s="56"/>
      <c r="D14" s="57"/>
      <c r="E14" s="57"/>
      <c r="F14" s="57"/>
      <c r="G14" s="57"/>
      <c r="H14" s="57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</row>
    <row r="15" ht="19.55" customHeight="1" spans="1:245">
      <c r="A15" s="60"/>
      <c r="B15" s="56"/>
      <c r="C15" s="56"/>
      <c r="D15" s="57"/>
      <c r="E15" s="57"/>
      <c r="F15" s="57"/>
      <c r="G15" s="57"/>
      <c r="H15" s="57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</row>
    <row r="16" ht="19.55" customHeight="1" spans="1:245">
      <c r="A16" s="60"/>
      <c r="B16" s="60"/>
      <c r="C16" s="56"/>
      <c r="D16" s="56"/>
      <c r="E16" s="60"/>
      <c r="F16" s="60"/>
      <c r="G16" s="60"/>
      <c r="H16" s="57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</row>
    <row r="17" ht="19.55" customHeight="1" spans="1:245">
      <c r="A17" s="60"/>
      <c r="B17" s="60"/>
      <c r="C17" s="56"/>
      <c r="D17" s="57"/>
      <c r="E17" s="57"/>
      <c r="F17" s="57"/>
      <c r="G17" s="57"/>
      <c r="H17" s="57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</row>
    <row r="18" ht="19.55" customHeight="1" spans="1:245">
      <c r="A18" s="56"/>
      <c r="B18" s="60"/>
      <c r="C18" s="56"/>
      <c r="D18" s="57"/>
      <c r="E18" s="57"/>
      <c r="F18" s="57"/>
      <c r="G18" s="57"/>
      <c r="H18" s="57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</row>
    <row r="19" ht="19.55" customHeight="1" spans="1:245">
      <c r="A19" s="56"/>
      <c r="B19" s="60"/>
      <c r="C19" s="60"/>
      <c r="D19" s="60"/>
      <c r="E19" s="60"/>
      <c r="F19" s="60"/>
      <c r="G19" s="60"/>
      <c r="H19" s="57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</row>
    <row r="20" ht="19.55" customHeight="1" spans="1:245">
      <c r="A20" s="60"/>
      <c r="B20" s="60"/>
      <c r="C20" s="60"/>
      <c r="D20" s="57"/>
      <c r="E20" s="57"/>
      <c r="F20" s="57"/>
      <c r="G20" s="57"/>
      <c r="H20" s="57"/>
      <c r="I20" s="60"/>
      <c r="J20" s="56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</row>
    <row r="21" ht="19.55" customHeight="1" spans="1:245">
      <c r="A21" s="60"/>
      <c r="B21" s="60"/>
      <c r="C21" s="60"/>
      <c r="D21" s="57"/>
      <c r="E21" s="57"/>
      <c r="F21" s="57"/>
      <c r="G21" s="57"/>
      <c r="H21" s="57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</row>
    <row r="22" ht="19.55" customHeight="1" spans="1:245">
      <c r="A22" s="60"/>
      <c r="B22" s="60"/>
      <c r="C22" s="60"/>
      <c r="D22" s="60"/>
      <c r="E22" s="60"/>
      <c r="F22" s="60"/>
      <c r="G22" s="60"/>
      <c r="H22" s="57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</row>
    <row r="23" ht="19.55" customHeight="1" spans="1:245">
      <c r="A23" s="60"/>
      <c r="B23" s="60"/>
      <c r="C23" s="60"/>
      <c r="D23" s="57"/>
      <c r="E23" s="57"/>
      <c r="F23" s="57"/>
      <c r="G23" s="57"/>
      <c r="H23" s="57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</row>
    <row r="24" ht="19.55" customHeight="1" spans="1:245">
      <c r="A24" s="60"/>
      <c r="B24" s="60"/>
      <c r="C24" s="60"/>
      <c r="D24" s="57"/>
      <c r="E24" s="57"/>
      <c r="F24" s="57"/>
      <c r="G24" s="57"/>
      <c r="H24" s="57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</row>
    <row r="25" ht="19.55" customHeight="1" spans="1:245">
      <c r="A25" s="60"/>
      <c r="B25" s="60"/>
      <c r="C25" s="60"/>
      <c r="D25" s="60"/>
      <c r="E25" s="60"/>
      <c r="F25" s="60"/>
      <c r="G25" s="60"/>
      <c r="H25" s="57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</row>
    <row r="26" ht="19.55" customHeight="1" spans="1:245">
      <c r="A26" s="60"/>
      <c r="B26" s="60"/>
      <c r="C26" s="60"/>
      <c r="D26" s="57"/>
      <c r="E26" s="57"/>
      <c r="F26" s="57"/>
      <c r="G26" s="57"/>
      <c r="H26" s="57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</row>
    <row r="27" ht="19.55" customHeight="1" spans="1:245">
      <c r="A27" s="60"/>
      <c r="B27" s="60"/>
      <c r="C27" s="60"/>
      <c r="D27" s="57"/>
      <c r="E27" s="57"/>
      <c r="F27" s="57"/>
      <c r="G27" s="57"/>
      <c r="H27" s="57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</row>
    <row r="28" ht="19.55" customHeight="1" spans="1:245">
      <c r="A28" s="60"/>
      <c r="B28" s="60"/>
      <c r="C28" s="60"/>
      <c r="D28" s="60"/>
      <c r="E28" s="60"/>
      <c r="F28" s="60"/>
      <c r="G28" s="60"/>
      <c r="H28" s="57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  <c r="IJ28" s="60"/>
      <c r="IK28" s="60"/>
    </row>
    <row r="29" ht="19.55" customHeight="1" spans="1:245">
      <c r="A29" s="60"/>
      <c r="B29" s="60"/>
      <c r="C29" s="60"/>
      <c r="D29" s="57"/>
      <c r="E29" s="57"/>
      <c r="F29" s="57"/>
      <c r="G29" s="57"/>
      <c r="H29" s="57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  <c r="IJ29" s="60"/>
      <c r="IK29" s="60"/>
    </row>
    <row r="30" ht="19.55" customHeight="1" spans="1:245">
      <c r="A30" s="60"/>
      <c r="B30" s="60"/>
      <c r="C30" s="60"/>
      <c r="D30" s="57"/>
      <c r="E30" s="57"/>
      <c r="F30" s="57"/>
      <c r="G30" s="57"/>
      <c r="H30" s="57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  <c r="IJ30" s="60"/>
      <c r="IK30" s="60"/>
    </row>
    <row r="31" ht="19.55" customHeight="1" spans="1:245">
      <c r="A31" s="60"/>
      <c r="B31" s="60"/>
      <c r="C31" s="60"/>
      <c r="D31" s="60"/>
      <c r="E31" s="60"/>
      <c r="F31" s="60"/>
      <c r="G31" s="60"/>
      <c r="H31" s="57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</row>
    <row r="32" ht="19.55" customHeight="1" spans="1:245">
      <c r="A32" s="60"/>
      <c r="B32" s="60"/>
      <c r="C32" s="60"/>
      <c r="D32" s="60"/>
      <c r="E32" s="61"/>
      <c r="F32" s="61"/>
      <c r="G32" s="61"/>
      <c r="H32" s="57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  <c r="IJ32" s="60"/>
      <c r="IK32" s="60"/>
    </row>
    <row r="33" ht="19.55" customHeight="1" spans="1:245">
      <c r="A33" s="60"/>
      <c r="B33" s="60"/>
      <c r="C33" s="60"/>
      <c r="D33" s="60"/>
      <c r="E33" s="61"/>
      <c r="F33" s="61"/>
      <c r="G33" s="61"/>
      <c r="H33" s="57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  <c r="IJ33" s="60"/>
      <c r="IK33" s="60"/>
    </row>
    <row r="34" ht="19.55" customHeight="1" spans="1:245">
      <c r="A34" s="60"/>
      <c r="B34" s="60"/>
      <c r="C34" s="60"/>
      <c r="D34" s="60"/>
      <c r="E34" s="60"/>
      <c r="F34" s="60"/>
      <c r="G34" s="60"/>
      <c r="H34" s="57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</row>
    <row r="35" ht="19.55" customHeight="1" spans="1:245">
      <c r="A35" s="60"/>
      <c r="B35" s="60"/>
      <c r="C35" s="60"/>
      <c r="D35" s="60"/>
      <c r="E35" s="62"/>
      <c r="F35" s="62"/>
      <c r="G35" s="62"/>
      <c r="H35" s="57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</row>
    <row r="36" ht="19.55" customHeight="1" spans="1:245">
      <c r="A36" s="63"/>
      <c r="B36" s="63"/>
      <c r="C36" s="63"/>
      <c r="D36" s="63"/>
      <c r="E36" s="64"/>
      <c r="F36" s="64"/>
      <c r="G36" s="64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</row>
    <row r="37" ht="19.55" customHeight="1" spans="1:245">
      <c r="A37" s="65"/>
      <c r="B37" s="65"/>
      <c r="C37" s="65"/>
      <c r="D37" s="65"/>
      <c r="E37" s="65"/>
      <c r="F37" s="65"/>
      <c r="G37" s="65"/>
      <c r="H37" s="66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</row>
    <row r="38" ht="19.55" customHeight="1" spans="1:245">
      <c r="A38" s="63"/>
      <c r="B38" s="63"/>
      <c r="C38" s="63"/>
      <c r="D38" s="63"/>
      <c r="E38" s="63"/>
      <c r="F38" s="63"/>
      <c r="G38" s="63"/>
      <c r="H38" s="66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</row>
    <row r="39" ht="19.55" customHeight="1" spans="1:245">
      <c r="A39" s="67"/>
      <c r="B39" s="67"/>
      <c r="C39" s="67"/>
      <c r="D39" s="67"/>
      <c r="E39" s="67"/>
      <c r="F39" s="63"/>
      <c r="G39" s="63"/>
      <c r="H39" s="66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</row>
    <row r="40" ht="19.55" customHeight="1" spans="1:245">
      <c r="A40" s="67"/>
      <c r="B40" s="67"/>
      <c r="C40" s="67"/>
      <c r="D40" s="67"/>
      <c r="E40" s="67"/>
      <c r="F40" s="63"/>
      <c r="G40" s="63"/>
      <c r="H40" s="66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</row>
    <row r="41" ht="19.55" customHeight="1" spans="1:245">
      <c r="A41" s="67"/>
      <c r="B41" s="67"/>
      <c r="C41" s="67"/>
      <c r="D41" s="67"/>
      <c r="E41" s="67"/>
      <c r="F41" s="63"/>
      <c r="G41" s="63"/>
      <c r="H41" s="66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</row>
    <row r="42" ht="19.55" customHeight="1" spans="1:245">
      <c r="A42" s="67"/>
      <c r="B42" s="67"/>
      <c r="C42" s="67"/>
      <c r="D42" s="67"/>
      <c r="E42" s="67"/>
      <c r="F42" s="63"/>
      <c r="G42" s="63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</row>
    <row r="43" ht="19.55" customHeight="1" spans="1:245">
      <c r="A43" s="67"/>
      <c r="B43" s="67"/>
      <c r="C43" s="67"/>
      <c r="D43" s="67"/>
      <c r="E43" s="67"/>
      <c r="F43" s="63"/>
      <c r="G43" s="63"/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</row>
    <row r="44" ht="19.55" customHeight="1" spans="1:245">
      <c r="A44" s="67"/>
      <c r="B44" s="67"/>
      <c r="C44" s="67"/>
      <c r="D44" s="67"/>
      <c r="E44" s="67"/>
      <c r="F44" s="63"/>
      <c r="G44" s="63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</row>
    <row r="45" ht="19.55" customHeight="1" spans="1:245">
      <c r="A45" s="67"/>
      <c r="B45" s="67"/>
      <c r="C45" s="67"/>
      <c r="D45" s="67"/>
      <c r="E45" s="67"/>
      <c r="F45" s="63"/>
      <c r="G45" s="63"/>
      <c r="H45" s="66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</row>
    <row r="46" ht="19.55" customHeight="1" spans="1:245">
      <c r="A46" s="67"/>
      <c r="B46" s="67"/>
      <c r="C46" s="67"/>
      <c r="D46" s="67"/>
      <c r="E46" s="67"/>
      <c r="F46" s="63"/>
      <c r="G46" s="63"/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</row>
    <row r="47" ht="19.55" customHeight="1" spans="1:245">
      <c r="A47" s="67"/>
      <c r="B47" s="67"/>
      <c r="C47" s="67"/>
      <c r="D47" s="67"/>
      <c r="E47" s="67"/>
      <c r="F47" s="63"/>
      <c r="G47" s="63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</row>
    <row r="48" ht="19.55" customHeight="1" spans="1:245">
      <c r="A48" s="67"/>
      <c r="B48" s="67"/>
      <c r="C48" s="67"/>
      <c r="D48" s="67"/>
      <c r="E48" s="67"/>
      <c r="F48" s="63"/>
      <c r="G48" s="63"/>
      <c r="H48" s="66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0:D10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B31" workbookViewId="0">
      <selection activeCell="T6" sqref="T6"/>
    </sheetView>
  </sheetViews>
  <sheetFormatPr defaultColWidth="9.16666666666667" defaultRowHeight="11.25"/>
  <cols>
    <col min="1" max="1" width="9.16666666666667" hidden="1" customWidth="1"/>
    <col min="3" max="3" width="7.83333333333333" customWidth="1"/>
    <col min="4" max="4" width="13.5" customWidth="1"/>
    <col min="5" max="5" width="19" customWidth="1"/>
    <col min="8" max="8" width="15" customWidth="1"/>
    <col min="9" max="10" width="5" customWidth="1"/>
    <col min="11" max="11" width="6.16666666666667" customWidth="1"/>
    <col min="12" max="12" width="6.33333333333333" customWidth="1"/>
  </cols>
  <sheetData>
    <row r="1" s="9" customFormat="1" ht="16.25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s="9" customFormat="1" ht="22.8" customHeight="1" spans="1:13">
      <c r="A2" s="10"/>
      <c r="B2" s="13" t="s">
        <v>368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9" customFormat="1" ht="19.5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27" t="s">
        <v>369</v>
      </c>
      <c r="L3" s="27"/>
      <c r="M3" s="27"/>
    </row>
    <row r="4" ht="24.15" customHeight="1" spans="1:13">
      <c r="A4" s="15"/>
      <c r="B4" s="16" t="s">
        <v>347</v>
      </c>
      <c r="C4" s="16" t="s">
        <v>333</v>
      </c>
      <c r="D4" s="16" t="s">
        <v>370</v>
      </c>
      <c r="E4" s="16" t="s">
        <v>371</v>
      </c>
      <c r="F4" s="16" t="s">
        <v>372</v>
      </c>
      <c r="G4" s="16" t="s">
        <v>373</v>
      </c>
      <c r="H4" s="16" t="s">
        <v>374</v>
      </c>
      <c r="I4" s="16" t="s">
        <v>375</v>
      </c>
      <c r="J4" s="16" t="s">
        <v>376</v>
      </c>
      <c r="K4" s="16" t="s">
        <v>377</v>
      </c>
      <c r="L4" s="16" t="s">
        <v>378</v>
      </c>
      <c r="M4" s="16" t="s">
        <v>379</v>
      </c>
    </row>
    <row r="5" s="9" customFormat="1" ht="51" customHeight="1" spans="2:13">
      <c r="B5" s="17" t="s">
        <v>380</v>
      </c>
      <c r="C5" s="18"/>
      <c r="D5" s="19">
        <v>1643412</v>
      </c>
      <c r="E5" s="18"/>
      <c r="F5" s="18"/>
      <c r="G5" s="18"/>
      <c r="H5" s="18"/>
      <c r="I5" s="18"/>
      <c r="J5" s="18"/>
      <c r="K5" s="18"/>
      <c r="L5" s="18"/>
      <c r="M5" s="18"/>
    </row>
    <row r="6" s="9" customFormat="1" ht="89.7" customHeight="1" spans="1:13">
      <c r="A6" s="10"/>
      <c r="B6" s="17" t="s">
        <v>381</v>
      </c>
      <c r="C6" s="17" t="s">
        <v>382</v>
      </c>
      <c r="D6" s="19">
        <v>166250</v>
      </c>
      <c r="E6" s="17" t="s">
        <v>383</v>
      </c>
      <c r="F6" s="17" t="s">
        <v>384</v>
      </c>
      <c r="G6" s="17" t="s">
        <v>385</v>
      </c>
      <c r="H6" s="17" t="s">
        <v>386</v>
      </c>
      <c r="I6" s="17" t="s">
        <v>387</v>
      </c>
      <c r="J6" s="17" t="s">
        <v>388</v>
      </c>
      <c r="K6" s="17" t="s">
        <v>389</v>
      </c>
      <c r="L6" s="17" t="s">
        <v>390</v>
      </c>
      <c r="M6" s="17" t="s">
        <v>391</v>
      </c>
    </row>
    <row r="7" s="9" customFormat="1" ht="116.15" customHeight="1" spans="1:13">
      <c r="A7" s="10"/>
      <c r="B7" s="17"/>
      <c r="C7" s="17"/>
      <c r="D7" s="19"/>
      <c r="E7" s="17"/>
      <c r="F7" s="17" t="s">
        <v>392</v>
      </c>
      <c r="G7" s="17" t="s">
        <v>393</v>
      </c>
      <c r="H7" s="17" t="s">
        <v>394</v>
      </c>
      <c r="I7" s="17" t="s">
        <v>387</v>
      </c>
      <c r="J7" s="17" t="s">
        <v>395</v>
      </c>
      <c r="K7" s="17" t="s">
        <v>389</v>
      </c>
      <c r="L7" s="17" t="s">
        <v>390</v>
      </c>
      <c r="M7" s="17" t="s">
        <v>391</v>
      </c>
    </row>
    <row r="8" s="9" customFormat="1" ht="25.3" customHeight="1" spans="1:13">
      <c r="A8" s="10"/>
      <c r="B8" s="17"/>
      <c r="C8" s="17"/>
      <c r="D8" s="19"/>
      <c r="E8" s="17"/>
      <c r="F8" s="17" t="s">
        <v>392</v>
      </c>
      <c r="G8" s="17" t="s">
        <v>393</v>
      </c>
      <c r="H8" s="17" t="s">
        <v>396</v>
      </c>
      <c r="I8" s="17" t="s">
        <v>397</v>
      </c>
      <c r="J8" s="17" t="s">
        <v>395</v>
      </c>
      <c r="K8" s="17" t="s">
        <v>389</v>
      </c>
      <c r="L8" s="17" t="s">
        <v>390</v>
      </c>
      <c r="M8" s="17" t="s">
        <v>398</v>
      </c>
    </row>
    <row r="9" s="9" customFormat="1" ht="25.3" customHeight="1" spans="1:13">
      <c r="A9" s="10"/>
      <c r="B9" s="17"/>
      <c r="C9" s="17"/>
      <c r="D9" s="19"/>
      <c r="E9" s="17"/>
      <c r="F9" s="17" t="s">
        <v>384</v>
      </c>
      <c r="G9" s="17" t="s">
        <v>399</v>
      </c>
      <c r="H9" s="17" t="s">
        <v>400</v>
      </c>
      <c r="I9" s="17" t="s">
        <v>387</v>
      </c>
      <c r="J9" s="17" t="s">
        <v>205</v>
      </c>
      <c r="K9" s="17" t="s">
        <v>401</v>
      </c>
      <c r="L9" s="17" t="s">
        <v>390</v>
      </c>
      <c r="M9" s="17" t="s">
        <v>391</v>
      </c>
    </row>
    <row r="10" s="9" customFormat="1" ht="116.15" customHeight="1" spans="1:13">
      <c r="A10" s="10"/>
      <c r="B10" s="17"/>
      <c r="C10" s="17" t="s">
        <v>402</v>
      </c>
      <c r="D10" s="19">
        <v>47500</v>
      </c>
      <c r="E10" s="17" t="s">
        <v>383</v>
      </c>
      <c r="F10" s="17" t="s">
        <v>392</v>
      </c>
      <c r="G10" s="17" t="s">
        <v>393</v>
      </c>
      <c r="H10" s="17" t="s">
        <v>394</v>
      </c>
      <c r="I10" s="17" t="s">
        <v>387</v>
      </c>
      <c r="J10" s="17" t="s">
        <v>395</v>
      </c>
      <c r="K10" s="17" t="s">
        <v>389</v>
      </c>
      <c r="L10" s="17" t="s">
        <v>390</v>
      </c>
      <c r="M10" s="17" t="s">
        <v>391</v>
      </c>
    </row>
    <row r="11" s="9" customFormat="1" ht="25.3" customHeight="1" spans="1:13">
      <c r="A11" s="10"/>
      <c r="B11" s="17"/>
      <c r="C11" s="17"/>
      <c r="D11" s="19"/>
      <c r="E11" s="17"/>
      <c r="F11" s="17" t="s">
        <v>392</v>
      </c>
      <c r="G11" s="17" t="s">
        <v>393</v>
      </c>
      <c r="H11" s="17" t="s">
        <v>396</v>
      </c>
      <c r="I11" s="17" t="s">
        <v>397</v>
      </c>
      <c r="J11" s="17" t="s">
        <v>395</v>
      </c>
      <c r="K11" s="17" t="s">
        <v>389</v>
      </c>
      <c r="L11" s="17" t="s">
        <v>390</v>
      </c>
      <c r="M11" s="17" t="s">
        <v>398</v>
      </c>
    </row>
    <row r="12" s="9" customFormat="1" ht="25.3" customHeight="1" spans="1:13">
      <c r="A12" s="10"/>
      <c r="B12" s="17"/>
      <c r="C12" s="17"/>
      <c r="D12" s="19"/>
      <c r="E12" s="17"/>
      <c r="F12" s="17" t="s">
        <v>384</v>
      </c>
      <c r="G12" s="17" t="s">
        <v>399</v>
      </c>
      <c r="H12" s="17" t="s">
        <v>400</v>
      </c>
      <c r="I12" s="17" t="s">
        <v>387</v>
      </c>
      <c r="J12" s="17" t="s">
        <v>205</v>
      </c>
      <c r="K12" s="17" t="s">
        <v>401</v>
      </c>
      <c r="L12" s="17" t="s">
        <v>390</v>
      </c>
      <c r="M12" s="17" t="s">
        <v>391</v>
      </c>
    </row>
    <row r="13" s="9" customFormat="1" ht="89.7" customHeight="1" spans="1:13">
      <c r="A13" s="10"/>
      <c r="B13" s="17"/>
      <c r="C13" s="20"/>
      <c r="D13" s="21"/>
      <c r="E13" s="20"/>
      <c r="F13" s="20" t="s">
        <v>384</v>
      </c>
      <c r="G13" s="20" t="s">
        <v>385</v>
      </c>
      <c r="H13" s="20" t="s">
        <v>386</v>
      </c>
      <c r="I13" s="20" t="s">
        <v>387</v>
      </c>
      <c r="J13" s="20" t="s">
        <v>388</v>
      </c>
      <c r="K13" s="20" t="s">
        <v>389</v>
      </c>
      <c r="L13" s="20" t="s">
        <v>390</v>
      </c>
      <c r="M13" s="20" t="s">
        <v>391</v>
      </c>
    </row>
    <row r="14" s="9" customFormat="1" ht="89.7" customHeight="1" spans="1:13">
      <c r="A14" s="10"/>
      <c r="B14" s="22" t="s">
        <v>403</v>
      </c>
      <c r="C14" s="23" t="s">
        <v>382</v>
      </c>
      <c r="D14" s="24">
        <v>71250</v>
      </c>
      <c r="E14" s="23" t="s">
        <v>383</v>
      </c>
      <c r="F14" s="23" t="s">
        <v>384</v>
      </c>
      <c r="G14" s="23" t="s">
        <v>385</v>
      </c>
      <c r="H14" s="23" t="s">
        <v>386</v>
      </c>
      <c r="I14" s="23" t="s">
        <v>387</v>
      </c>
      <c r="J14" s="23" t="s">
        <v>388</v>
      </c>
      <c r="K14" s="23" t="s">
        <v>389</v>
      </c>
      <c r="L14" s="23" t="s">
        <v>390</v>
      </c>
      <c r="M14" s="23" t="s">
        <v>391</v>
      </c>
    </row>
    <row r="15" s="9" customFormat="1" ht="116.15" customHeight="1" spans="1:13">
      <c r="A15" s="10"/>
      <c r="B15" s="22"/>
      <c r="C15" s="23"/>
      <c r="D15" s="24"/>
      <c r="E15" s="23"/>
      <c r="F15" s="23" t="s">
        <v>392</v>
      </c>
      <c r="G15" s="23" t="s">
        <v>393</v>
      </c>
      <c r="H15" s="23" t="s">
        <v>394</v>
      </c>
      <c r="I15" s="23" t="s">
        <v>387</v>
      </c>
      <c r="J15" s="23" t="s">
        <v>395</v>
      </c>
      <c r="K15" s="23" t="s">
        <v>389</v>
      </c>
      <c r="L15" s="23" t="s">
        <v>390</v>
      </c>
      <c r="M15" s="23" t="s">
        <v>391</v>
      </c>
    </row>
    <row r="16" s="9" customFormat="1" ht="25.3" customHeight="1" spans="1:13">
      <c r="A16" s="10"/>
      <c r="B16" s="22"/>
      <c r="C16" s="23"/>
      <c r="D16" s="24"/>
      <c r="E16" s="23"/>
      <c r="F16" s="23" t="s">
        <v>392</v>
      </c>
      <c r="G16" s="23" t="s">
        <v>393</v>
      </c>
      <c r="H16" s="23" t="s">
        <v>396</v>
      </c>
      <c r="I16" s="23" t="s">
        <v>397</v>
      </c>
      <c r="J16" s="23" t="s">
        <v>395</v>
      </c>
      <c r="K16" s="23" t="s">
        <v>389</v>
      </c>
      <c r="L16" s="23" t="s">
        <v>390</v>
      </c>
      <c r="M16" s="23" t="s">
        <v>398</v>
      </c>
    </row>
    <row r="17" s="9" customFormat="1" ht="25.3" customHeight="1" spans="1:13">
      <c r="A17" s="10"/>
      <c r="B17" s="22"/>
      <c r="C17" s="23"/>
      <c r="D17" s="24"/>
      <c r="E17" s="23"/>
      <c r="F17" s="23" t="s">
        <v>384</v>
      </c>
      <c r="G17" s="23" t="s">
        <v>399</v>
      </c>
      <c r="H17" s="23" t="s">
        <v>400</v>
      </c>
      <c r="I17" s="23" t="s">
        <v>387</v>
      </c>
      <c r="J17" s="23" t="s">
        <v>205</v>
      </c>
      <c r="K17" s="23" t="s">
        <v>401</v>
      </c>
      <c r="L17" s="23" t="s">
        <v>390</v>
      </c>
      <c r="M17" s="23" t="s">
        <v>391</v>
      </c>
    </row>
    <row r="18" s="9" customFormat="1" ht="37.95" customHeight="1" spans="1:13">
      <c r="A18" s="10"/>
      <c r="B18" s="17"/>
      <c r="C18" s="25" t="s">
        <v>404</v>
      </c>
      <c r="D18" s="26">
        <v>286212</v>
      </c>
      <c r="E18" s="25" t="s">
        <v>405</v>
      </c>
      <c r="F18" s="25" t="s">
        <v>384</v>
      </c>
      <c r="G18" s="25" t="s">
        <v>399</v>
      </c>
      <c r="H18" s="25" t="s">
        <v>406</v>
      </c>
      <c r="I18" s="25" t="s">
        <v>407</v>
      </c>
      <c r="J18" s="25" t="s">
        <v>408</v>
      </c>
      <c r="K18" s="25" t="s">
        <v>409</v>
      </c>
      <c r="L18" s="25" t="s">
        <v>408</v>
      </c>
      <c r="M18" s="25" t="s">
        <v>398</v>
      </c>
    </row>
    <row r="19" s="9" customFormat="1" ht="25.3" customHeight="1" spans="1:13">
      <c r="A19" s="10"/>
      <c r="B19" s="17"/>
      <c r="C19" s="17"/>
      <c r="D19" s="19"/>
      <c r="E19" s="17"/>
      <c r="F19" s="17" t="s">
        <v>392</v>
      </c>
      <c r="G19" s="17" t="s">
        <v>393</v>
      </c>
      <c r="H19" s="17" t="s">
        <v>410</v>
      </c>
      <c r="I19" s="17" t="s">
        <v>407</v>
      </c>
      <c r="J19" s="17" t="s">
        <v>408</v>
      </c>
      <c r="K19" s="17" t="s">
        <v>409</v>
      </c>
      <c r="L19" s="17" t="s">
        <v>408</v>
      </c>
      <c r="M19" s="17" t="s">
        <v>398</v>
      </c>
    </row>
    <row r="20" s="9" customFormat="1" ht="37.95" customHeight="1" spans="1:13">
      <c r="A20" s="10"/>
      <c r="B20" s="17"/>
      <c r="C20" s="17"/>
      <c r="D20" s="19"/>
      <c r="E20" s="17"/>
      <c r="F20" s="17" t="s">
        <v>411</v>
      </c>
      <c r="G20" s="17" t="s">
        <v>412</v>
      </c>
      <c r="H20" s="17" t="s">
        <v>413</v>
      </c>
      <c r="I20" s="17" t="s">
        <v>407</v>
      </c>
      <c r="J20" s="17" t="s">
        <v>408</v>
      </c>
      <c r="K20" s="17" t="s">
        <v>409</v>
      </c>
      <c r="L20" s="17" t="s">
        <v>408</v>
      </c>
      <c r="M20" s="17" t="s">
        <v>398</v>
      </c>
    </row>
    <row r="21" s="9" customFormat="1" ht="37.95" customHeight="1" spans="1:13">
      <c r="A21" s="10"/>
      <c r="B21" s="17"/>
      <c r="C21" s="17" t="s">
        <v>414</v>
      </c>
      <c r="D21" s="19">
        <v>350000</v>
      </c>
      <c r="E21" s="17" t="s">
        <v>415</v>
      </c>
      <c r="F21" s="17" t="s">
        <v>384</v>
      </c>
      <c r="G21" s="17" t="s">
        <v>399</v>
      </c>
      <c r="H21" s="17" t="s">
        <v>416</v>
      </c>
      <c r="I21" s="17" t="s">
        <v>407</v>
      </c>
      <c r="J21" s="17" t="s">
        <v>408</v>
      </c>
      <c r="K21" s="17" t="s">
        <v>409</v>
      </c>
      <c r="L21" s="17" t="s">
        <v>408</v>
      </c>
      <c r="M21" s="17" t="s">
        <v>398</v>
      </c>
    </row>
    <row r="22" s="9" customFormat="1" ht="37.95" customHeight="1" spans="1:13">
      <c r="A22" s="10"/>
      <c r="B22" s="17"/>
      <c r="C22" s="17"/>
      <c r="D22" s="19"/>
      <c r="E22" s="17"/>
      <c r="F22" s="17" t="s">
        <v>411</v>
      </c>
      <c r="G22" s="17" t="s">
        <v>412</v>
      </c>
      <c r="H22" s="17" t="s">
        <v>413</v>
      </c>
      <c r="I22" s="17" t="s">
        <v>407</v>
      </c>
      <c r="J22" s="17" t="s">
        <v>408</v>
      </c>
      <c r="K22" s="17" t="s">
        <v>409</v>
      </c>
      <c r="L22" s="17" t="s">
        <v>408</v>
      </c>
      <c r="M22" s="17" t="s">
        <v>398</v>
      </c>
    </row>
    <row r="23" s="9" customFormat="1" ht="25.3" customHeight="1" spans="1:13">
      <c r="A23" s="10"/>
      <c r="B23" s="17"/>
      <c r="C23" s="17"/>
      <c r="D23" s="19"/>
      <c r="E23" s="17"/>
      <c r="F23" s="17" t="s">
        <v>392</v>
      </c>
      <c r="G23" s="17" t="s">
        <v>393</v>
      </c>
      <c r="H23" s="17" t="s">
        <v>410</v>
      </c>
      <c r="I23" s="17" t="s">
        <v>407</v>
      </c>
      <c r="J23" s="17" t="s">
        <v>408</v>
      </c>
      <c r="K23" s="17" t="s">
        <v>409</v>
      </c>
      <c r="L23" s="17" t="s">
        <v>408</v>
      </c>
      <c r="M23" s="17" t="s">
        <v>398</v>
      </c>
    </row>
    <row r="24" s="9" customFormat="1" ht="37.95" customHeight="1" spans="1:13">
      <c r="A24" s="10"/>
      <c r="B24" s="17"/>
      <c r="C24" s="17" t="s">
        <v>417</v>
      </c>
      <c r="D24" s="19">
        <v>178000</v>
      </c>
      <c r="E24" s="17" t="s">
        <v>418</v>
      </c>
      <c r="F24" s="17" t="s">
        <v>411</v>
      </c>
      <c r="G24" s="17" t="s">
        <v>412</v>
      </c>
      <c r="H24" s="17" t="s">
        <v>413</v>
      </c>
      <c r="I24" s="17" t="s">
        <v>407</v>
      </c>
      <c r="J24" s="17" t="s">
        <v>408</v>
      </c>
      <c r="K24" s="17" t="s">
        <v>409</v>
      </c>
      <c r="L24" s="17" t="s">
        <v>408</v>
      </c>
      <c r="M24" s="17" t="s">
        <v>398</v>
      </c>
    </row>
    <row r="25" s="9" customFormat="1" ht="37.95" customHeight="1" spans="1:13">
      <c r="A25" s="10"/>
      <c r="B25" s="17"/>
      <c r="C25" s="17"/>
      <c r="D25" s="19"/>
      <c r="E25" s="17"/>
      <c r="F25" s="17" t="s">
        <v>384</v>
      </c>
      <c r="G25" s="17" t="s">
        <v>399</v>
      </c>
      <c r="H25" s="17" t="s">
        <v>419</v>
      </c>
      <c r="I25" s="17" t="s">
        <v>407</v>
      </c>
      <c r="J25" s="17" t="s">
        <v>408</v>
      </c>
      <c r="K25" s="17" t="s">
        <v>409</v>
      </c>
      <c r="L25" s="17" t="s">
        <v>408</v>
      </c>
      <c r="M25" s="17" t="s">
        <v>398</v>
      </c>
    </row>
    <row r="26" s="9" customFormat="1" ht="25.3" customHeight="1" spans="1:13">
      <c r="A26" s="10"/>
      <c r="B26" s="17"/>
      <c r="C26" s="17"/>
      <c r="D26" s="19"/>
      <c r="E26" s="17"/>
      <c r="F26" s="17" t="s">
        <v>392</v>
      </c>
      <c r="G26" s="17" t="s">
        <v>393</v>
      </c>
      <c r="H26" s="17" t="s">
        <v>410</v>
      </c>
      <c r="I26" s="17" t="s">
        <v>407</v>
      </c>
      <c r="J26" s="17" t="s">
        <v>408</v>
      </c>
      <c r="K26" s="17" t="s">
        <v>409</v>
      </c>
      <c r="L26" s="17" t="s">
        <v>408</v>
      </c>
      <c r="M26" s="17" t="s">
        <v>398</v>
      </c>
    </row>
    <row r="27" s="9" customFormat="1" ht="25.3" customHeight="1" spans="1:13">
      <c r="A27" s="10"/>
      <c r="B27" s="17"/>
      <c r="C27" s="17" t="s">
        <v>420</v>
      </c>
      <c r="D27" s="19">
        <v>35000</v>
      </c>
      <c r="E27" s="17" t="s">
        <v>421</v>
      </c>
      <c r="F27" s="17" t="s">
        <v>384</v>
      </c>
      <c r="G27" s="17" t="s">
        <v>399</v>
      </c>
      <c r="H27" s="17" t="s">
        <v>422</v>
      </c>
      <c r="I27" s="17" t="s">
        <v>407</v>
      </c>
      <c r="J27" s="17" t="s">
        <v>408</v>
      </c>
      <c r="K27" s="17" t="s">
        <v>409</v>
      </c>
      <c r="L27" s="17" t="s">
        <v>408</v>
      </c>
      <c r="M27" s="17" t="s">
        <v>398</v>
      </c>
    </row>
    <row r="28" s="9" customFormat="1" ht="37.95" customHeight="1" spans="1:13">
      <c r="A28" s="10"/>
      <c r="B28" s="17"/>
      <c r="C28" s="17"/>
      <c r="D28" s="19"/>
      <c r="E28" s="17"/>
      <c r="F28" s="17" t="s">
        <v>392</v>
      </c>
      <c r="G28" s="17" t="s">
        <v>393</v>
      </c>
      <c r="H28" s="17" t="s">
        <v>423</v>
      </c>
      <c r="I28" s="17" t="s">
        <v>407</v>
      </c>
      <c r="J28" s="17" t="s">
        <v>408</v>
      </c>
      <c r="K28" s="17" t="s">
        <v>409</v>
      </c>
      <c r="L28" s="17" t="s">
        <v>408</v>
      </c>
      <c r="M28" s="17" t="s">
        <v>398</v>
      </c>
    </row>
    <row r="29" s="9" customFormat="1" ht="37.95" customHeight="1" spans="1:13">
      <c r="A29" s="10"/>
      <c r="B29" s="17"/>
      <c r="C29" s="17"/>
      <c r="D29" s="19"/>
      <c r="E29" s="17"/>
      <c r="F29" s="17" t="s">
        <v>411</v>
      </c>
      <c r="G29" s="17" t="s">
        <v>424</v>
      </c>
      <c r="H29" s="17" t="s">
        <v>425</v>
      </c>
      <c r="I29" s="17" t="s">
        <v>407</v>
      </c>
      <c r="J29" s="17" t="s">
        <v>408</v>
      </c>
      <c r="K29" s="17" t="s">
        <v>409</v>
      </c>
      <c r="L29" s="17" t="s">
        <v>408</v>
      </c>
      <c r="M29" s="17" t="s">
        <v>398</v>
      </c>
    </row>
    <row r="30" s="9" customFormat="1" ht="142.2" customHeight="1" spans="1:13">
      <c r="A30" s="10"/>
      <c r="B30" s="17"/>
      <c r="C30" s="17" t="s">
        <v>426</v>
      </c>
      <c r="D30" s="19">
        <v>171000</v>
      </c>
      <c r="E30" s="17" t="s">
        <v>427</v>
      </c>
      <c r="F30" s="17" t="s">
        <v>384</v>
      </c>
      <c r="G30" s="17" t="s">
        <v>399</v>
      </c>
      <c r="H30" s="17" t="s">
        <v>428</v>
      </c>
      <c r="I30" s="17" t="s">
        <v>407</v>
      </c>
      <c r="J30" s="17" t="s">
        <v>408</v>
      </c>
      <c r="K30" s="17" t="s">
        <v>409</v>
      </c>
      <c r="L30" s="17" t="s">
        <v>408</v>
      </c>
      <c r="M30" s="17" t="s">
        <v>398</v>
      </c>
    </row>
    <row r="31" s="9" customFormat="1" ht="142.2" customHeight="1" spans="1:13">
      <c r="A31" s="10"/>
      <c r="B31" s="17"/>
      <c r="C31" s="17"/>
      <c r="D31" s="19"/>
      <c r="E31" s="17"/>
      <c r="F31" s="17" t="s">
        <v>392</v>
      </c>
      <c r="G31" s="17" t="s">
        <v>393</v>
      </c>
      <c r="H31" s="17" t="s">
        <v>429</v>
      </c>
      <c r="I31" s="17" t="s">
        <v>407</v>
      </c>
      <c r="J31" s="17" t="s">
        <v>408</v>
      </c>
      <c r="K31" s="17" t="s">
        <v>409</v>
      </c>
      <c r="L31" s="17" t="s">
        <v>408</v>
      </c>
      <c r="M31" s="17" t="s">
        <v>398</v>
      </c>
    </row>
    <row r="32" s="9" customFormat="1" ht="142.2" customHeight="1" spans="1:13">
      <c r="A32" s="10"/>
      <c r="B32" s="17"/>
      <c r="C32" s="17"/>
      <c r="D32" s="19"/>
      <c r="E32" s="17"/>
      <c r="F32" s="17" t="s">
        <v>411</v>
      </c>
      <c r="G32" s="17" t="s">
        <v>412</v>
      </c>
      <c r="H32" s="17" t="s">
        <v>413</v>
      </c>
      <c r="I32" s="17" t="s">
        <v>407</v>
      </c>
      <c r="J32" s="17" t="s">
        <v>408</v>
      </c>
      <c r="K32" s="17" t="s">
        <v>409</v>
      </c>
      <c r="L32" s="17" t="s">
        <v>408</v>
      </c>
      <c r="M32" s="17" t="s">
        <v>398</v>
      </c>
    </row>
    <row r="33" s="9" customFormat="1" ht="51.75" customHeight="1" spans="1:13">
      <c r="A33" s="10"/>
      <c r="B33" s="17"/>
      <c r="C33" s="17" t="s">
        <v>430</v>
      </c>
      <c r="D33" s="19">
        <v>218200</v>
      </c>
      <c r="E33" s="17" t="s">
        <v>431</v>
      </c>
      <c r="F33" s="17" t="s">
        <v>411</v>
      </c>
      <c r="G33" s="17" t="s">
        <v>412</v>
      </c>
      <c r="H33" s="17" t="s">
        <v>413</v>
      </c>
      <c r="I33" s="17" t="s">
        <v>407</v>
      </c>
      <c r="J33" s="17" t="s">
        <v>408</v>
      </c>
      <c r="K33" s="17" t="s">
        <v>409</v>
      </c>
      <c r="L33" s="17" t="s">
        <v>408</v>
      </c>
      <c r="M33" s="17" t="s">
        <v>398</v>
      </c>
    </row>
    <row r="34" s="9" customFormat="1" ht="51.75" customHeight="1" spans="1:13">
      <c r="A34" s="10"/>
      <c r="B34" s="17"/>
      <c r="C34" s="17"/>
      <c r="D34" s="19"/>
      <c r="E34" s="17"/>
      <c r="F34" s="17" t="s">
        <v>392</v>
      </c>
      <c r="G34" s="17" t="s">
        <v>393</v>
      </c>
      <c r="H34" s="17" t="s">
        <v>410</v>
      </c>
      <c r="I34" s="17" t="s">
        <v>407</v>
      </c>
      <c r="J34" s="17" t="s">
        <v>408</v>
      </c>
      <c r="K34" s="17" t="s">
        <v>409</v>
      </c>
      <c r="L34" s="17" t="s">
        <v>408</v>
      </c>
      <c r="M34" s="17" t="s">
        <v>398</v>
      </c>
    </row>
    <row r="35" s="9" customFormat="1" ht="51.75" customHeight="1" spans="1:13">
      <c r="A35" s="10"/>
      <c r="B35" s="17"/>
      <c r="C35" s="17"/>
      <c r="D35" s="19"/>
      <c r="E35" s="17"/>
      <c r="F35" s="17" t="s">
        <v>384</v>
      </c>
      <c r="G35" s="17" t="s">
        <v>399</v>
      </c>
      <c r="H35" s="17" t="s">
        <v>432</v>
      </c>
      <c r="I35" s="17" t="s">
        <v>407</v>
      </c>
      <c r="J35" s="17" t="s">
        <v>408</v>
      </c>
      <c r="K35" s="17" t="s">
        <v>409</v>
      </c>
      <c r="L35" s="17" t="s">
        <v>408</v>
      </c>
      <c r="M35" s="17" t="s">
        <v>398</v>
      </c>
    </row>
    <row r="36" s="9" customFormat="1" ht="37.95" customHeight="1" spans="1:13">
      <c r="A36" s="10"/>
      <c r="B36" s="17"/>
      <c r="C36" s="17" t="s">
        <v>433</v>
      </c>
      <c r="D36" s="19">
        <v>80000</v>
      </c>
      <c r="E36" s="17" t="s">
        <v>434</v>
      </c>
      <c r="F36" s="17" t="s">
        <v>384</v>
      </c>
      <c r="G36" s="17" t="s">
        <v>399</v>
      </c>
      <c r="H36" s="17" t="s">
        <v>435</v>
      </c>
      <c r="I36" s="17" t="s">
        <v>407</v>
      </c>
      <c r="J36" s="17" t="s">
        <v>408</v>
      </c>
      <c r="K36" s="17" t="s">
        <v>436</v>
      </c>
      <c r="L36" s="17" t="s">
        <v>408</v>
      </c>
      <c r="M36" s="17" t="s">
        <v>398</v>
      </c>
    </row>
    <row r="37" s="9" customFormat="1" ht="25.3" customHeight="1" spans="1:13">
      <c r="A37" s="10"/>
      <c r="B37" s="17"/>
      <c r="C37" s="17"/>
      <c r="D37" s="19"/>
      <c r="E37" s="17"/>
      <c r="F37" s="17" t="s">
        <v>392</v>
      </c>
      <c r="G37" s="17" t="s">
        <v>393</v>
      </c>
      <c r="H37" s="17" t="s">
        <v>437</v>
      </c>
      <c r="I37" s="17" t="s">
        <v>407</v>
      </c>
      <c r="J37" s="17" t="s">
        <v>408</v>
      </c>
      <c r="K37" s="17" t="s">
        <v>438</v>
      </c>
      <c r="L37" s="17" t="s">
        <v>408</v>
      </c>
      <c r="M37" s="17" t="s">
        <v>398</v>
      </c>
    </row>
    <row r="38" s="9" customFormat="1" ht="37.95" customHeight="1" spans="1:13">
      <c r="A38" s="10"/>
      <c r="B38" s="17"/>
      <c r="C38" s="17"/>
      <c r="D38" s="19"/>
      <c r="E38" s="17"/>
      <c r="F38" s="17" t="s">
        <v>411</v>
      </c>
      <c r="G38" s="17" t="s">
        <v>412</v>
      </c>
      <c r="H38" s="17" t="s">
        <v>413</v>
      </c>
      <c r="I38" s="17" t="s">
        <v>407</v>
      </c>
      <c r="J38" s="17" t="s">
        <v>408</v>
      </c>
      <c r="K38" s="17" t="s">
        <v>439</v>
      </c>
      <c r="L38" s="17" t="s">
        <v>408</v>
      </c>
      <c r="M38" s="17" t="s">
        <v>398</v>
      </c>
    </row>
    <row r="39" s="9" customFormat="1" ht="25.3" customHeight="1" spans="1:13">
      <c r="A39" s="10"/>
      <c r="B39" s="17"/>
      <c r="C39" s="17" t="s">
        <v>440</v>
      </c>
      <c r="D39" s="19">
        <v>40000</v>
      </c>
      <c r="E39" s="17" t="s">
        <v>441</v>
      </c>
      <c r="F39" s="17" t="s">
        <v>392</v>
      </c>
      <c r="G39" s="17" t="s">
        <v>393</v>
      </c>
      <c r="H39" s="17" t="s">
        <v>410</v>
      </c>
      <c r="I39" s="17" t="s">
        <v>407</v>
      </c>
      <c r="J39" s="17" t="s">
        <v>408</v>
      </c>
      <c r="K39" s="17" t="s">
        <v>409</v>
      </c>
      <c r="L39" s="17" t="s">
        <v>408</v>
      </c>
      <c r="M39" s="17" t="s">
        <v>398</v>
      </c>
    </row>
    <row r="40" s="9" customFormat="1" ht="37.95" customHeight="1" spans="1:13">
      <c r="A40" s="10"/>
      <c r="B40" s="17"/>
      <c r="C40" s="17"/>
      <c r="D40" s="19"/>
      <c r="E40" s="17"/>
      <c r="F40" s="17" t="s">
        <v>411</v>
      </c>
      <c r="G40" s="17" t="s">
        <v>412</v>
      </c>
      <c r="H40" s="17" t="s">
        <v>413</v>
      </c>
      <c r="I40" s="17" t="s">
        <v>407</v>
      </c>
      <c r="J40" s="17" t="s">
        <v>408</v>
      </c>
      <c r="K40" s="17" t="s">
        <v>409</v>
      </c>
      <c r="L40" s="17" t="s">
        <v>408</v>
      </c>
      <c r="M40" s="17" t="s">
        <v>398</v>
      </c>
    </row>
    <row r="41" s="9" customFormat="1" ht="51.75" customHeight="1" spans="1:13">
      <c r="A41" s="10"/>
      <c r="B41" s="17"/>
      <c r="C41" s="17"/>
      <c r="D41" s="19"/>
      <c r="E41" s="17"/>
      <c r="F41" s="17" t="s">
        <v>384</v>
      </c>
      <c r="G41" s="17" t="s">
        <v>399</v>
      </c>
      <c r="H41" s="17" t="s">
        <v>442</v>
      </c>
      <c r="I41" s="17" t="s">
        <v>407</v>
      </c>
      <c r="J41" s="17" t="s">
        <v>408</v>
      </c>
      <c r="K41" s="17" t="s">
        <v>409</v>
      </c>
      <c r="L41" s="17" t="s">
        <v>408</v>
      </c>
      <c r="M41" s="17" t="s">
        <v>398</v>
      </c>
    </row>
  </sheetData>
  <mergeCells count="39">
    <mergeCell ref="B2:M2"/>
    <mergeCell ref="B3:E3"/>
    <mergeCell ref="K3:M3"/>
    <mergeCell ref="A6:A41"/>
    <mergeCell ref="B6:B13"/>
    <mergeCell ref="B14:B41"/>
    <mergeCell ref="C6:C9"/>
    <mergeCell ref="C10:C13"/>
    <mergeCell ref="C14:C17"/>
    <mergeCell ref="C18:C20"/>
    <mergeCell ref="C21:C23"/>
    <mergeCell ref="C24:C26"/>
    <mergeCell ref="C27:C29"/>
    <mergeCell ref="C30:C32"/>
    <mergeCell ref="C33:C35"/>
    <mergeCell ref="C36:C38"/>
    <mergeCell ref="C39:C41"/>
    <mergeCell ref="D6:D9"/>
    <mergeCell ref="D10:D13"/>
    <mergeCell ref="D14:D17"/>
    <mergeCell ref="D18:D20"/>
    <mergeCell ref="D21:D23"/>
    <mergeCell ref="D24:D26"/>
    <mergeCell ref="D27:D29"/>
    <mergeCell ref="D30:D32"/>
    <mergeCell ref="D33:D35"/>
    <mergeCell ref="D36:D38"/>
    <mergeCell ref="D39:D41"/>
    <mergeCell ref="E6:E9"/>
    <mergeCell ref="E10:E13"/>
    <mergeCell ref="E14:E17"/>
    <mergeCell ref="E18:E20"/>
    <mergeCell ref="E21:E23"/>
    <mergeCell ref="E24:E26"/>
    <mergeCell ref="E27:E29"/>
    <mergeCell ref="E30:E32"/>
    <mergeCell ref="E33:E35"/>
    <mergeCell ref="E36:E38"/>
    <mergeCell ref="E39:E41"/>
  </mergeCells>
  <pageMargins left="0.274965612907109" right="0.118040803849228" top="0.511741544318011" bottom="0.118055555555556" header="0.196503208378169" footer="0.274965612907109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9" sqref="N9"/>
    </sheetView>
  </sheetViews>
  <sheetFormatPr defaultColWidth="9" defaultRowHeight="11.25" outlineLevelCol="7"/>
  <cols>
    <col min="1" max="1" width="9.33333333333333"/>
    <col min="2" max="2" width="25.3333333333333" customWidth="1"/>
    <col min="3" max="5" width="9.33333333333333"/>
    <col min="6" max="6" width="16.5" customWidth="1"/>
    <col min="7" max="7" width="19.8333333333333" customWidth="1"/>
    <col min="8" max="8" width="26" customWidth="1"/>
  </cols>
  <sheetData>
    <row r="1" ht="51.75" customHeight="1" spans="1:8">
      <c r="A1" s="1" t="s">
        <v>443</v>
      </c>
      <c r="B1" s="1"/>
      <c r="C1" s="1"/>
      <c r="D1" s="1"/>
      <c r="E1" s="1"/>
      <c r="F1" s="1"/>
      <c r="G1" s="1"/>
      <c r="H1" s="1"/>
    </row>
    <row r="2" ht="15.75" customHeight="1" spans="1:8">
      <c r="A2" s="2" t="s">
        <v>444</v>
      </c>
      <c r="B2" s="2"/>
      <c r="C2" s="2"/>
      <c r="D2" s="2"/>
      <c r="E2" s="2"/>
      <c r="F2" s="2"/>
      <c r="G2" s="2"/>
      <c r="H2" s="2"/>
    </row>
    <row r="3" ht="15.75" customHeight="1" spans="1:8">
      <c r="A3" s="3"/>
      <c r="B3" s="3"/>
      <c r="C3" s="3"/>
      <c r="D3" s="3"/>
      <c r="E3" s="3"/>
      <c r="F3" s="3"/>
      <c r="G3" s="3"/>
      <c r="H3" s="3"/>
    </row>
    <row r="4" ht="32.25" customHeight="1" spans="1:8">
      <c r="A4" s="4" t="s">
        <v>360</v>
      </c>
      <c r="B4" s="4"/>
      <c r="C4" s="4"/>
      <c r="D4" s="4" t="s">
        <v>89</v>
      </c>
      <c r="E4" s="4"/>
      <c r="F4" s="4"/>
      <c r="G4" s="4"/>
      <c r="H4" s="4"/>
    </row>
    <row r="5" ht="32.25" customHeight="1" spans="1:8">
      <c r="A5" s="4" t="s">
        <v>445</v>
      </c>
      <c r="B5" s="4" t="s">
        <v>446</v>
      </c>
      <c r="C5" s="4"/>
      <c r="D5" s="4" t="s">
        <v>447</v>
      </c>
      <c r="E5" s="4"/>
      <c r="F5" s="4"/>
      <c r="G5" s="4"/>
      <c r="H5" s="4"/>
    </row>
    <row r="6" ht="37.5" customHeight="1" spans="1:8">
      <c r="A6" s="4"/>
      <c r="B6" s="5" t="s">
        <v>448</v>
      </c>
      <c r="C6" s="5"/>
      <c r="D6" s="5" t="s">
        <v>449</v>
      </c>
      <c r="E6" s="5"/>
      <c r="F6" s="5"/>
      <c r="G6" s="5"/>
      <c r="H6" s="5"/>
    </row>
    <row r="7" ht="32.25" customHeight="1" spans="1:8">
      <c r="A7" s="4"/>
      <c r="B7" s="4" t="s">
        <v>450</v>
      </c>
      <c r="C7" s="4"/>
      <c r="D7" s="4"/>
      <c r="E7" s="4"/>
      <c r="F7" s="4" t="s">
        <v>451</v>
      </c>
      <c r="G7" s="4" t="s">
        <v>452</v>
      </c>
      <c r="H7" s="4" t="s">
        <v>453</v>
      </c>
    </row>
    <row r="8" ht="32.25" customHeight="1" spans="1:8">
      <c r="A8" s="4"/>
      <c r="B8" s="4"/>
      <c r="C8" s="4"/>
      <c r="D8" s="4"/>
      <c r="E8" s="4"/>
      <c r="F8" s="6">
        <v>3103712.77</v>
      </c>
      <c r="G8" s="6">
        <v>3103712.77</v>
      </c>
      <c r="H8" s="7">
        <v>0</v>
      </c>
    </row>
    <row r="9" ht="65.25" customHeight="1" spans="1:8">
      <c r="A9" s="4" t="s">
        <v>454</v>
      </c>
      <c r="B9" s="5" t="s">
        <v>455</v>
      </c>
      <c r="C9" s="5"/>
      <c r="D9" s="5"/>
      <c r="E9" s="5"/>
      <c r="F9" s="5"/>
      <c r="G9" s="5"/>
      <c r="H9" s="5"/>
    </row>
    <row r="10" ht="32.25" customHeight="1" spans="1:8">
      <c r="A10" s="4" t="s">
        <v>456</v>
      </c>
      <c r="B10" s="4" t="s">
        <v>372</v>
      </c>
      <c r="C10" s="4" t="s">
        <v>373</v>
      </c>
      <c r="D10" s="4"/>
      <c r="E10" s="4" t="s">
        <v>374</v>
      </c>
      <c r="F10" s="4"/>
      <c r="G10" s="4" t="s">
        <v>457</v>
      </c>
      <c r="H10" s="4"/>
    </row>
    <row r="11" ht="32.25" customHeight="1" spans="1:8">
      <c r="A11" s="4"/>
      <c r="B11" s="5" t="s">
        <v>384</v>
      </c>
      <c r="C11" s="5" t="s">
        <v>458</v>
      </c>
      <c r="D11" s="5"/>
      <c r="E11" s="5" t="s">
        <v>459</v>
      </c>
      <c r="F11" s="5"/>
      <c r="G11" s="5" t="s">
        <v>460</v>
      </c>
      <c r="H11" s="5"/>
    </row>
    <row r="12" ht="32.25" customHeight="1" spans="1:8">
      <c r="A12" s="4"/>
      <c r="B12" s="5" t="s">
        <v>392</v>
      </c>
      <c r="C12" s="5" t="s">
        <v>461</v>
      </c>
      <c r="D12" s="5"/>
      <c r="E12" s="5" t="s">
        <v>462</v>
      </c>
      <c r="F12" s="5"/>
      <c r="G12" s="5" t="s">
        <v>463</v>
      </c>
      <c r="H12" s="5"/>
    </row>
    <row r="13" ht="32.25" customHeight="1" spans="1:8">
      <c r="A13" s="4"/>
      <c r="B13" s="5" t="s">
        <v>411</v>
      </c>
      <c r="C13" s="5" t="s">
        <v>412</v>
      </c>
      <c r="D13" s="5"/>
      <c r="E13" s="5" t="s">
        <v>464</v>
      </c>
      <c r="F13" s="5"/>
      <c r="G13" s="8" t="s">
        <v>463</v>
      </c>
      <c r="H13" s="5"/>
    </row>
  </sheetData>
  <mergeCells count="25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A5:A8"/>
    <mergeCell ref="A10:A13"/>
    <mergeCell ref="B7:E8"/>
  </mergeCells>
  <pageMargins left="0.0784722222222222" right="0.0784722222222222" top="0.751989328955102" bottom="0.751989328955102" header="0.299268139628913" footer="0.29926813962891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2"/>
  <sheetViews>
    <sheetView showGridLines="0" showZeros="0" workbookViewId="0">
      <selection activeCell="A1" sqref="A1:D40"/>
    </sheetView>
  </sheetViews>
  <sheetFormatPr defaultColWidth="8.66666666666667" defaultRowHeight="20.25" customHeight="1"/>
  <cols>
    <col min="1" max="1" width="30.3333333333333" customWidth="1"/>
    <col min="2" max="2" width="20.8333333333333" customWidth="1"/>
    <col min="3" max="3" width="32.1666666666667" customWidth="1"/>
    <col min="4" max="4" width="20.8333333333333" customWidth="1"/>
  </cols>
  <sheetData>
    <row r="1" customHeight="1" spans="1:31">
      <c r="A1" s="193"/>
      <c r="B1" s="193"/>
      <c r="C1" s="193"/>
      <c r="D1" s="34" t="s">
        <v>3</v>
      </c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customHeight="1" spans="1:31">
      <c r="A2" s="31" t="s">
        <v>4</v>
      </c>
      <c r="B2" s="31"/>
      <c r="C2" s="31"/>
      <c r="D2" s="31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</row>
    <row r="3" customHeight="1" spans="1:31">
      <c r="A3" s="250" t="s">
        <v>0</v>
      </c>
      <c r="B3" s="250"/>
      <c r="C3" s="69"/>
      <c r="D3" s="34" t="s">
        <v>5</v>
      </c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</row>
    <row r="4" ht="15" customHeight="1" spans="1:31">
      <c r="A4" s="251" t="s">
        <v>6</v>
      </c>
      <c r="B4" s="251"/>
      <c r="C4" s="198" t="s">
        <v>7</v>
      </c>
      <c r="D4" s="197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</row>
    <row r="5" ht="15" customHeight="1" spans="1:31">
      <c r="A5" s="312" t="s">
        <v>8</v>
      </c>
      <c r="B5" s="312" t="s">
        <v>9</v>
      </c>
      <c r="C5" s="312" t="s">
        <v>8</v>
      </c>
      <c r="D5" s="312" t="s">
        <v>9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</row>
    <row r="6" ht="15" customHeight="1" spans="1:31">
      <c r="A6" s="313" t="s">
        <v>10</v>
      </c>
      <c r="B6" s="97">
        <v>3103712.77</v>
      </c>
      <c r="C6" s="313" t="s">
        <v>11</v>
      </c>
      <c r="D6" s="26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</row>
    <row r="7" ht="15" customHeight="1" spans="1:31">
      <c r="A7" s="313" t="s">
        <v>12</v>
      </c>
      <c r="B7" s="268"/>
      <c r="C7" s="313" t="s">
        <v>13</v>
      </c>
      <c r="D7" s="26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</row>
    <row r="8" ht="15" customHeight="1" spans="1:31">
      <c r="A8" s="313" t="s">
        <v>14</v>
      </c>
      <c r="B8" s="268"/>
      <c r="C8" s="313" t="s">
        <v>15</v>
      </c>
      <c r="D8" s="26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</row>
    <row r="9" ht="15" customHeight="1" spans="1:31">
      <c r="A9" s="313" t="s">
        <v>16</v>
      </c>
      <c r="B9" s="268"/>
      <c r="C9" s="313" t="s">
        <v>17</v>
      </c>
      <c r="D9" s="26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</row>
    <row r="10" ht="15" customHeight="1" spans="1:31">
      <c r="A10" s="313" t="s">
        <v>18</v>
      </c>
      <c r="B10" s="268"/>
      <c r="C10" s="313" t="s">
        <v>19</v>
      </c>
      <c r="D10" s="26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</row>
    <row r="11" ht="15" customHeight="1" spans="1:31">
      <c r="A11" s="313" t="s">
        <v>20</v>
      </c>
      <c r="B11" s="268"/>
      <c r="C11" s="313" t="s">
        <v>21</v>
      </c>
      <c r="D11" s="26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</row>
    <row r="12" ht="15" customHeight="1" spans="1:31">
      <c r="A12" s="313"/>
      <c r="B12" s="268"/>
      <c r="C12" s="313" t="s">
        <v>22</v>
      </c>
      <c r="D12" s="26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</row>
    <row r="13" ht="15" customHeight="1" spans="1:31">
      <c r="A13" s="314"/>
      <c r="B13" s="268"/>
      <c r="C13" s="313" t="s">
        <v>23</v>
      </c>
      <c r="D13" s="97">
        <v>2865207.51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</row>
    <row r="14" ht="15" customHeight="1" spans="1:31">
      <c r="A14" s="314"/>
      <c r="B14" s="268"/>
      <c r="C14" s="313" t="s">
        <v>24</v>
      </c>
      <c r="D14" s="26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</row>
    <row r="15" ht="15" customHeight="1" spans="1:31">
      <c r="A15" s="314"/>
      <c r="B15" s="268"/>
      <c r="C15" s="313" t="s">
        <v>25</v>
      </c>
      <c r="D15" s="97">
        <v>90665.38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</row>
    <row r="16" ht="15" customHeight="1" spans="1:31">
      <c r="A16" s="314"/>
      <c r="B16" s="268"/>
      <c r="C16" s="313" t="s">
        <v>26</v>
      </c>
      <c r="D16" s="26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</row>
    <row r="17" ht="15" customHeight="1" spans="1:31">
      <c r="A17" s="315"/>
      <c r="B17" s="316"/>
      <c r="C17" s="317" t="s">
        <v>27</v>
      </c>
      <c r="D17" s="31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</row>
    <row r="18" ht="15" customHeight="1" spans="1:31">
      <c r="A18" s="219"/>
      <c r="B18" s="223"/>
      <c r="C18" s="231" t="s">
        <v>28</v>
      </c>
      <c r="D18" s="319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</row>
    <row r="19" ht="15" customHeight="1" spans="1:31">
      <c r="A19" s="219"/>
      <c r="B19" s="223"/>
      <c r="C19" s="231" t="s">
        <v>29</v>
      </c>
      <c r="D19" s="319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</row>
    <row r="20" ht="15" customHeight="1" spans="1:31">
      <c r="A20" s="219"/>
      <c r="B20" s="223"/>
      <c r="C20" s="231" t="s">
        <v>30</v>
      </c>
      <c r="D20" s="319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</row>
    <row r="21" ht="15" customHeight="1" spans="1:31">
      <c r="A21" s="219"/>
      <c r="B21" s="223"/>
      <c r="C21" s="231" t="s">
        <v>31</v>
      </c>
      <c r="D21" s="319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</row>
    <row r="22" ht="15" customHeight="1" spans="1:31">
      <c r="A22" s="219"/>
      <c r="B22" s="223"/>
      <c r="C22" s="231" t="s">
        <v>32</v>
      </c>
      <c r="D22" s="319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</row>
    <row r="23" ht="15" customHeight="1" spans="1:31">
      <c r="A23" s="219"/>
      <c r="B23" s="223"/>
      <c r="C23" s="231" t="s">
        <v>33</v>
      </c>
      <c r="D23" s="319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</row>
    <row r="24" ht="15" customHeight="1" spans="1:31">
      <c r="A24" s="219"/>
      <c r="B24" s="223"/>
      <c r="C24" s="231" t="s">
        <v>34</v>
      </c>
      <c r="D24" s="319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</row>
    <row r="25" ht="15" customHeight="1" spans="1:31">
      <c r="A25" s="219"/>
      <c r="B25" s="223"/>
      <c r="C25" s="231" t="s">
        <v>35</v>
      </c>
      <c r="D25" s="320">
        <v>147839.88</v>
      </c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</row>
    <row r="26" ht="15" customHeight="1" spans="1:31">
      <c r="A26" s="202"/>
      <c r="B26" s="223"/>
      <c r="C26" s="231" t="s">
        <v>36</v>
      </c>
      <c r="D26" s="319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</row>
    <row r="27" ht="15" customHeight="1" spans="1:31">
      <c r="A27" s="202"/>
      <c r="B27" s="223"/>
      <c r="C27" s="231" t="s">
        <v>37</v>
      </c>
      <c r="D27" s="319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</row>
    <row r="28" ht="15" customHeight="1" spans="1:31">
      <c r="A28" s="202"/>
      <c r="B28" s="223"/>
      <c r="C28" s="231" t="s">
        <v>38</v>
      </c>
      <c r="D28" s="319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</row>
    <row r="29" ht="15" customHeight="1" spans="1:31">
      <c r="A29" s="202"/>
      <c r="B29" s="223"/>
      <c r="C29" s="231" t="s">
        <v>39</v>
      </c>
      <c r="D29" s="319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</row>
    <row r="30" ht="15" customHeight="1" spans="1:31">
      <c r="A30" s="202"/>
      <c r="B30" s="223"/>
      <c r="C30" s="231" t="s">
        <v>40</v>
      </c>
      <c r="D30" s="319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</row>
    <row r="31" ht="15" customHeight="1" spans="1:31">
      <c r="A31" s="202"/>
      <c r="B31" s="223"/>
      <c r="C31" s="231" t="s">
        <v>41</v>
      </c>
      <c r="D31" s="319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</row>
    <row r="32" ht="15" customHeight="1" spans="1:31">
      <c r="A32" s="202"/>
      <c r="B32" s="223"/>
      <c r="C32" s="231" t="s">
        <v>42</v>
      </c>
      <c r="D32" s="319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</row>
    <row r="33" ht="15" customHeight="1" spans="1:31">
      <c r="A33" s="202"/>
      <c r="B33" s="223"/>
      <c r="C33" s="231" t="s">
        <v>43</v>
      </c>
      <c r="D33" s="319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</row>
    <row r="34" ht="15" customHeight="1" spans="1:31">
      <c r="A34" s="202"/>
      <c r="B34" s="223"/>
      <c r="C34" s="231" t="s">
        <v>44</v>
      </c>
      <c r="D34" s="319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</row>
    <row r="35" ht="15" customHeight="1" spans="1:31">
      <c r="A35" s="202"/>
      <c r="B35" s="223"/>
      <c r="C35" s="231" t="s">
        <v>45</v>
      </c>
      <c r="D35" s="319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</row>
    <row r="36" ht="15" customHeight="1" spans="1:31">
      <c r="A36" s="226" t="s">
        <v>46</v>
      </c>
      <c r="B36" s="321">
        <f>SUM(B6:B34)</f>
        <v>3103712.77</v>
      </c>
      <c r="C36" s="240" t="s">
        <v>47</v>
      </c>
      <c r="D36" s="322">
        <f>SUM(D6:D34)</f>
        <v>3103712.77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</row>
    <row r="37" ht="15" customHeight="1" spans="1:31">
      <c r="A37" s="202" t="s">
        <v>48</v>
      </c>
      <c r="B37" s="223"/>
      <c r="C37" s="231" t="s">
        <v>49</v>
      </c>
      <c r="D37" s="319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</row>
    <row r="38" ht="15" customHeight="1" spans="1:31">
      <c r="A38" s="202" t="s">
        <v>50</v>
      </c>
      <c r="B38" s="223" t="s">
        <v>51</v>
      </c>
      <c r="C38" s="231" t="s">
        <v>52</v>
      </c>
      <c r="D38" s="319"/>
      <c r="E38" s="248"/>
      <c r="F38" s="248"/>
      <c r="G38" s="323" t="s">
        <v>53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</row>
    <row r="39" ht="15" customHeight="1" spans="1:31">
      <c r="A39" s="202"/>
      <c r="B39" s="223"/>
      <c r="C39" s="231" t="s">
        <v>54</v>
      </c>
      <c r="D39" s="319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</row>
    <row r="40" ht="15" customHeight="1" spans="1:31">
      <c r="A40" s="226" t="s">
        <v>55</v>
      </c>
      <c r="B40" s="239">
        <f>SUM(B36:B38)</f>
        <v>3103712.77</v>
      </c>
      <c r="C40" s="240" t="s">
        <v>56</v>
      </c>
      <c r="D40" s="322">
        <f>SUM(D36,D37,D39)</f>
        <v>3103712.77</v>
      </c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</row>
    <row r="41" customHeight="1" spans="1:31">
      <c r="A41" s="245"/>
      <c r="B41" s="324"/>
      <c r="C41" s="247"/>
      <c r="D41" s="325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</row>
    <row r="42" ht="11.25" customHeight="1" spans="2:2">
      <c r="B42" s="66"/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3:B3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showGridLines="0" showZeros="0" view="pageBreakPreview" zoomScaleNormal="100" zoomScaleSheetLayoutView="100" topLeftCell="A4" workbookViewId="0">
      <selection activeCell="T3" sqref="T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13.5" customWidth="1"/>
    <col min="6" max="6" width="17.6666666666667" customWidth="1"/>
    <col min="7" max="7" width="12.8333333333333" customWidth="1"/>
    <col min="8" max="8" width="16.1666666666667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5" customHeight="1" spans="1:20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58"/>
      <c r="T1" s="30" t="s">
        <v>57</v>
      </c>
    </row>
    <row r="2" ht="19.55" customHeight="1" spans="1:20">
      <c r="A2" s="31" t="s">
        <v>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55" customHeight="1" spans="1:20">
      <c r="A3" s="71" t="s">
        <v>0</v>
      </c>
      <c r="B3" s="71"/>
      <c r="C3" s="71"/>
      <c r="D3" s="71"/>
      <c r="E3" s="71"/>
      <c r="F3" s="28"/>
      <c r="G3" s="28"/>
      <c r="H3" s="28"/>
      <c r="I3" s="28"/>
      <c r="J3" s="29"/>
      <c r="K3" s="29"/>
      <c r="L3" s="29"/>
      <c r="M3" s="29"/>
      <c r="N3" s="29"/>
      <c r="O3" s="29"/>
      <c r="P3" s="29"/>
      <c r="Q3" s="29"/>
      <c r="R3" s="29"/>
      <c r="S3" s="63"/>
      <c r="T3" s="34" t="s">
        <v>5</v>
      </c>
    </row>
    <row r="4" ht="19.55" customHeight="1" spans="1:20">
      <c r="A4" s="39" t="s">
        <v>59</v>
      </c>
      <c r="B4" s="39"/>
      <c r="C4" s="39"/>
      <c r="D4" s="39"/>
      <c r="E4" s="39"/>
      <c r="F4" s="115" t="s">
        <v>60</v>
      </c>
      <c r="G4" s="72" t="s">
        <v>61</v>
      </c>
      <c r="H4" s="169" t="s">
        <v>62</v>
      </c>
      <c r="I4" s="173"/>
      <c r="J4" s="132"/>
      <c r="K4" s="115" t="s">
        <v>63</v>
      </c>
      <c r="L4" s="42"/>
      <c r="M4" s="299" t="s">
        <v>64</v>
      </c>
      <c r="N4" s="300" t="s">
        <v>65</v>
      </c>
      <c r="O4" s="301"/>
      <c r="P4" s="301"/>
      <c r="Q4" s="301"/>
      <c r="R4" s="309"/>
      <c r="S4" s="115" t="s">
        <v>66</v>
      </c>
      <c r="T4" s="42" t="s">
        <v>67</v>
      </c>
    </row>
    <row r="5" ht="19.55" customHeight="1" spans="1:20">
      <c r="A5" s="116" t="s">
        <v>68</v>
      </c>
      <c r="B5" s="174"/>
      <c r="C5" s="117"/>
      <c r="D5" s="119" t="s">
        <v>69</v>
      </c>
      <c r="E5" s="41" t="s">
        <v>70</v>
      </c>
      <c r="F5" s="42"/>
      <c r="G5" s="72"/>
      <c r="H5" s="137" t="s">
        <v>62</v>
      </c>
      <c r="I5" s="137" t="s">
        <v>71</v>
      </c>
      <c r="J5" s="137" t="s">
        <v>72</v>
      </c>
      <c r="K5" s="302" t="s">
        <v>73</v>
      </c>
      <c r="L5" s="42" t="s">
        <v>74</v>
      </c>
      <c r="M5" s="101"/>
      <c r="N5" s="303" t="s">
        <v>75</v>
      </c>
      <c r="O5" s="303" t="s">
        <v>76</v>
      </c>
      <c r="P5" s="303" t="s">
        <v>77</v>
      </c>
      <c r="Q5" s="303" t="s">
        <v>78</v>
      </c>
      <c r="R5" s="303" t="s">
        <v>79</v>
      </c>
      <c r="S5" s="42"/>
      <c r="T5" s="42"/>
    </row>
    <row r="6" ht="31.1" customHeight="1" spans="1:20">
      <c r="A6" s="44" t="s">
        <v>80</v>
      </c>
      <c r="B6" s="43" t="s">
        <v>81</v>
      </c>
      <c r="C6" s="45" t="s">
        <v>82</v>
      </c>
      <c r="D6" s="47"/>
      <c r="E6" s="47"/>
      <c r="F6" s="48"/>
      <c r="G6" s="47"/>
      <c r="H6" s="135"/>
      <c r="I6" s="135"/>
      <c r="J6" s="135"/>
      <c r="K6" s="304"/>
      <c r="L6" s="48"/>
      <c r="M6" s="305"/>
      <c r="N6" s="48"/>
      <c r="O6" s="48"/>
      <c r="P6" s="48"/>
      <c r="Q6" s="48"/>
      <c r="R6" s="48"/>
      <c r="S6" s="48"/>
      <c r="T6" s="48"/>
    </row>
    <row r="7" ht="25.3" customHeight="1" spans="1:20">
      <c r="A7" s="289" t="s">
        <v>80</v>
      </c>
      <c r="B7" s="289" t="s">
        <v>81</v>
      </c>
      <c r="C7" s="289" t="s">
        <v>82</v>
      </c>
      <c r="D7" s="289" t="s">
        <v>83</v>
      </c>
      <c r="E7" s="289" t="s">
        <v>84</v>
      </c>
      <c r="F7" s="290" t="s">
        <v>85</v>
      </c>
      <c r="G7" s="291" t="s">
        <v>51</v>
      </c>
      <c r="H7" s="291" t="s">
        <v>86</v>
      </c>
      <c r="I7" s="291" t="s">
        <v>87</v>
      </c>
      <c r="J7" s="306"/>
      <c r="K7" s="307" t="s">
        <v>63</v>
      </c>
      <c r="L7" s="308"/>
      <c r="M7" s="308"/>
      <c r="N7" s="188"/>
      <c r="O7" s="307"/>
      <c r="P7" s="308"/>
      <c r="Q7" s="308"/>
      <c r="R7" s="310"/>
      <c r="S7" s="311"/>
      <c r="T7" s="311"/>
    </row>
    <row r="8" ht="33" customHeight="1" spans="1:20">
      <c r="A8" s="104"/>
      <c r="B8" s="292"/>
      <c r="C8" s="292"/>
      <c r="D8" s="292" t="s">
        <v>88</v>
      </c>
      <c r="E8" s="292" t="s">
        <v>89</v>
      </c>
      <c r="F8" s="293"/>
      <c r="G8" s="293"/>
      <c r="H8" s="294">
        <v>3103712.77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ht="41" customHeight="1" spans="1:20">
      <c r="A9" s="104" t="s">
        <v>90</v>
      </c>
      <c r="B9" s="104" t="s">
        <v>91</v>
      </c>
      <c r="C9" s="104" t="s">
        <v>91</v>
      </c>
      <c r="D9" s="95" t="s">
        <v>88</v>
      </c>
      <c r="E9" s="104" t="s">
        <v>92</v>
      </c>
      <c r="F9" s="295">
        <v>150915.2</v>
      </c>
      <c r="G9" s="96"/>
      <c r="H9" s="295">
        <v>150915.2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ht="36" customHeight="1" spans="1:20">
      <c r="A10" s="296">
        <v>208</v>
      </c>
      <c r="B10" s="296" t="s">
        <v>91</v>
      </c>
      <c r="C10" s="297" t="s">
        <v>93</v>
      </c>
      <c r="D10" s="106">
        <v>196</v>
      </c>
      <c r="E10" s="275" t="s">
        <v>94</v>
      </c>
      <c r="F10" s="295">
        <v>75343.36</v>
      </c>
      <c r="G10" s="274"/>
      <c r="H10" s="295">
        <v>75343.36</v>
      </c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ht="33.75" customHeight="1" spans="1:20">
      <c r="A11" s="296" t="s">
        <v>90</v>
      </c>
      <c r="B11" s="296" t="s">
        <v>95</v>
      </c>
      <c r="C11" s="297" t="s">
        <v>96</v>
      </c>
      <c r="D11" s="95" t="s">
        <v>88</v>
      </c>
      <c r="E11" s="275" t="s">
        <v>97</v>
      </c>
      <c r="F11" s="295">
        <v>286212</v>
      </c>
      <c r="G11" s="274"/>
      <c r="H11" s="295">
        <v>286212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ht="19.55" customHeight="1" spans="1:20">
      <c r="A12" s="296" t="s">
        <v>90</v>
      </c>
      <c r="B12" s="296" t="s">
        <v>95</v>
      </c>
      <c r="C12" s="297" t="s">
        <v>91</v>
      </c>
      <c r="D12" s="106">
        <v>196</v>
      </c>
      <c r="E12" s="274" t="s">
        <v>98</v>
      </c>
      <c r="F12" s="295">
        <v>350000</v>
      </c>
      <c r="G12" s="274"/>
      <c r="H12" s="295">
        <v>350000</v>
      </c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ht="19.55" customHeight="1" spans="1:20">
      <c r="A13" s="296" t="s">
        <v>90</v>
      </c>
      <c r="B13" s="296" t="s">
        <v>95</v>
      </c>
      <c r="C13" s="297" t="s">
        <v>99</v>
      </c>
      <c r="D13" s="95" t="s">
        <v>88</v>
      </c>
      <c r="E13" s="274" t="s">
        <v>100</v>
      </c>
      <c r="F13" s="295">
        <v>389200</v>
      </c>
      <c r="G13" s="274"/>
      <c r="H13" s="295">
        <v>389200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</row>
    <row r="14" ht="19.55" customHeight="1" spans="1:20">
      <c r="A14" s="296" t="s">
        <v>90</v>
      </c>
      <c r="B14" s="296" t="s">
        <v>101</v>
      </c>
      <c r="C14" s="297" t="s">
        <v>102</v>
      </c>
      <c r="D14" s="106">
        <v>196</v>
      </c>
      <c r="E14" s="275" t="s">
        <v>103</v>
      </c>
      <c r="F14" s="295">
        <v>40000</v>
      </c>
      <c r="G14" s="274"/>
      <c r="H14" s="295">
        <v>40000</v>
      </c>
      <c r="I14" s="125"/>
      <c r="J14" s="125"/>
      <c r="K14" s="125"/>
      <c r="L14" s="125"/>
      <c r="M14" s="125"/>
      <c r="N14" s="124"/>
      <c r="O14" s="125"/>
      <c r="P14" s="125"/>
      <c r="Q14" s="125"/>
      <c r="R14" s="125"/>
      <c r="S14" s="125"/>
      <c r="T14" s="124"/>
    </row>
    <row r="15" ht="19.55" customHeight="1" spans="1:20">
      <c r="A15" s="296" t="s">
        <v>90</v>
      </c>
      <c r="B15" s="296" t="s">
        <v>104</v>
      </c>
      <c r="C15" s="296" t="s">
        <v>102</v>
      </c>
      <c r="D15" s="95" t="s">
        <v>88</v>
      </c>
      <c r="E15" s="275" t="s">
        <v>105</v>
      </c>
      <c r="F15" s="295">
        <v>950997.57</v>
      </c>
      <c r="G15" s="274"/>
      <c r="H15" s="295">
        <v>950997.57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4"/>
    </row>
    <row r="16" ht="24.15" customHeight="1" spans="1:20">
      <c r="A16" s="296" t="s">
        <v>90</v>
      </c>
      <c r="B16" s="296" t="s">
        <v>95</v>
      </c>
      <c r="C16" s="296" t="s">
        <v>106</v>
      </c>
      <c r="D16" s="106">
        <v>196</v>
      </c>
      <c r="E16" s="274" t="s">
        <v>107</v>
      </c>
      <c r="F16" s="295">
        <v>80000</v>
      </c>
      <c r="G16" s="274"/>
      <c r="H16" s="295">
        <v>80000</v>
      </c>
      <c r="I16" s="125"/>
      <c r="J16" s="125"/>
      <c r="K16" s="124"/>
      <c r="L16" s="125"/>
      <c r="M16" s="125"/>
      <c r="N16" s="125"/>
      <c r="O16" s="125"/>
      <c r="P16" s="125"/>
      <c r="Q16" s="124"/>
      <c r="R16" s="125"/>
      <c r="S16" s="125"/>
      <c r="T16" s="124"/>
    </row>
    <row r="17" ht="19.55" customHeight="1" spans="1:20">
      <c r="A17" s="296" t="s">
        <v>90</v>
      </c>
      <c r="B17" s="296" t="s">
        <v>104</v>
      </c>
      <c r="C17" s="296" t="s">
        <v>108</v>
      </c>
      <c r="D17" s="106">
        <v>196</v>
      </c>
      <c r="E17" s="298" t="s">
        <v>109</v>
      </c>
      <c r="F17" s="295">
        <v>329539.38</v>
      </c>
      <c r="G17" s="274"/>
      <c r="H17" s="295">
        <v>329539.38</v>
      </c>
      <c r="I17" s="125"/>
      <c r="J17" s="125"/>
      <c r="K17" s="124"/>
      <c r="L17" s="125"/>
      <c r="M17" s="125"/>
      <c r="N17" s="125"/>
      <c r="O17" s="125"/>
      <c r="P17" s="125"/>
      <c r="Q17" s="124"/>
      <c r="R17" s="125"/>
      <c r="S17" s="125"/>
      <c r="T17" s="124"/>
    </row>
    <row r="18" ht="30" customHeight="1" spans="1:20">
      <c r="A18" s="296" t="s">
        <v>90</v>
      </c>
      <c r="B18" s="296" t="s">
        <v>99</v>
      </c>
      <c r="C18" s="296" t="s">
        <v>99</v>
      </c>
      <c r="D18" s="95" t="s">
        <v>88</v>
      </c>
      <c r="E18" s="276" t="s">
        <v>110</v>
      </c>
      <c r="F18" s="295">
        <v>213000</v>
      </c>
      <c r="G18" s="276"/>
      <c r="H18" s="295">
        <v>213000</v>
      </c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4"/>
    </row>
    <row r="19" ht="27" customHeight="1" spans="1:20">
      <c r="A19" s="296" t="s">
        <v>111</v>
      </c>
      <c r="B19" s="296" t="s">
        <v>112</v>
      </c>
      <c r="C19" s="296" t="s">
        <v>102</v>
      </c>
      <c r="D19" s="106">
        <v>196</v>
      </c>
      <c r="E19" s="23" t="s">
        <v>113</v>
      </c>
      <c r="F19" s="295">
        <v>48294.26</v>
      </c>
      <c r="G19" s="276"/>
      <c r="H19" s="295">
        <v>48294.26</v>
      </c>
      <c r="I19" s="125"/>
      <c r="J19" s="125"/>
      <c r="K19" s="125"/>
      <c r="L19" s="124"/>
      <c r="M19" s="125"/>
      <c r="N19" s="125"/>
      <c r="O19" s="125"/>
      <c r="P19" s="125"/>
      <c r="Q19" s="124"/>
      <c r="R19" s="125"/>
      <c r="S19" s="125"/>
      <c r="T19" s="124"/>
    </row>
    <row r="20" ht="30" customHeight="1" spans="1:20">
      <c r="A20" s="296" t="s">
        <v>111</v>
      </c>
      <c r="B20" s="297" t="s">
        <v>112</v>
      </c>
      <c r="C20" s="297" t="s">
        <v>106</v>
      </c>
      <c r="D20" s="95" t="s">
        <v>88</v>
      </c>
      <c r="E20" s="23" t="s">
        <v>114</v>
      </c>
      <c r="F20" s="295">
        <v>17731.14</v>
      </c>
      <c r="G20" s="276"/>
      <c r="H20" s="295">
        <v>17731.14</v>
      </c>
      <c r="I20" s="124"/>
      <c r="J20" s="124"/>
      <c r="K20" s="125"/>
      <c r="L20" s="124"/>
      <c r="M20" s="125"/>
      <c r="N20" s="125"/>
      <c r="O20" s="125"/>
      <c r="P20" s="125"/>
      <c r="Q20" s="125"/>
      <c r="R20" s="125"/>
      <c r="S20" s="124"/>
      <c r="T20" s="124"/>
    </row>
    <row r="21" ht="34.5" customHeight="1" spans="1:20">
      <c r="A21" s="296" t="s">
        <v>111</v>
      </c>
      <c r="B21" s="296" t="s">
        <v>112</v>
      </c>
      <c r="C21" s="296" t="s">
        <v>96</v>
      </c>
      <c r="D21" s="106">
        <v>196</v>
      </c>
      <c r="E21" s="23" t="s">
        <v>115</v>
      </c>
      <c r="F21" s="295">
        <v>24639.98</v>
      </c>
      <c r="G21" s="276"/>
      <c r="H21" s="295">
        <v>24639.98</v>
      </c>
      <c r="I21" s="124"/>
      <c r="J21" s="124"/>
      <c r="K21" s="125"/>
      <c r="L21" s="125"/>
      <c r="M21" s="125"/>
      <c r="N21" s="124"/>
      <c r="O21" s="125"/>
      <c r="P21" s="125"/>
      <c r="Q21" s="125"/>
      <c r="R21" s="125"/>
      <c r="S21" s="124"/>
      <c r="T21" s="124"/>
    </row>
    <row r="22" ht="19.55" customHeight="1" spans="1:20">
      <c r="A22" s="296" t="s">
        <v>116</v>
      </c>
      <c r="B22" s="296" t="s">
        <v>106</v>
      </c>
      <c r="C22" s="296" t="s">
        <v>102</v>
      </c>
      <c r="D22" s="95" t="s">
        <v>88</v>
      </c>
      <c r="E22" s="23" t="s">
        <v>117</v>
      </c>
      <c r="F22" s="295">
        <v>147839.88</v>
      </c>
      <c r="G22" s="276"/>
      <c r="H22" s="295">
        <v>147839.88</v>
      </c>
      <c r="I22" s="124"/>
      <c r="J22" s="124"/>
      <c r="K22" s="125"/>
      <c r="L22" s="125"/>
      <c r="M22" s="124"/>
      <c r="N22" s="124"/>
      <c r="O22" s="124"/>
      <c r="P22" s="125"/>
      <c r="Q22" s="125"/>
      <c r="R22" s="124"/>
      <c r="S22" s="124"/>
      <c r="T22" s="124"/>
    </row>
    <row r="23" ht="19.55" customHeight="1" spans="1:20">
      <c r="A23" s="157"/>
      <c r="B23" s="157"/>
      <c r="C23" s="157"/>
      <c r="D23" s="157"/>
      <c r="E23" s="157"/>
      <c r="F23" s="157"/>
      <c r="G23" s="157"/>
      <c r="H23" s="157"/>
      <c r="I23" s="158"/>
      <c r="J23" s="158"/>
      <c r="K23" s="157"/>
      <c r="L23" s="157"/>
      <c r="M23" s="157"/>
      <c r="N23" s="157"/>
      <c r="O23" s="158"/>
      <c r="P23" s="158"/>
      <c r="Q23" s="158"/>
      <c r="R23" s="157"/>
      <c r="S23" s="157"/>
      <c r="T23" s="157"/>
    </row>
    <row r="24" ht="19.55" customHeight="1" spans="1:20">
      <c r="A24" s="157"/>
      <c r="B24" s="157"/>
      <c r="C24" s="157"/>
      <c r="D24" s="157"/>
      <c r="E24" s="157"/>
      <c r="F24" s="157"/>
      <c r="G24" s="157"/>
      <c r="H24" s="157"/>
      <c r="I24" s="158"/>
      <c r="J24" s="158"/>
      <c r="K24" s="157"/>
      <c r="L24" s="157"/>
      <c r="M24" s="157"/>
      <c r="N24" s="157"/>
      <c r="O24" s="158"/>
      <c r="P24" s="158"/>
      <c r="Q24" s="158"/>
      <c r="R24" s="157"/>
      <c r="S24" s="157"/>
      <c r="T24" s="157"/>
    </row>
    <row r="25" ht="19.55" customHeight="1" spans="1:20">
      <c r="A25" s="157"/>
      <c r="B25" s="157"/>
      <c r="C25" s="157"/>
      <c r="D25" s="157"/>
      <c r="E25" s="157"/>
      <c r="F25" s="157"/>
      <c r="G25" s="157"/>
      <c r="H25" s="157"/>
      <c r="I25" s="158"/>
      <c r="J25" s="158"/>
      <c r="K25" s="157"/>
      <c r="L25" s="157"/>
      <c r="M25" s="157"/>
      <c r="N25" s="157"/>
      <c r="O25" s="158"/>
      <c r="P25" s="158"/>
      <c r="Q25" s="158"/>
      <c r="R25" s="157"/>
      <c r="S25" s="157"/>
      <c r="T25" s="157"/>
    </row>
    <row r="26" ht="19.55" customHeight="1" spans="1:20">
      <c r="A26" s="157"/>
      <c r="B26" s="157"/>
      <c r="C26" s="157"/>
      <c r="D26" s="157"/>
      <c r="E26" s="157"/>
      <c r="F26" s="157"/>
      <c r="G26" s="157"/>
      <c r="H26" s="157"/>
      <c r="I26" s="158"/>
      <c r="J26" s="158"/>
      <c r="K26" s="157"/>
      <c r="L26" s="157"/>
      <c r="M26" s="157"/>
      <c r="N26" s="157"/>
      <c r="O26" s="158"/>
      <c r="P26" s="158"/>
      <c r="Q26" s="158"/>
      <c r="R26" s="157"/>
      <c r="S26" s="157"/>
      <c r="T26" s="157"/>
    </row>
    <row r="27" ht="19.55" customHeight="1" spans="1:20">
      <c r="A27" s="157"/>
      <c r="B27" s="157"/>
      <c r="C27" s="157"/>
      <c r="D27" s="157"/>
      <c r="E27" s="157"/>
      <c r="F27" s="157"/>
      <c r="G27" s="157"/>
      <c r="H27" s="157"/>
      <c r="I27" s="158"/>
      <c r="J27" s="158"/>
      <c r="K27" s="157"/>
      <c r="L27" s="157"/>
      <c r="M27" s="157"/>
      <c r="N27" s="157"/>
      <c r="O27" s="158"/>
      <c r="P27" s="158"/>
      <c r="Q27" s="158"/>
      <c r="R27" s="157"/>
      <c r="S27" s="157"/>
      <c r="T27" s="157"/>
    </row>
    <row r="28" ht="19.55" customHeight="1" spans="1:20">
      <c r="A28" s="157"/>
      <c r="B28" s="157"/>
      <c r="C28" s="157"/>
      <c r="D28" s="157"/>
      <c r="E28" s="157"/>
      <c r="F28" s="157"/>
      <c r="G28" s="157"/>
      <c r="H28" s="157"/>
      <c r="I28" s="158"/>
      <c r="J28" s="158"/>
      <c r="K28" s="157"/>
      <c r="L28" s="157"/>
      <c r="M28" s="157"/>
      <c r="N28" s="157"/>
      <c r="O28" s="158"/>
      <c r="P28" s="158"/>
      <c r="Q28" s="158"/>
      <c r="R28" s="157"/>
      <c r="S28" s="157"/>
      <c r="T28" s="157"/>
    </row>
    <row r="29" ht="19.55" customHeight="1" spans="1:20">
      <c r="A29" s="157"/>
      <c r="B29" s="157"/>
      <c r="C29" s="157"/>
      <c r="D29" s="157"/>
      <c r="E29" s="157"/>
      <c r="F29" s="157"/>
      <c r="G29" s="157"/>
      <c r="H29" s="157"/>
      <c r="I29" s="158"/>
      <c r="J29" s="158"/>
      <c r="K29" s="157"/>
      <c r="L29" s="157"/>
      <c r="M29" s="157"/>
      <c r="N29" s="157"/>
      <c r="O29" s="158"/>
      <c r="P29" s="158"/>
      <c r="Q29" s="158"/>
      <c r="R29" s="157"/>
      <c r="S29" s="157"/>
      <c r="T29" s="157"/>
    </row>
    <row r="30" ht="19.55" customHeight="1" spans="1:20">
      <c r="A30" s="157"/>
      <c r="B30" s="157"/>
      <c r="C30" s="157"/>
      <c r="D30" s="157"/>
      <c r="E30" s="157"/>
      <c r="F30" s="157"/>
      <c r="G30" s="157"/>
      <c r="H30" s="157"/>
      <c r="I30" s="158"/>
      <c r="J30" s="158"/>
      <c r="K30" s="157"/>
      <c r="L30" s="157"/>
      <c r="M30" s="157"/>
      <c r="N30" s="157"/>
      <c r="O30" s="158"/>
      <c r="P30" s="158"/>
      <c r="Q30" s="158"/>
      <c r="R30" s="157"/>
      <c r="S30" s="157"/>
      <c r="T30" s="157"/>
    </row>
    <row r="31" ht="19.55" customHeight="1" spans="1:20">
      <c r="A31" s="157"/>
      <c r="B31" s="157"/>
      <c r="C31" s="157"/>
      <c r="D31" s="157"/>
      <c r="E31" s="157"/>
      <c r="F31" s="157"/>
      <c r="G31" s="157"/>
      <c r="H31" s="157"/>
      <c r="I31" s="158"/>
      <c r="J31" s="158"/>
      <c r="K31" s="157"/>
      <c r="L31" s="157"/>
      <c r="M31" s="157"/>
      <c r="N31" s="157"/>
      <c r="O31" s="158"/>
      <c r="P31" s="158"/>
      <c r="Q31" s="158"/>
      <c r="R31" s="157"/>
      <c r="S31" s="157"/>
      <c r="T31" s="157"/>
    </row>
    <row r="32" ht="19.55" customHeight="1" spans="1:20">
      <c r="A32" s="157"/>
      <c r="B32" s="157"/>
      <c r="C32" s="157"/>
      <c r="D32" s="157"/>
      <c r="E32" s="157"/>
      <c r="F32" s="157"/>
      <c r="G32" s="157"/>
      <c r="H32" s="157"/>
      <c r="I32" s="158"/>
      <c r="J32" s="158"/>
      <c r="K32" s="157"/>
      <c r="L32" s="157"/>
      <c r="M32" s="157"/>
      <c r="N32" s="157"/>
      <c r="O32" s="158"/>
      <c r="P32" s="158"/>
      <c r="Q32" s="158"/>
      <c r="R32" s="157"/>
      <c r="S32" s="157"/>
      <c r="T32" s="157"/>
    </row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E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7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view="pageBreakPreview" zoomScaleNormal="100" zoomScaleSheetLayoutView="100" workbookViewId="0">
      <selection activeCell="A1" sqref="A1:J2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14.1666666666667" customWidth="1"/>
    <col min="6" max="6" width="19.1666666666667" customWidth="1"/>
    <col min="7" max="7" width="18.8333333333333" customWidth="1"/>
    <col min="8" max="8" width="17.8333333333333" customWidth="1"/>
    <col min="9" max="9" width="7.83333333333333" customWidth="1"/>
    <col min="10" max="10" width="8.5" customWidth="1"/>
    <col min="11" max="12" width="10.6666666666667" customWidth="1"/>
  </cols>
  <sheetData>
    <row r="1" ht="19.55" customHeight="1" spans="1:10">
      <c r="A1" s="69"/>
      <c r="B1" s="249"/>
      <c r="C1" s="249"/>
      <c r="D1" s="249"/>
      <c r="E1" s="249"/>
      <c r="F1" s="249"/>
      <c r="G1" s="249"/>
      <c r="H1" s="249"/>
      <c r="I1" s="249"/>
      <c r="J1" s="280" t="s">
        <v>118</v>
      </c>
    </row>
    <row r="2" ht="19.55" customHeight="1" spans="1:10">
      <c r="A2" s="31" t="s">
        <v>119</v>
      </c>
      <c r="B2" s="31"/>
      <c r="C2" s="31"/>
      <c r="D2" s="31"/>
      <c r="E2" s="31"/>
      <c r="F2" s="31"/>
      <c r="G2" s="31"/>
      <c r="H2" s="31"/>
      <c r="I2" s="31"/>
      <c r="J2" s="31"/>
    </row>
    <row r="3" ht="19.55" customHeight="1" spans="1:12">
      <c r="A3" s="250" t="s">
        <v>0</v>
      </c>
      <c r="B3" s="250"/>
      <c r="C3" s="250"/>
      <c r="D3" s="250"/>
      <c r="E3" s="250"/>
      <c r="F3" s="249"/>
      <c r="G3" s="249"/>
      <c r="H3" s="249"/>
      <c r="I3" s="249"/>
      <c r="J3" s="34" t="s">
        <v>5</v>
      </c>
      <c r="K3" s="63"/>
      <c r="L3" s="63"/>
    </row>
    <row r="4" ht="19.55" customHeight="1" spans="1:12">
      <c r="A4" s="251" t="s">
        <v>59</v>
      </c>
      <c r="B4" s="251"/>
      <c r="C4" s="251"/>
      <c r="D4" s="251"/>
      <c r="E4" s="251"/>
      <c r="F4" s="252" t="s">
        <v>60</v>
      </c>
      <c r="G4" s="253" t="s">
        <v>120</v>
      </c>
      <c r="H4" s="254" t="s">
        <v>121</v>
      </c>
      <c r="I4" s="254" t="s">
        <v>122</v>
      </c>
      <c r="J4" s="262" t="s">
        <v>123</v>
      </c>
      <c r="K4" s="63"/>
      <c r="L4" s="63"/>
    </row>
    <row r="5" ht="19.55" customHeight="1" spans="1:12">
      <c r="A5" s="255" t="s">
        <v>68</v>
      </c>
      <c r="B5" s="256"/>
      <c r="C5" s="257"/>
      <c r="D5" s="258" t="s">
        <v>69</v>
      </c>
      <c r="E5" s="259" t="s">
        <v>124</v>
      </c>
      <c r="F5" s="253"/>
      <c r="G5" s="253"/>
      <c r="H5" s="254"/>
      <c r="I5" s="254"/>
      <c r="J5" s="262"/>
      <c r="K5" s="63"/>
      <c r="L5" s="63"/>
    </row>
    <row r="6" ht="15" customHeight="1" spans="1:12">
      <c r="A6" s="260" t="s">
        <v>80</v>
      </c>
      <c r="B6" s="260" t="s">
        <v>81</v>
      </c>
      <c r="C6" s="261" t="s">
        <v>82</v>
      </c>
      <c r="D6" s="262"/>
      <c r="E6" s="263"/>
      <c r="F6" s="264"/>
      <c r="G6" s="264"/>
      <c r="H6" s="265"/>
      <c r="I6" s="265"/>
      <c r="J6" s="281"/>
      <c r="K6" s="63"/>
      <c r="L6" s="63"/>
    </row>
    <row r="7" ht="19.55" customHeight="1" spans="1:12">
      <c r="A7" s="266" t="s">
        <v>80</v>
      </c>
      <c r="B7" s="266" t="s">
        <v>81</v>
      </c>
      <c r="C7" s="266" t="s">
        <v>82</v>
      </c>
      <c r="D7" s="267" t="s">
        <v>83</v>
      </c>
      <c r="E7" s="103" t="s">
        <v>84</v>
      </c>
      <c r="F7" s="268">
        <f>SUM(G7:J7)</f>
        <v>0</v>
      </c>
      <c r="G7" s="268"/>
      <c r="H7" s="268"/>
      <c r="I7" s="282"/>
      <c r="J7" s="283"/>
      <c r="K7" s="284"/>
      <c r="L7" s="284"/>
    </row>
    <row r="8" ht="19.55" customHeight="1" spans="1:12">
      <c r="A8" s="269"/>
      <c r="B8" s="269"/>
      <c r="C8" s="269"/>
      <c r="D8" s="270" t="s">
        <v>88</v>
      </c>
      <c r="E8" s="50" t="s">
        <v>89</v>
      </c>
      <c r="F8" s="97">
        <v>3103712.77</v>
      </c>
      <c r="G8" s="97">
        <v>1745300.77</v>
      </c>
      <c r="H8" s="97">
        <v>1358412</v>
      </c>
      <c r="I8" s="285"/>
      <c r="J8" s="286"/>
      <c r="K8" s="284"/>
      <c r="L8" s="284"/>
    </row>
    <row r="9" ht="28" customHeight="1" spans="1:12">
      <c r="A9" s="271">
        <v>208</v>
      </c>
      <c r="B9" s="271" t="s">
        <v>91</v>
      </c>
      <c r="C9" s="271" t="s">
        <v>91</v>
      </c>
      <c r="D9" s="271">
        <v>196</v>
      </c>
      <c r="E9" s="23" t="s">
        <v>92</v>
      </c>
      <c r="F9" s="97">
        <v>150915.2</v>
      </c>
      <c r="G9" s="97">
        <v>150915.2</v>
      </c>
      <c r="H9" s="99"/>
      <c r="I9" s="99"/>
      <c r="J9" s="99"/>
      <c r="K9" s="68"/>
      <c r="L9" s="67"/>
    </row>
    <row r="10" ht="33" customHeight="1" spans="1:12">
      <c r="A10" s="271" t="s">
        <v>90</v>
      </c>
      <c r="B10" s="271" t="s">
        <v>91</v>
      </c>
      <c r="C10" s="271" t="s">
        <v>93</v>
      </c>
      <c r="D10" s="271" t="s">
        <v>88</v>
      </c>
      <c r="E10" s="23" t="s">
        <v>125</v>
      </c>
      <c r="F10" s="97">
        <v>75343.36</v>
      </c>
      <c r="G10" s="97">
        <v>75343.36</v>
      </c>
      <c r="H10" s="99"/>
      <c r="I10" s="99"/>
      <c r="J10" s="99"/>
      <c r="K10" s="67"/>
      <c r="L10" s="67"/>
    </row>
    <row r="11" ht="25.5" customHeight="1" spans="1:12">
      <c r="A11" s="271" t="s">
        <v>90</v>
      </c>
      <c r="B11" s="271" t="s">
        <v>95</v>
      </c>
      <c r="C11" s="271" t="s">
        <v>96</v>
      </c>
      <c r="D11" s="271">
        <v>196</v>
      </c>
      <c r="E11" s="23" t="s">
        <v>126</v>
      </c>
      <c r="F11" s="97">
        <v>286212</v>
      </c>
      <c r="G11" s="272"/>
      <c r="H11" s="97">
        <v>286212</v>
      </c>
      <c r="I11" s="99"/>
      <c r="J11" s="99"/>
      <c r="K11" s="67"/>
      <c r="L11" s="67"/>
    </row>
    <row r="12" ht="19.55" customHeight="1" spans="1:12">
      <c r="A12" s="129" t="s">
        <v>90</v>
      </c>
      <c r="B12" s="129" t="s">
        <v>95</v>
      </c>
      <c r="C12" s="127" t="s">
        <v>91</v>
      </c>
      <c r="D12" s="273">
        <v>196</v>
      </c>
      <c r="E12" s="23" t="s">
        <v>98</v>
      </c>
      <c r="F12" s="97">
        <v>350000</v>
      </c>
      <c r="G12" s="272"/>
      <c r="H12" s="97">
        <v>350000</v>
      </c>
      <c r="I12" s="287"/>
      <c r="J12" s="287"/>
      <c r="K12" s="67"/>
      <c r="L12" s="67"/>
    </row>
    <row r="13" ht="19.55" customHeight="1" spans="1:12">
      <c r="A13" s="129" t="s">
        <v>90</v>
      </c>
      <c r="B13" s="129" t="s">
        <v>95</v>
      </c>
      <c r="C13" s="127" t="s">
        <v>99</v>
      </c>
      <c r="D13" s="95" t="s">
        <v>88</v>
      </c>
      <c r="E13" s="274" t="s">
        <v>100</v>
      </c>
      <c r="F13" s="97">
        <v>389200</v>
      </c>
      <c r="G13" s="272"/>
      <c r="H13" s="97">
        <v>389200</v>
      </c>
      <c r="I13" s="99"/>
      <c r="J13" s="99"/>
      <c r="K13" s="67"/>
      <c r="L13" s="67"/>
    </row>
    <row r="14" ht="19.55" customHeight="1" spans="1:12">
      <c r="A14" s="129" t="s">
        <v>90</v>
      </c>
      <c r="B14" s="129" t="s">
        <v>101</v>
      </c>
      <c r="C14" s="127" t="s">
        <v>102</v>
      </c>
      <c r="D14" s="273">
        <v>196</v>
      </c>
      <c r="E14" s="274" t="s">
        <v>103</v>
      </c>
      <c r="F14" s="97">
        <v>40000</v>
      </c>
      <c r="G14" s="272"/>
      <c r="H14" s="97">
        <v>40000</v>
      </c>
      <c r="I14" s="99"/>
      <c r="J14" s="99"/>
      <c r="K14" s="67"/>
      <c r="L14" s="288"/>
    </row>
    <row r="15" ht="19.55" customHeight="1" spans="1:12">
      <c r="A15" s="129" t="s">
        <v>90</v>
      </c>
      <c r="B15" s="129" t="s">
        <v>104</v>
      </c>
      <c r="C15" s="129" t="s">
        <v>102</v>
      </c>
      <c r="D15" s="95" t="s">
        <v>88</v>
      </c>
      <c r="E15" s="275" t="s">
        <v>127</v>
      </c>
      <c r="F15" s="97">
        <v>950997.57</v>
      </c>
      <c r="G15" s="97">
        <v>950997.57</v>
      </c>
      <c r="H15" s="99"/>
      <c r="I15" s="99"/>
      <c r="J15" s="99"/>
      <c r="K15" s="67"/>
      <c r="L15" s="67"/>
    </row>
    <row r="16" ht="19.55" customHeight="1" spans="1:12">
      <c r="A16" s="129" t="s">
        <v>90</v>
      </c>
      <c r="B16" s="129" t="s">
        <v>95</v>
      </c>
      <c r="C16" s="129" t="s">
        <v>106</v>
      </c>
      <c r="D16" s="273">
        <v>196</v>
      </c>
      <c r="E16" s="274" t="s">
        <v>107</v>
      </c>
      <c r="F16" s="97">
        <v>80000</v>
      </c>
      <c r="G16" s="272"/>
      <c r="H16" s="97">
        <v>80000</v>
      </c>
      <c r="I16" s="99"/>
      <c r="J16" s="99"/>
      <c r="K16" s="67"/>
      <c r="L16" s="67"/>
    </row>
    <row r="17" ht="19.55" customHeight="1" spans="1:12">
      <c r="A17" s="129" t="s">
        <v>90</v>
      </c>
      <c r="B17" s="129" t="s">
        <v>104</v>
      </c>
      <c r="C17" s="129" t="s">
        <v>108</v>
      </c>
      <c r="D17" s="273">
        <v>196</v>
      </c>
      <c r="E17" s="23" t="s">
        <v>128</v>
      </c>
      <c r="F17" s="97">
        <v>329539.38</v>
      </c>
      <c r="G17" s="97">
        <v>329539.38</v>
      </c>
      <c r="H17" s="272"/>
      <c r="I17" s="99"/>
      <c r="J17" s="272"/>
      <c r="K17" s="67"/>
      <c r="L17" s="67"/>
    </row>
    <row r="18" ht="19.55" customHeight="1" spans="1:12">
      <c r="A18" s="129" t="s">
        <v>90</v>
      </c>
      <c r="B18" s="129" t="s">
        <v>99</v>
      </c>
      <c r="C18" s="129" t="s">
        <v>99</v>
      </c>
      <c r="D18" s="95" t="s">
        <v>88</v>
      </c>
      <c r="E18" s="276" t="s">
        <v>110</v>
      </c>
      <c r="F18" s="97">
        <v>213000</v>
      </c>
      <c r="G18" s="272"/>
      <c r="H18" s="97">
        <v>213000</v>
      </c>
      <c r="I18" s="272"/>
      <c r="J18" s="272"/>
      <c r="K18" s="67"/>
      <c r="L18" s="67"/>
    </row>
    <row r="19" ht="19.55" customHeight="1" spans="1:12">
      <c r="A19" s="129" t="s">
        <v>111</v>
      </c>
      <c r="B19" s="129" t="s">
        <v>112</v>
      </c>
      <c r="C19" s="129" t="s">
        <v>102</v>
      </c>
      <c r="D19" s="273">
        <v>196</v>
      </c>
      <c r="E19" s="23" t="s">
        <v>129</v>
      </c>
      <c r="F19" s="97">
        <v>48294.26</v>
      </c>
      <c r="G19" s="97">
        <v>48294.26</v>
      </c>
      <c r="H19" s="272"/>
      <c r="I19" s="272"/>
      <c r="J19" s="272"/>
      <c r="K19" s="67"/>
      <c r="L19" s="67"/>
    </row>
    <row r="20" ht="19.55" customHeight="1" spans="1:12">
      <c r="A20" s="129" t="s">
        <v>111</v>
      </c>
      <c r="B20" s="127" t="s">
        <v>112</v>
      </c>
      <c r="C20" s="127" t="s">
        <v>106</v>
      </c>
      <c r="D20" s="95" t="s">
        <v>88</v>
      </c>
      <c r="E20" s="23" t="s">
        <v>130</v>
      </c>
      <c r="F20" s="97">
        <v>17731.14</v>
      </c>
      <c r="G20" s="97">
        <v>17731.14</v>
      </c>
      <c r="H20" s="272"/>
      <c r="I20" s="272"/>
      <c r="J20" s="272"/>
      <c r="K20" s="67"/>
      <c r="L20" s="67"/>
    </row>
    <row r="21" ht="19.55" customHeight="1" spans="1:12">
      <c r="A21" s="129" t="s">
        <v>111</v>
      </c>
      <c r="B21" s="129" t="s">
        <v>112</v>
      </c>
      <c r="C21" s="129" t="s">
        <v>96</v>
      </c>
      <c r="D21" s="273">
        <v>196</v>
      </c>
      <c r="E21" s="23" t="s">
        <v>131</v>
      </c>
      <c r="F21" s="97">
        <v>24639.98</v>
      </c>
      <c r="G21" s="97">
        <v>24639.98</v>
      </c>
      <c r="H21" s="272"/>
      <c r="I21" s="272"/>
      <c r="J21" s="272"/>
      <c r="K21" s="67"/>
      <c r="L21" s="67"/>
    </row>
    <row r="22" ht="19.55" customHeight="1" spans="1:12">
      <c r="A22" s="129" t="s">
        <v>116</v>
      </c>
      <c r="B22" s="129" t="s">
        <v>106</v>
      </c>
      <c r="C22" s="129" t="s">
        <v>102</v>
      </c>
      <c r="D22" s="95" t="s">
        <v>88</v>
      </c>
      <c r="E22" s="23" t="s">
        <v>132</v>
      </c>
      <c r="F22" s="97">
        <v>147839.88</v>
      </c>
      <c r="G22" s="97">
        <v>147839.88</v>
      </c>
      <c r="H22" s="272"/>
      <c r="I22" s="272"/>
      <c r="J22" s="272"/>
      <c r="K22" s="67"/>
      <c r="L22" s="67"/>
    </row>
    <row r="23" ht="19.55" customHeight="1" spans="1:12">
      <c r="A23" s="277"/>
      <c r="B23" s="277"/>
      <c r="C23" s="277"/>
      <c r="D23" s="277"/>
      <c r="E23" s="277"/>
      <c r="F23" s="278"/>
      <c r="G23" s="279"/>
      <c r="H23" s="279"/>
      <c r="I23" s="279"/>
      <c r="J23" s="279"/>
      <c r="K23" s="67"/>
      <c r="L23" s="67"/>
    </row>
    <row r="24" ht="19.55" customHeight="1" spans="1:12">
      <c r="A24" s="158"/>
      <c r="B24" s="158"/>
      <c r="C24" s="158"/>
      <c r="D24" s="158"/>
      <c r="E24" s="158"/>
      <c r="F24" s="158"/>
      <c r="G24" s="157"/>
      <c r="H24" s="157"/>
      <c r="I24" s="157"/>
      <c r="J24" s="157"/>
      <c r="K24" s="66"/>
      <c r="L24" s="66"/>
    </row>
    <row r="25" ht="19.55" customHeight="1" spans="1:12">
      <c r="A25" s="157"/>
      <c r="B25" s="157"/>
      <c r="C25" s="157"/>
      <c r="D25" s="157"/>
      <c r="E25" s="157"/>
      <c r="F25" s="157"/>
      <c r="G25" s="157"/>
      <c r="H25" s="157"/>
      <c r="I25" s="157"/>
      <c r="J25" s="157"/>
      <c r="K25" s="66"/>
      <c r="L25" s="66"/>
    </row>
    <row r="26" ht="19.55" customHeight="1" spans="1:12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66"/>
      <c r="L26" s="66"/>
    </row>
    <row r="27" ht="19.55" customHeight="1" spans="1:12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66"/>
      <c r="L27" s="66"/>
    </row>
    <row r="28" ht="19.55" customHeight="1" spans="1:12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66"/>
      <c r="L28" s="66"/>
    </row>
    <row r="29" ht="19.55" customHeight="1" spans="1:12">
      <c r="A29" s="157"/>
      <c r="B29" s="157"/>
      <c r="C29" s="157"/>
      <c r="D29" s="157"/>
      <c r="E29" s="157"/>
      <c r="F29" s="157"/>
      <c r="G29" s="157"/>
      <c r="H29" s="157"/>
      <c r="I29" s="157"/>
      <c r="J29" s="157"/>
      <c r="K29" s="66"/>
      <c r="L29" s="66"/>
    </row>
    <row r="30" ht="19.55" customHeight="1" spans="1:12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66"/>
      <c r="L30" s="66"/>
    </row>
    <row r="31" ht="19.55" customHeight="1" spans="1:1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66"/>
      <c r="L31" s="66"/>
    </row>
    <row r="32" ht="19.55" customHeight="1" spans="1:12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66"/>
      <c r="L32" s="66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portrait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view="pageBreakPreview" zoomScaleNormal="100" zoomScaleSheetLayoutView="100" workbookViewId="0">
      <selection activeCell="B6" sqref="B6:B7"/>
    </sheetView>
  </sheetViews>
  <sheetFormatPr defaultColWidth="9.16666666666667" defaultRowHeight="20.25" customHeight="1"/>
  <cols>
    <col min="1" max="1" width="27.6666666666667" customWidth="1"/>
    <col min="2" max="2" width="16.8333333333333" customWidth="1"/>
    <col min="3" max="3" width="26" customWidth="1"/>
    <col min="4" max="4" width="17.5" customWidth="1"/>
    <col min="5" max="5" width="16.5" customWidth="1"/>
    <col min="6" max="6" width="13.5" customWidth="1"/>
    <col min="7" max="7" width="10.5" customWidth="1"/>
    <col min="8" max="8" width="10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.25" customHeight="1" spans="1:34">
      <c r="A1" s="193"/>
      <c r="B1" s="193"/>
      <c r="C1" s="193"/>
      <c r="D1" s="193"/>
      <c r="E1" s="193"/>
      <c r="F1" s="193"/>
      <c r="G1" s="193"/>
      <c r="H1" s="34" t="s">
        <v>133</v>
      </c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</row>
    <row r="2" customHeight="1" spans="1:34">
      <c r="A2" s="31" t="s">
        <v>134</v>
      </c>
      <c r="B2" s="31"/>
      <c r="C2" s="31"/>
      <c r="D2" s="31"/>
      <c r="E2" s="31"/>
      <c r="F2" s="31"/>
      <c r="G2" s="31"/>
      <c r="H2" s="31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</row>
    <row r="3" customHeight="1" spans="1:34">
      <c r="A3" s="194" t="s">
        <v>0</v>
      </c>
      <c r="B3" s="195"/>
      <c r="C3" s="69"/>
      <c r="D3" s="69"/>
      <c r="E3" s="69"/>
      <c r="F3" s="69"/>
      <c r="G3" s="69"/>
      <c r="H3" s="34" t="s">
        <v>5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</row>
    <row r="4" customHeight="1" spans="1:34">
      <c r="A4" s="196" t="s">
        <v>6</v>
      </c>
      <c r="B4" s="197"/>
      <c r="C4" s="196" t="s">
        <v>7</v>
      </c>
      <c r="D4" s="198"/>
      <c r="E4" s="198"/>
      <c r="F4" s="198"/>
      <c r="G4" s="198"/>
      <c r="H4" s="197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</row>
    <row r="5" ht="41" customHeight="1" spans="1:34">
      <c r="A5" s="199" t="s">
        <v>8</v>
      </c>
      <c r="B5" s="200" t="s">
        <v>9</v>
      </c>
      <c r="C5" s="199" t="s">
        <v>8</v>
      </c>
      <c r="D5" s="200" t="s">
        <v>60</v>
      </c>
      <c r="E5" s="200" t="s">
        <v>135</v>
      </c>
      <c r="F5" s="201" t="s">
        <v>136</v>
      </c>
      <c r="G5" s="200" t="s">
        <v>137</v>
      </c>
      <c r="H5" s="201" t="s">
        <v>138</v>
      </c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</row>
    <row r="6" customHeight="1" spans="1:34">
      <c r="A6" s="202" t="s">
        <v>139</v>
      </c>
      <c r="B6" s="203">
        <f>SUM(B7:B9)</f>
        <v>3103712.77</v>
      </c>
      <c r="C6" s="204" t="s">
        <v>140</v>
      </c>
      <c r="D6" s="205">
        <v>3103712.77</v>
      </c>
      <c r="E6" s="205">
        <v>3103712.77</v>
      </c>
      <c r="F6" s="206">
        <f>SUM(F7:F36)</f>
        <v>0</v>
      </c>
      <c r="G6" s="206">
        <f>SUM(G7:G36)</f>
        <v>0</v>
      </c>
      <c r="H6" s="206">
        <f>SUM(H7:H36)</f>
        <v>0</v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</row>
    <row r="7" customHeight="1" spans="1:34">
      <c r="A7" s="202" t="s">
        <v>141</v>
      </c>
      <c r="B7" s="207">
        <v>3103712.77</v>
      </c>
      <c r="C7" s="204" t="s">
        <v>142</v>
      </c>
      <c r="D7" s="208">
        <f t="shared" ref="D7:D28" si="0">SUM(E7:H7)</f>
        <v>0</v>
      </c>
      <c r="E7" s="206"/>
      <c r="F7" s="206"/>
      <c r="G7" s="209"/>
      <c r="H7" s="206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</row>
    <row r="8" customHeight="1" spans="1:34">
      <c r="A8" s="202" t="s">
        <v>143</v>
      </c>
      <c r="B8" s="210"/>
      <c r="C8" s="204" t="s">
        <v>144</v>
      </c>
      <c r="D8" s="208">
        <f t="shared" si="0"/>
        <v>0</v>
      </c>
      <c r="E8" s="211"/>
      <c r="F8" s="211"/>
      <c r="G8" s="209"/>
      <c r="H8" s="211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</row>
    <row r="9" customHeight="1" spans="1:34">
      <c r="A9" s="202" t="s">
        <v>145</v>
      </c>
      <c r="B9" s="212"/>
      <c r="C9" s="204" t="s">
        <v>146</v>
      </c>
      <c r="D9" s="208">
        <f t="shared" si="0"/>
        <v>0</v>
      </c>
      <c r="E9" s="211"/>
      <c r="F9" s="211"/>
      <c r="G9" s="209"/>
      <c r="H9" s="211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</row>
    <row r="10" customHeight="1" spans="1:34">
      <c r="A10" s="202" t="s">
        <v>147</v>
      </c>
      <c r="B10" s="213">
        <f>SUM(B11:B14)</f>
        <v>0</v>
      </c>
      <c r="C10" s="204" t="s">
        <v>148</v>
      </c>
      <c r="D10" s="208">
        <f t="shared" si="0"/>
        <v>0</v>
      </c>
      <c r="E10" s="211"/>
      <c r="F10" s="211"/>
      <c r="G10" s="209"/>
      <c r="H10" s="211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</row>
    <row r="11" customHeight="1" spans="1:34">
      <c r="A11" s="202" t="s">
        <v>141</v>
      </c>
      <c r="B11" s="210"/>
      <c r="C11" s="204" t="s">
        <v>149</v>
      </c>
      <c r="D11" s="208">
        <f t="shared" si="0"/>
        <v>0</v>
      </c>
      <c r="E11" s="211"/>
      <c r="F11" s="211"/>
      <c r="G11" s="209"/>
      <c r="H11" s="211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</row>
    <row r="12" customHeight="1" spans="1:34">
      <c r="A12" s="202" t="s">
        <v>143</v>
      </c>
      <c r="B12" s="210"/>
      <c r="C12" s="204" t="s">
        <v>150</v>
      </c>
      <c r="D12" s="208">
        <f t="shared" si="0"/>
        <v>0</v>
      </c>
      <c r="E12" s="211"/>
      <c r="F12" s="211"/>
      <c r="G12" s="209"/>
      <c r="H12" s="211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</row>
    <row r="13" customHeight="1" spans="1:34">
      <c r="A13" s="202" t="s">
        <v>145</v>
      </c>
      <c r="B13" s="210"/>
      <c r="C13" s="204" t="s">
        <v>151</v>
      </c>
      <c r="D13" s="214">
        <f t="shared" si="0"/>
        <v>0</v>
      </c>
      <c r="E13" s="215"/>
      <c r="F13" s="216"/>
      <c r="G13" s="209"/>
      <c r="H13" s="211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</row>
    <row r="14" customHeight="1" spans="1:34">
      <c r="A14" s="202" t="s">
        <v>152</v>
      </c>
      <c r="B14" s="212"/>
      <c r="C14" s="204" t="s">
        <v>153</v>
      </c>
      <c r="D14" s="217">
        <f t="shared" si="0"/>
        <v>2865207.51</v>
      </c>
      <c r="E14" s="218">
        <v>2865207.51</v>
      </c>
      <c r="F14" s="211"/>
      <c r="G14" s="209"/>
      <c r="H14" s="211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</row>
    <row r="15" customHeight="1" spans="1:34">
      <c r="A15" s="219"/>
      <c r="B15" s="220"/>
      <c r="C15" s="204" t="s">
        <v>154</v>
      </c>
      <c r="D15" s="208">
        <f t="shared" si="0"/>
        <v>0</v>
      </c>
      <c r="E15" s="211"/>
      <c r="F15" s="211"/>
      <c r="G15" s="209"/>
      <c r="H15" s="211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</row>
    <row r="16" customHeight="1" spans="1:34">
      <c r="A16" s="219"/>
      <c r="B16" s="212"/>
      <c r="C16" s="204" t="s">
        <v>155</v>
      </c>
      <c r="D16" s="221">
        <f t="shared" si="0"/>
        <v>90665.38</v>
      </c>
      <c r="E16" s="222">
        <v>90665.38</v>
      </c>
      <c r="F16" s="211"/>
      <c r="G16" s="209"/>
      <c r="H16" s="211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</row>
    <row r="17" customHeight="1" spans="1:34">
      <c r="A17" s="219"/>
      <c r="B17" s="212"/>
      <c r="C17" s="204" t="s">
        <v>156</v>
      </c>
      <c r="D17" s="208">
        <f t="shared" si="0"/>
        <v>0</v>
      </c>
      <c r="E17" s="211"/>
      <c r="F17" s="211"/>
      <c r="G17" s="209"/>
      <c r="H17" s="211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</row>
    <row r="18" customHeight="1" spans="1:34">
      <c r="A18" s="219"/>
      <c r="B18" s="212"/>
      <c r="C18" s="204" t="s">
        <v>157</v>
      </c>
      <c r="D18" s="208">
        <f t="shared" si="0"/>
        <v>0</v>
      </c>
      <c r="E18" s="211"/>
      <c r="F18" s="211"/>
      <c r="G18" s="209"/>
      <c r="H18" s="211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</row>
    <row r="19" customHeight="1" spans="1:34">
      <c r="A19" s="219"/>
      <c r="B19" s="212"/>
      <c r="C19" s="204" t="s">
        <v>158</v>
      </c>
      <c r="D19" s="208">
        <f t="shared" si="0"/>
        <v>0</v>
      </c>
      <c r="E19" s="211"/>
      <c r="F19" s="211"/>
      <c r="G19" s="209"/>
      <c r="H19" s="211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</row>
    <row r="20" customHeight="1" spans="1:34">
      <c r="A20" s="219"/>
      <c r="B20" s="212"/>
      <c r="C20" s="204" t="s">
        <v>159</v>
      </c>
      <c r="D20" s="208">
        <f t="shared" si="0"/>
        <v>0</v>
      </c>
      <c r="E20" s="211"/>
      <c r="F20" s="211"/>
      <c r="G20" s="209"/>
      <c r="H20" s="211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</row>
    <row r="21" customHeight="1" spans="1:34">
      <c r="A21" s="219"/>
      <c r="B21" s="212"/>
      <c r="C21" s="204" t="s">
        <v>160</v>
      </c>
      <c r="D21" s="208">
        <f t="shared" si="0"/>
        <v>0</v>
      </c>
      <c r="E21" s="211"/>
      <c r="F21" s="211"/>
      <c r="G21" s="209"/>
      <c r="H21" s="211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</row>
    <row r="22" customHeight="1" spans="1:34">
      <c r="A22" s="219"/>
      <c r="B22" s="212"/>
      <c r="C22" s="204" t="s">
        <v>161</v>
      </c>
      <c r="D22" s="208">
        <f t="shared" si="0"/>
        <v>0</v>
      </c>
      <c r="E22" s="211"/>
      <c r="F22" s="211"/>
      <c r="G22" s="209"/>
      <c r="H22" s="211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</row>
    <row r="23" customHeight="1" spans="1:34">
      <c r="A23" s="219"/>
      <c r="B23" s="223"/>
      <c r="C23" s="204" t="s">
        <v>162</v>
      </c>
      <c r="D23" s="208">
        <f t="shared" si="0"/>
        <v>0</v>
      </c>
      <c r="E23" s="211"/>
      <c r="F23" s="211"/>
      <c r="G23" s="209"/>
      <c r="H23" s="211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</row>
    <row r="24" customHeight="1" spans="1:34">
      <c r="A24" s="219"/>
      <c r="B24" s="223"/>
      <c r="C24" s="204" t="s">
        <v>163</v>
      </c>
      <c r="D24" s="208">
        <f t="shared" si="0"/>
        <v>0</v>
      </c>
      <c r="E24" s="211"/>
      <c r="F24" s="211"/>
      <c r="G24" s="209"/>
      <c r="H24" s="211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</row>
    <row r="25" customHeight="1" spans="1:34">
      <c r="A25" s="219"/>
      <c r="B25" s="223"/>
      <c r="C25" s="204" t="s">
        <v>164</v>
      </c>
      <c r="D25" s="208">
        <f t="shared" si="0"/>
        <v>0</v>
      </c>
      <c r="E25" s="211"/>
      <c r="F25" s="211"/>
      <c r="G25" s="209"/>
      <c r="H25" s="211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</row>
    <row r="26" customHeight="1" spans="1:34">
      <c r="A26" s="202"/>
      <c r="B26" s="223"/>
      <c r="C26" s="204" t="s">
        <v>165</v>
      </c>
      <c r="D26" s="221">
        <f t="shared" si="0"/>
        <v>147839.88</v>
      </c>
      <c r="E26" s="222">
        <v>147839.88</v>
      </c>
      <c r="F26" s="211"/>
      <c r="G26" s="209"/>
      <c r="H26" s="211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</row>
    <row r="27" customHeight="1" spans="1:34">
      <c r="A27" s="202"/>
      <c r="B27" s="223"/>
      <c r="C27" s="204" t="s">
        <v>166</v>
      </c>
      <c r="D27" s="208">
        <f t="shared" si="0"/>
        <v>0</v>
      </c>
      <c r="E27" s="211"/>
      <c r="F27" s="211"/>
      <c r="G27" s="209"/>
      <c r="H27" s="211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</row>
    <row r="28" customHeight="1" spans="1:34">
      <c r="A28" s="202"/>
      <c r="B28" s="223"/>
      <c r="C28" s="204" t="s">
        <v>167</v>
      </c>
      <c r="D28" s="208">
        <f t="shared" si="0"/>
        <v>0</v>
      </c>
      <c r="E28" s="211"/>
      <c r="F28" s="211"/>
      <c r="G28" s="209"/>
      <c r="H28" s="211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</row>
    <row r="29" customHeight="1" spans="1:34">
      <c r="A29" s="202"/>
      <c r="B29" s="223"/>
      <c r="C29" s="204" t="s">
        <v>168</v>
      </c>
      <c r="D29" s="208"/>
      <c r="E29" s="211"/>
      <c r="F29" s="211"/>
      <c r="G29" s="209"/>
      <c r="H29" s="211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</row>
    <row r="30" customHeight="1" spans="1:34">
      <c r="A30" s="202"/>
      <c r="B30" s="223"/>
      <c r="C30" s="204" t="s">
        <v>169</v>
      </c>
      <c r="D30" s="208">
        <f t="shared" ref="D30:D37" si="1">SUM(E30:H30)</f>
        <v>0</v>
      </c>
      <c r="E30" s="211"/>
      <c r="F30" s="211"/>
      <c r="G30" s="209"/>
      <c r="H30" s="211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</row>
    <row r="31" customHeight="1" spans="1:34">
      <c r="A31" s="202"/>
      <c r="B31" s="223"/>
      <c r="C31" s="204" t="s">
        <v>170</v>
      </c>
      <c r="D31" s="208">
        <f t="shared" si="1"/>
        <v>0</v>
      </c>
      <c r="E31" s="211"/>
      <c r="F31" s="211"/>
      <c r="G31" s="209"/>
      <c r="H31" s="211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</row>
    <row r="32" customHeight="1" spans="1:34">
      <c r="A32" s="202"/>
      <c r="B32" s="223"/>
      <c r="C32" s="204" t="s">
        <v>171</v>
      </c>
      <c r="D32" s="208">
        <f t="shared" si="1"/>
        <v>0</v>
      </c>
      <c r="E32" s="211"/>
      <c r="F32" s="211"/>
      <c r="G32" s="209"/>
      <c r="H32" s="211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</row>
    <row r="33" customHeight="1" spans="1:34">
      <c r="A33" s="202"/>
      <c r="B33" s="223"/>
      <c r="C33" s="204" t="s">
        <v>172</v>
      </c>
      <c r="D33" s="208">
        <f t="shared" si="1"/>
        <v>0</v>
      </c>
      <c r="E33" s="211"/>
      <c r="F33" s="211"/>
      <c r="G33" s="209"/>
      <c r="H33" s="211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</row>
    <row r="34" customHeight="1" spans="1:34">
      <c r="A34" s="202"/>
      <c r="B34" s="223"/>
      <c r="C34" s="204" t="s">
        <v>173</v>
      </c>
      <c r="D34" s="208">
        <f t="shared" si="1"/>
        <v>0</v>
      </c>
      <c r="E34" s="211"/>
      <c r="F34" s="211"/>
      <c r="G34" s="209"/>
      <c r="H34" s="211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</row>
    <row r="35" customHeight="1" spans="1:34">
      <c r="A35" s="202"/>
      <c r="B35" s="223"/>
      <c r="C35" s="204" t="s">
        <v>174</v>
      </c>
      <c r="D35" s="208">
        <f t="shared" si="1"/>
        <v>0</v>
      </c>
      <c r="E35" s="224"/>
      <c r="F35" s="224"/>
      <c r="G35" s="225"/>
      <c r="H35" s="224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</row>
    <row r="36" customHeight="1" spans="1:34">
      <c r="A36" s="226"/>
      <c r="B36" s="223"/>
      <c r="C36" s="227" t="s">
        <v>175</v>
      </c>
      <c r="D36" s="208">
        <f t="shared" si="1"/>
        <v>0</v>
      </c>
      <c r="E36" s="228"/>
      <c r="F36" s="228"/>
      <c r="G36" s="229"/>
      <c r="H36" s="230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</row>
    <row r="37" customHeight="1" spans="1:34">
      <c r="A37" s="202"/>
      <c r="B37" s="223"/>
      <c r="C37" s="231" t="s">
        <v>176</v>
      </c>
      <c r="D37" s="208">
        <f t="shared" si="1"/>
        <v>0</v>
      </c>
      <c r="E37" s="232"/>
      <c r="F37" s="232"/>
      <c r="G37" s="233"/>
      <c r="H37" s="234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</row>
    <row r="38" customHeight="1" spans="1:34">
      <c r="A38" s="202"/>
      <c r="B38" s="235"/>
      <c r="C38" s="231"/>
      <c r="D38" s="208"/>
      <c r="E38" s="236"/>
      <c r="F38" s="236"/>
      <c r="G38" s="237"/>
      <c r="H38" s="238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</row>
    <row r="39" customHeight="1" spans="1:34">
      <c r="A39" s="226" t="s">
        <v>177</v>
      </c>
      <c r="B39" s="239">
        <f>SUM(B6,B10)</f>
        <v>3103712.77</v>
      </c>
      <c r="C39" s="240" t="s">
        <v>178</v>
      </c>
      <c r="D39" s="241">
        <f>SUM(E39:H39)</f>
        <v>3103712.77</v>
      </c>
      <c r="E39" s="242">
        <f>SUM(E7:E37)</f>
        <v>3103712.77</v>
      </c>
      <c r="F39" s="224">
        <f>SUM(F7:F37)</f>
        <v>0</v>
      </c>
      <c r="G39" s="243">
        <f>SUM(G7:G37)</f>
        <v>0</v>
      </c>
      <c r="H39" s="244">
        <f>SUM(H7:H37)</f>
        <v>0</v>
      </c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</row>
    <row r="40" customHeight="1" spans="1:34">
      <c r="A40" s="245"/>
      <c r="B40" s="246"/>
      <c r="C40" s="247"/>
      <c r="D40" s="247"/>
      <c r="E40" s="247"/>
      <c r="F40" s="247"/>
      <c r="G40" s="247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118055555555556" right="0.0388888888888889" top="0.236111111111111" bottom="0.393055555555556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1"/>
  <sheetViews>
    <sheetView showGridLines="0" showZeros="0" view="pageBreakPreview" zoomScaleNormal="100" zoomScaleSheetLayoutView="100" workbookViewId="0">
      <selection activeCell="A4" sqref="A4:D4"/>
    </sheetView>
  </sheetViews>
  <sheetFormatPr defaultColWidth="9.16666666666667" defaultRowHeight="12.75" customHeight="1"/>
  <cols>
    <col min="1" max="1" width="6.33333333333333" customWidth="1"/>
    <col min="2" max="2" width="8.66666666666667" customWidth="1"/>
    <col min="4" max="4" width="38" customWidth="1"/>
    <col min="5" max="5" width="13.1666666666667" customWidth="1"/>
    <col min="6" max="6" width="14.8333333333333" customWidth="1"/>
    <col min="7" max="7" width="19" customWidth="1"/>
    <col min="8" max="8" width="18.1666666666667" customWidth="1"/>
    <col min="9" max="9" width="16.8333333333333" customWidth="1"/>
    <col min="10" max="15" width="11.1666666666667" customWidth="1"/>
    <col min="16" max="23" width="9.5" customWidth="1"/>
    <col min="24" max="35" width="9.83333333333333" customWidth="1"/>
  </cols>
  <sheetData>
    <row r="1" ht="19.55" customHeight="1" spans="1:3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 t="s">
        <v>179</v>
      </c>
    </row>
    <row r="2" s="171" customFormat="1" ht="19.55" customHeight="1" spans="1:35">
      <c r="A2" s="31" t="s">
        <v>180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ht="19.55" customHeight="1" spans="1:35">
      <c r="A3" s="71" t="s">
        <v>0</v>
      </c>
      <c r="B3" s="71"/>
      <c r="C3" s="71"/>
      <c r="D3" s="7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30" t="s">
        <v>5</v>
      </c>
    </row>
    <row r="4" ht="19.55" customHeight="1" spans="1:35">
      <c r="A4" s="39" t="s">
        <v>59</v>
      </c>
      <c r="B4" s="39"/>
      <c r="C4" s="39"/>
      <c r="D4" s="39"/>
      <c r="E4" s="172" t="s">
        <v>85</v>
      </c>
      <c r="F4" s="169" t="s">
        <v>181</v>
      </c>
      <c r="G4" s="173"/>
      <c r="H4" s="173"/>
      <c r="I4" s="173"/>
      <c r="J4" s="173"/>
      <c r="K4" s="173"/>
      <c r="L4" s="173"/>
      <c r="M4" s="173"/>
      <c r="N4" s="173"/>
      <c r="O4" s="132"/>
      <c r="P4" s="169" t="s">
        <v>182</v>
      </c>
      <c r="Q4" s="173"/>
      <c r="R4" s="173"/>
      <c r="S4" s="173"/>
      <c r="T4" s="173"/>
      <c r="U4" s="173"/>
      <c r="V4" s="173"/>
      <c r="W4" s="173"/>
      <c r="X4" s="173"/>
      <c r="Y4" s="132"/>
      <c r="Z4" s="169" t="s">
        <v>183</v>
      </c>
      <c r="AA4" s="173"/>
      <c r="AB4" s="173"/>
      <c r="AC4" s="173"/>
      <c r="AD4" s="173"/>
      <c r="AE4" s="173"/>
      <c r="AF4" s="173"/>
      <c r="AG4" s="173"/>
      <c r="AH4" s="173"/>
      <c r="AI4" s="132"/>
    </row>
    <row r="5" ht="21" customHeight="1" spans="1:35">
      <c r="A5" s="116" t="s">
        <v>68</v>
      </c>
      <c r="B5" s="174"/>
      <c r="C5" s="135" t="s">
        <v>69</v>
      </c>
      <c r="D5" s="119" t="s">
        <v>70</v>
      </c>
      <c r="E5" s="72"/>
      <c r="F5" s="136" t="s">
        <v>60</v>
      </c>
      <c r="G5" s="136" t="s">
        <v>184</v>
      </c>
      <c r="H5" s="136"/>
      <c r="I5" s="136"/>
      <c r="J5" s="136" t="s">
        <v>185</v>
      </c>
      <c r="K5" s="136"/>
      <c r="L5" s="136"/>
      <c r="M5" s="136" t="s">
        <v>186</v>
      </c>
      <c r="N5" s="136"/>
      <c r="O5" s="136"/>
      <c r="P5" s="136" t="s">
        <v>60</v>
      </c>
      <c r="Q5" s="136" t="s">
        <v>184</v>
      </c>
      <c r="R5" s="136"/>
      <c r="S5" s="136"/>
      <c r="T5" s="136" t="s">
        <v>185</v>
      </c>
      <c r="U5" s="136"/>
      <c r="V5" s="136"/>
      <c r="W5" s="136" t="s">
        <v>186</v>
      </c>
      <c r="X5" s="136"/>
      <c r="Y5" s="136"/>
      <c r="Z5" s="136" t="s">
        <v>60</v>
      </c>
      <c r="AA5" s="136" t="s">
        <v>184</v>
      </c>
      <c r="AB5" s="136"/>
      <c r="AC5" s="136"/>
      <c r="AD5" s="136" t="s">
        <v>185</v>
      </c>
      <c r="AE5" s="136"/>
      <c r="AF5" s="136"/>
      <c r="AG5" s="136" t="s">
        <v>186</v>
      </c>
      <c r="AH5" s="136"/>
      <c r="AI5" s="136"/>
    </row>
    <row r="6" ht="31.1" customHeight="1" spans="1:35">
      <c r="A6" s="44" t="s">
        <v>80</v>
      </c>
      <c r="B6" s="175" t="s">
        <v>81</v>
      </c>
      <c r="C6" s="136"/>
      <c r="D6" s="121"/>
      <c r="E6" s="47"/>
      <c r="F6" s="136"/>
      <c r="G6" s="137" t="s">
        <v>75</v>
      </c>
      <c r="H6" s="137" t="s">
        <v>120</v>
      </c>
      <c r="I6" s="136" t="s">
        <v>121</v>
      </c>
      <c r="J6" s="136" t="s">
        <v>75</v>
      </c>
      <c r="K6" s="136" t="s">
        <v>120</v>
      </c>
      <c r="L6" s="136" t="s">
        <v>121</v>
      </c>
      <c r="M6" s="136" t="s">
        <v>75</v>
      </c>
      <c r="N6" s="136" t="s">
        <v>120</v>
      </c>
      <c r="O6" s="136" t="s">
        <v>121</v>
      </c>
      <c r="P6" s="136"/>
      <c r="Q6" s="136" t="s">
        <v>75</v>
      </c>
      <c r="R6" s="136" t="s">
        <v>120</v>
      </c>
      <c r="S6" s="136" t="s">
        <v>121</v>
      </c>
      <c r="T6" s="136" t="s">
        <v>75</v>
      </c>
      <c r="U6" s="136" t="s">
        <v>120</v>
      </c>
      <c r="V6" s="136" t="s">
        <v>121</v>
      </c>
      <c r="W6" s="136" t="s">
        <v>75</v>
      </c>
      <c r="X6" s="136" t="s">
        <v>120</v>
      </c>
      <c r="Y6" s="136" t="s">
        <v>121</v>
      </c>
      <c r="Z6" s="136"/>
      <c r="AA6" s="136" t="s">
        <v>75</v>
      </c>
      <c r="AB6" s="136" t="s">
        <v>120</v>
      </c>
      <c r="AC6" s="136" t="s">
        <v>121</v>
      </c>
      <c r="AD6" s="136" t="s">
        <v>75</v>
      </c>
      <c r="AE6" s="136" t="s">
        <v>120</v>
      </c>
      <c r="AF6" s="136" t="s">
        <v>121</v>
      </c>
      <c r="AG6" s="136" t="s">
        <v>75</v>
      </c>
      <c r="AH6" s="136" t="s">
        <v>120</v>
      </c>
      <c r="AI6" s="136" t="s">
        <v>121</v>
      </c>
    </row>
    <row r="7" ht="19.55" customHeight="1" spans="1:35">
      <c r="A7" s="176" t="s">
        <v>187</v>
      </c>
      <c r="B7" s="176" t="s">
        <v>188</v>
      </c>
      <c r="C7" s="177" t="s">
        <v>88</v>
      </c>
      <c r="D7" s="104" t="s">
        <v>89</v>
      </c>
      <c r="E7" s="165">
        <f>SUM(F7,P7,Z7)</f>
        <v>3103712.77</v>
      </c>
      <c r="F7" s="139">
        <f>SUM(G7,J7,M7)</f>
        <v>3103712.77</v>
      </c>
      <c r="G7" s="140">
        <f>SUM(H7,I7)</f>
        <v>3103712.77</v>
      </c>
      <c r="H7" s="140">
        <v>1745300.77</v>
      </c>
      <c r="I7" s="97">
        <v>1358412</v>
      </c>
      <c r="J7" s="188">
        <f>SUM(K7,L7)</f>
        <v>0</v>
      </c>
      <c r="K7" s="188" t="s">
        <v>189</v>
      </c>
      <c r="L7" s="188" t="s">
        <v>190</v>
      </c>
      <c r="M7" s="188">
        <f>SUM(N7,O7)</f>
        <v>0</v>
      </c>
      <c r="N7" s="188"/>
      <c r="O7" s="188"/>
      <c r="P7" s="188">
        <f>SUM(Q7,T7,W7)</f>
        <v>0</v>
      </c>
      <c r="Q7" s="188">
        <f>SUM(R7,S7)</f>
        <v>0</v>
      </c>
      <c r="R7" s="188"/>
      <c r="S7" s="188"/>
      <c r="T7" s="188">
        <f>SUM(U7,V7)</f>
        <v>0</v>
      </c>
      <c r="U7" s="188"/>
      <c r="V7" s="188"/>
      <c r="W7" s="188">
        <f>SUM(X7,Y7)</f>
        <v>0</v>
      </c>
      <c r="X7" s="188"/>
      <c r="Y7" s="188"/>
      <c r="Z7" s="188">
        <f>SUM(AA7,AD7,AG7)</f>
        <v>0</v>
      </c>
      <c r="AA7" s="188">
        <f>SUM(AB7,AC7)</f>
        <v>0</v>
      </c>
      <c r="AB7" s="188" t="s">
        <v>191</v>
      </c>
      <c r="AC7" s="188" t="s">
        <v>192</v>
      </c>
      <c r="AD7" s="188">
        <f>SUM(AE7,AF7)</f>
        <v>0</v>
      </c>
      <c r="AE7" s="188" t="s">
        <v>193</v>
      </c>
      <c r="AF7" s="188" t="s">
        <v>194</v>
      </c>
      <c r="AG7" s="188">
        <f>SUM(AH7,AI7)</f>
        <v>0</v>
      </c>
      <c r="AH7" s="188"/>
      <c r="AI7" s="188"/>
    </row>
    <row r="8" ht="19.55" customHeight="1" spans="1:35">
      <c r="A8" s="123">
        <v>301</v>
      </c>
      <c r="B8" s="124"/>
      <c r="C8" s="178"/>
      <c r="D8" s="108" t="s">
        <v>195</v>
      </c>
      <c r="E8" s="179"/>
      <c r="F8" s="178"/>
      <c r="G8" s="97">
        <v>1421368.77</v>
      </c>
      <c r="H8" s="97">
        <v>1421368.77</v>
      </c>
      <c r="I8" s="179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</row>
    <row r="9" ht="19.55" customHeight="1" spans="1:35">
      <c r="A9" s="126" t="s">
        <v>196</v>
      </c>
      <c r="B9" s="126" t="s">
        <v>102</v>
      </c>
      <c r="C9" s="180">
        <v>196</v>
      </c>
      <c r="D9" s="108" t="s">
        <v>197</v>
      </c>
      <c r="E9" s="179"/>
      <c r="F9" s="178"/>
      <c r="G9" s="97">
        <v>399588</v>
      </c>
      <c r="H9" s="97">
        <v>399588</v>
      </c>
      <c r="I9" s="179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</row>
    <row r="10" ht="19.55" customHeight="1" spans="1:35">
      <c r="A10" s="126" t="s">
        <v>196</v>
      </c>
      <c r="B10" s="126" t="s">
        <v>106</v>
      </c>
      <c r="C10" s="127">
        <v>196</v>
      </c>
      <c r="D10" s="108" t="s">
        <v>198</v>
      </c>
      <c r="E10" s="125"/>
      <c r="F10" s="178"/>
      <c r="G10" s="97">
        <v>417600</v>
      </c>
      <c r="H10" s="97">
        <v>417600</v>
      </c>
      <c r="I10" s="179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</row>
    <row r="11" ht="19.55" customHeight="1" spans="1:35">
      <c r="A11" s="126" t="s">
        <v>196</v>
      </c>
      <c r="B11" s="126" t="s">
        <v>96</v>
      </c>
      <c r="C11" s="127">
        <v>196</v>
      </c>
      <c r="D11" s="108" t="s">
        <v>199</v>
      </c>
      <c r="E11" s="125"/>
      <c r="F11" s="178"/>
      <c r="G11" s="97">
        <v>33299</v>
      </c>
      <c r="H11" s="97">
        <v>33299</v>
      </c>
      <c r="I11" s="179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</row>
    <row r="12" ht="19.55" customHeight="1" spans="1:35">
      <c r="A12" s="181" t="s">
        <v>200</v>
      </c>
      <c r="B12" s="126" t="s">
        <v>201</v>
      </c>
      <c r="C12" s="127">
        <v>196</v>
      </c>
      <c r="D12" s="108" t="s">
        <v>202</v>
      </c>
      <c r="E12" s="124"/>
      <c r="F12" s="178"/>
      <c r="G12" s="97">
        <v>90312</v>
      </c>
      <c r="H12" s="97">
        <v>90312</v>
      </c>
      <c r="I12" s="179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4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</row>
    <row r="13" ht="19.55" customHeight="1" spans="1:35">
      <c r="A13" s="181" t="s">
        <v>200</v>
      </c>
      <c r="B13" s="126" t="s">
        <v>95</v>
      </c>
      <c r="C13" s="127">
        <v>196</v>
      </c>
      <c r="D13" s="108" t="s">
        <v>203</v>
      </c>
      <c r="E13" s="124"/>
      <c r="F13" s="178"/>
      <c r="G13" s="97">
        <v>150915.2</v>
      </c>
      <c r="H13" s="97">
        <v>150915.2</v>
      </c>
      <c r="I13" s="179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</row>
    <row r="14" ht="19.55" customHeight="1" spans="1:35">
      <c r="A14" s="181" t="s">
        <v>200</v>
      </c>
      <c r="B14" s="126" t="s">
        <v>101</v>
      </c>
      <c r="C14" s="127">
        <v>196</v>
      </c>
      <c r="D14" s="108" t="s">
        <v>204</v>
      </c>
      <c r="E14" s="124"/>
      <c r="F14" s="178"/>
      <c r="G14" s="97">
        <v>75343.36</v>
      </c>
      <c r="H14" s="97">
        <v>75343.36</v>
      </c>
      <c r="I14" s="179"/>
      <c r="J14" s="125"/>
      <c r="K14" s="125"/>
      <c r="L14" s="125"/>
      <c r="M14" s="125"/>
      <c r="N14" s="125"/>
      <c r="O14" s="125"/>
      <c r="P14" s="125"/>
      <c r="Q14" s="125"/>
      <c r="R14" s="124"/>
      <c r="S14" s="125"/>
      <c r="T14" s="125"/>
      <c r="U14" s="125"/>
      <c r="V14" s="125"/>
      <c r="W14" s="125"/>
      <c r="X14" s="124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</row>
    <row r="15" ht="19.55" customHeight="1" spans="1:35">
      <c r="A15" s="181" t="s">
        <v>200</v>
      </c>
      <c r="B15" s="126" t="s">
        <v>205</v>
      </c>
      <c r="C15" s="127">
        <v>196</v>
      </c>
      <c r="D15" s="108" t="s">
        <v>206</v>
      </c>
      <c r="E15" s="124"/>
      <c r="F15" s="182"/>
      <c r="G15" s="97">
        <v>66025.4</v>
      </c>
      <c r="H15" s="97">
        <v>66025.4</v>
      </c>
      <c r="I15" s="189"/>
      <c r="J15" s="124"/>
      <c r="K15" s="124"/>
      <c r="L15" s="124"/>
      <c r="M15" s="124"/>
      <c r="N15" s="124"/>
      <c r="O15" s="124"/>
      <c r="P15" s="124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</row>
    <row r="16" ht="19.55" customHeight="1" spans="1:35">
      <c r="A16" s="181" t="s">
        <v>200</v>
      </c>
      <c r="B16" s="126" t="s">
        <v>112</v>
      </c>
      <c r="C16" s="127">
        <v>196</v>
      </c>
      <c r="D16" s="108" t="s">
        <v>207</v>
      </c>
      <c r="E16" s="124"/>
      <c r="F16" s="182"/>
      <c r="G16" s="97">
        <v>24639.98</v>
      </c>
      <c r="H16" s="97">
        <v>24639.98</v>
      </c>
      <c r="I16" s="189"/>
      <c r="J16" s="124"/>
      <c r="K16" s="124"/>
      <c r="L16" s="124"/>
      <c r="M16" s="124"/>
      <c r="N16" s="124"/>
      <c r="O16" s="124"/>
      <c r="P16" s="124"/>
      <c r="Q16" s="125"/>
      <c r="R16" s="125"/>
      <c r="S16" s="124"/>
      <c r="T16" s="125"/>
      <c r="U16" s="125"/>
      <c r="V16" s="125"/>
      <c r="W16" s="125"/>
      <c r="X16" s="124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</row>
    <row r="17" ht="19.55" customHeight="1" spans="1:35">
      <c r="A17" s="181" t="s">
        <v>200</v>
      </c>
      <c r="B17" s="128" t="s">
        <v>208</v>
      </c>
      <c r="C17" s="127">
        <v>196</v>
      </c>
      <c r="D17" s="108" t="s">
        <v>209</v>
      </c>
      <c r="E17" s="124"/>
      <c r="F17" s="182"/>
      <c r="G17" s="97">
        <v>15805.95</v>
      </c>
      <c r="H17" s="97">
        <v>15805.95</v>
      </c>
      <c r="I17" s="189"/>
      <c r="J17" s="124"/>
      <c r="K17" s="124"/>
      <c r="L17" s="124"/>
      <c r="M17" s="124"/>
      <c r="N17" s="124"/>
      <c r="O17" s="124"/>
      <c r="P17" s="124"/>
      <c r="Q17" s="124"/>
      <c r="R17" s="125"/>
      <c r="S17" s="124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</row>
    <row r="18" ht="19.55" customHeight="1" spans="1:35">
      <c r="A18" s="181" t="s">
        <v>200</v>
      </c>
      <c r="B18" s="126" t="s">
        <v>210</v>
      </c>
      <c r="C18" s="127">
        <v>196</v>
      </c>
      <c r="D18" s="108" t="s">
        <v>211</v>
      </c>
      <c r="E18" s="124"/>
      <c r="F18" s="182"/>
      <c r="G18" s="97">
        <v>147839.88</v>
      </c>
      <c r="H18" s="97">
        <v>147839.88</v>
      </c>
      <c r="I18" s="189"/>
      <c r="J18" s="124"/>
      <c r="K18" s="124"/>
      <c r="L18" s="124"/>
      <c r="M18" s="124"/>
      <c r="N18" s="124"/>
      <c r="O18" s="124"/>
      <c r="P18" s="124"/>
      <c r="Q18" s="124"/>
      <c r="R18" s="125"/>
      <c r="S18" s="125"/>
      <c r="T18" s="125"/>
      <c r="U18" s="124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</row>
    <row r="19" ht="19.55" customHeight="1" spans="1:35">
      <c r="A19" s="129" t="s">
        <v>212</v>
      </c>
      <c r="B19" s="126"/>
      <c r="C19" s="127">
        <v>196</v>
      </c>
      <c r="D19" s="108" t="s">
        <v>213</v>
      </c>
      <c r="E19" s="124"/>
      <c r="F19" s="182"/>
      <c r="G19" s="97">
        <v>285000</v>
      </c>
      <c r="H19" s="97">
        <v>285000</v>
      </c>
      <c r="I19" s="189"/>
      <c r="J19" s="124"/>
      <c r="K19" s="124"/>
      <c r="L19" s="124"/>
      <c r="M19" s="124"/>
      <c r="N19" s="124"/>
      <c r="O19" s="124"/>
      <c r="P19" s="124"/>
      <c r="Q19" s="124"/>
      <c r="R19" s="125"/>
      <c r="S19" s="125"/>
      <c r="T19" s="124"/>
      <c r="U19" s="124"/>
      <c r="V19" s="124"/>
      <c r="W19" s="125"/>
      <c r="X19" s="125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</row>
    <row r="20" ht="19.55" customHeight="1" spans="1:35">
      <c r="A20" s="181" t="s">
        <v>214</v>
      </c>
      <c r="B20" s="126" t="s">
        <v>102</v>
      </c>
      <c r="C20" s="127">
        <v>196</v>
      </c>
      <c r="D20" s="108" t="s">
        <v>215</v>
      </c>
      <c r="E20" s="124"/>
      <c r="F20" s="182"/>
      <c r="G20" s="97">
        <v>98800</v>
      </c>
      <c r="H20" s="97">
        <v>98800</v>
      </c>
      <c r="I20" s="189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4"/>
      <c r="U20" s="124"/>
      <c r="V20" s="124"/>
      <c r="W20" s="124"/>
      <c r="X20" s="125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</row>
    <row r="21" ht="19.55" customHeight="1" spans="1:35">
      <c r="A21" s="181" t="s">
        <v>214</v>
      </c>
      <c r="B21" s="126" t="s">
        <v>91</v>
      </c>
      <c r="C21" s="127">
        <v>196</v>
      </c>
      <c r="D21" s="108" t="s">
        <v>216</v>
      </c>
      <c r="E21" s="124"/>
      <c r="F21" s="182"/>
      <c r="G21" s="97">
        <v>1000</v>
      </c>
      <c r="H21" s="97">
        <v>1000</v>
      </c>
      <c r="I21" s="189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</row>
    <row r="22" ht="19.55" customHeight="1" spans="1:35">
      <c r="A22" s="181" t="s">
        <v>214</v>
      </c>
      <c r="B22" s="130" t="s">
        <v>93</v>
      </c>
      <c r="C22" s="127">
        <v>196</v>
      </c>
      <c r="D22" s="108" t="s">
        <v>217</v>
      </c>
      <c r="E22" s="124"/>
      <c r="F22" s="182"/>
      <c r="G22" s="97">
        <v>24950</v>
      </c>
      <c r="H22" s="97">
        <v>24950</v>
      </c>
      <c r="I22" s="189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</row>
    <row r="23" ht="19.55" customHeight="1" spans="1:35">
      <c r="A23" s="181" t="s">
        <v>214</v>
      </c>
      <c r="B23" s="126" t="s">
        <v>201</v>
      </c>
      <c r="C23" s="127">
        <v>196</v>
      </c>
      <c r="D23" s="108" t="s">
        <v>218</v>
      </c>
      <c r="E23" s="183"/>
      <c r="F23" s="184"/>
      <c r="G23" s="97">
        <v>54000</v>
      </c>
      <c r="H23" s="97">
        <v>54000</v>
      </c>
      <c r="I23" s="190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92"/>
      <c r="V23" s="192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</row>
    <row r="24" ht="19.55" customHeight="1" spans="1:35">
      <c r="A24" s="181" t="s">
        <v>214</v>
      </c>
      <c r="B24" s="126" t="s">
        <v>112</v>
      </c>
      <c r="C24" s="127">
        <v>196</v>
      </c>
      <c r="D24" s="108" t="s">
        <v>219</v>
      </c>
      <c r="E24" s="183"/>
      <c r="F24" s="184"/>
      <c r="G24" s="97">
        <v>46000</v>
      </c>
      <c r="H24" s="97">
        <v>46000</v>
      </c>
      <c r="I24" s="190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</row>
    <row r="25" ht="19.55" customHeight="1" spans="1:35">
      <c r="A25" s="181" t="s">
        <v>214</v>
      </c>
      <c r="B25" s="126" t="s">
        <v>220</v>
      </c>
      <c r="C25" s="127">
        <v>196</v>
      </c>
      <c r="D25" s="108" t="s">
        <v>221</v>
      </c>
      <c r="E25" s="183"/>
      <c r="F25" s="184"/>
      <c r="G25" s="97">
        <v>8000</v>
      </c>
      <c r="H25" s="97">
        <v>8000</v>
      </c>
      <c r="I25" s="190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</row>
    <row r="26" ht="19.55" customHeight="1" spans="1:35">
      <c r="A26" s="181" t="s">
        <v>214</v>
      </c>
      <c r="B26" s="185" t="s">
        <v>222</v>
      </c>
      <c r="C26" s="127">
        <v>196</v>
      </c>
      <c r="D26" s="108" t="s">
        <v>223</v>
      </c>
      <c r="E26" s="186"/>
      <c r="F26" s="187"/>
      <c r="G26" s="97">
        <v>4750</v>
      </c>
      <c r="H26" s="97">
        <v>4750</v>
      </c>
      <c r="I26" s="191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3"/>
    </row>
    <row r="27" ht="19.55" customHeight="1" spans="1:35">
      <c r="A27" s="181" t="s">
        <v>214</v>
      </c>
      <c r="B27" s="131">
        <v>31</v>
      </c>
      <c r="C27" s="127">
        <v>196</v>
      </c>
      <c r="D27" s="108" t="s">
        <v>224</v>
      </c>
      <c r="E27" s="183"/>
      <c r="F27" s="184"/>
      <c r="G27" s="97">
        <v>47500</v>
      </c>
      <c r="H27" s="97">
        <v>47500</v>
      </c>
      <c r="I27" s="190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</row>
    <row r="28" ht="19.55" customHeight="1" spans="1:35">
      <c r="A28" s="181" t="s">
        <v>225</v>
      </c>
      <c r="B28" s="131"/>
      <c r="C28" s="127">
        <v>196</v>
      </c>
      <c r="D28" s="108" t="s">
        <v>226</v>
      </c>
      <c r="E28" s="183"/>
      <c r="F28" s="184"/>
      <c r="G28" s="97">
        <v>38932</v>
      </c>
      <c r="H28" s="97">
        <v>38932</v>
      </c>
      <c r="I28" s="190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</row>
    <row r="29" ht="19.55" customHeight="1" spans="1:35">
      <c r="A29" s="181" t="s">
        <v>227</v>
      </c>
      <c r="B29" s="126" t="s">
        <v>91</v>
      </c>
      <c r="C29" s="127">
        <v>196</v>
      </c>
      <c r="D29" s="108" t="s">
        <v>228</v>
      </c>
      <c r="E29" s="183"/>
      <c r="F29" s="184"/>
      <c r="G29" s="97">
        <f>I29+H29</f>
        <v>1391904</v>
      </c>
      <c r="H29" s="97">
        <v>33492</v>
      </c>
      <c r="I29" s="97">
        <v>1358412</v>
      </c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</row>
    <row r="30" ht="19.55" customHeight="1" spans="1:35">
      <c r="A30" s="181" t="s">
        <v>227</v>
      </c>
      <c r="B30" s="126" t="s">
        <v>201</v>
      </c>
      <c r="C30" s="127">
        <v>196</v>
      </c>
      <c r="D30" s="108" t="s">
        <v>229</v>
      </c>
      <c r="E30" s="183"/>
      <c r="F30" s="184"/>
      <c r="G30" s="97">
        <v>5200</v>
      </c>
      <c r="H30" s="97">
        <v>5200</v>
      </c>
      <c r="I30" s="190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</row>
    <row r="31" ht="19.55" customHeight="1" spans="1:35">
      <c r="A31" s="181" t="s">
        <v>227</v>
      </c>
      <c r="B31" s="126" t="s">
        <v>101</v>
      </c>
      <c r="C31" s="127">
        <v>196</v>
      </c>
      <c r="D31" s="108" t="s">
        <v>230</v>
      </c>
      <c r="E31" s="183"/>
      <c r="F31" s="184"/>
      <c r="G31" s="97">
        <v>240</v>
      </c>
      <c r="H31" s="97">
        <v>240</v>
      </c>
      <c r="I31" s="190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</row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D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0"/>
  <sheetViews>
    <sheetView showGridLines="0" showZeros="0" view="pageBreakPreview" zoomScaleNormal="100" zoomScaleSheetLayoutView="100" workbookViewId="0">
      <selection activeCell="F8" sqref="F8:F21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5" customHeight="1" spans="1:11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158"/>
      <c r="AH1" s="158"/>
      <c r="DH1" s="30" t="s">
        <v>231</v>
      </c>
    </row>
    <row r="2" ht="19.55" customHeight="1" spans="1:112">
      <c r="A2" s="31" t="s">
        <v>232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</row>
    <row r="3" ht="19.55" customHeight="1" spans="1:113">
      <c r="A3" s="71" t="s">
        <v>0</v>
      </c>
      <c r="B3" s="71"/>
      <c r="C3" s="71"/>
      <c r="D3" s="71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34" t="s">
        <v>5</v>
      </c>
      <c r="DI3" s="63"/>
    </row>
    <row r="4" ht="19.55" customHeight="1" spans="1:113">
      <c r="A4" s="39" t="s">
        <v>59</v>
      </c>
      <c r="B4" s="39"/>
      <c r="C4" s="39"/>
      <c r="D4" s="39"/>
      <c r="E4" s="132" t="s">
        <v>60</v>
      </c>
      <c r="F4" s="133" t="s">
        <v>195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 t="s">
        <v>213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67" t="s">
        <v>226</v>
      </c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8"/>
      <c r="BH4" s="167"/>
      <c r="BI4" s="167" t="s">
        <v>233</v>
      </c>
      <c r="BJ4" s="167"/>
      <c r="BK4" s="167"/>
      <c r="BL4" s="167"/>
      <c r="BM4" s="167"/>
      <c r="BN4" s="167" t="s">
        <v>234</v>
      </c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 t="s">
        <v>235</v>
      </c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 t="s">
        <v>236</v>
      </c>
      <c r="CS4" s="167"/>
      <c r="CT4" s="167"/>
      <c r="CU4" s="167" t="s">
        <v>237</v>
      </c>
      <c r="CV4" s="167"/>
      <c r="CW4" s="167"/>
      <c r="CX4" s="167"/>
      <c r="CY4" s="167"/>
      <c r="CZ4" s="167"/>
      <c r="DA4" s="167" t="s">
        <v>238</v>
      </c>
      <c r="DB4" s="167"/>
      <c r="DC4" s="167"/>
      <c r="DD4" s="167" t="s">
        <v>239</v>
      </c>
      <c r="DE4" s="167"/>
      <c r="DF4" s="167"/>
      <c r="DG4" s="167"/>
      <c r="DH4" s="167"/>
      <c r="DI4" s="63"/>
    </row>
    <row r="5" ht="19.55" customHeight="1" spans="1:113">
      <c r="A5" s="134" t="s">
        <v>68</v>
      </c>
      <c r="B5" s="134"/>
      <c r="C5" s="134"/>
      <c r="D5" s="135" t="s">
        <v>70</v>
      </c>
      <c r="E5" s="136"/>
      <c r="F5" s="136" t="s">
        <v>75</v>
      </c>
      <c r="G5" s="136" t="s">
        <v>240</v>
      </c>
      <c r="H5" s="136" t="s">
        <v>241</v>
      </c>
      <c r="I5" s="136" t="s">
        <v>242</v>
      </c>
      <c r="J5" s="136" t="s">
        <v>243</v>
      </c>
      <c r="K5" s="136" t="s">
        <v>244</v>
      </c>
      <c r="L5" s="136" t="s">
        <v>245</v>
      </c>
      <c r="M5" s="136" t="s">
        <v>246</v>
      </c>
      <c r="N5" s="136" t="s">
        <v>247</v>
      </c>
      <c r="O5" s="136" t="s">
        <v>115</v>
      </c>
      <c r="P5" s="136" t="s">
        <v>248</v>
      </c>
      <c r="Q5" s="136" t="s">
        <v>117</v>
      </c>
      <c r="R5" s="136" t="s">
        <v>249</v>
      </c>
      <c r="S5" s="136" t="s">
        <v>250</v>
      </c>
      <c r="T5" s="136" t="s">
        <v>75</v>
      </c>
      <c r="U5" s="136" t="s">
        <v>251</v>
      </c>
      <c r="V5" s="136" t="s">
        <v>252</v>
      </c>
      <c r="W5" s="136" t="s">
        <v>253</v>
      </c>
      <c r="X5" s="136" t="s">
        <v>254</v>
      </c>
      <c r="Y5" s="136" t="s">
        <v>255</v>
      </c>
      <c r="Z5" s="136" t="s">
        <v>256</v>
      </c>
      <c r="AA5" s="136" t="s">
        <v>257</v>
      </c>
      <c r="AB5" s="136" t="s">
        <v>258</v>
      </c>
      <c r="AC5" s="136" t="s">
        <v>259</v>
      </c>
      <c r="AD5" s="136" t="s">
        <v>260</v>
      </c>
      <c r="AE5" s="136" t="s">
        <v>261</v>
      </c>
      <c r="AF5" s="136" t="s">
        <v>262</v>
      </c>
      <c r="AG5" s="136" t="s">
        <v>263</v>
      </c>
      <c r="AH5" s="136" t="s">
        <v>264</v>
      </c>
      <c r="AI5" s="136" t="s">
        <v>265</v>
      </c>
      <c r="AJ5" s="136" t="s">
        <v>266</v>
      </c>
      <c r="AK5" s="136" t="s">
        <v>267</v>
      </c>
      <c r="AL5" s="136" t="s">
        <v>268</v>
      </c>
      <c r="AM5" s="136" t="s">
        <v>269</v>
      </c>
      <c r="AN5" s="136" t="s">
        <v>270</v>
      </c>
      <c r="AO5" s="136" t="s">
        <v>271</v>
      </c>
      <c r="AP5" s="136" t="s">
        <v>272</v>
      </c>
      <c r="AQ5" s="136" t="s">
        <v>273</v>
      </c>
      <c r="AR5" s="136" t="s">
        <v>274</v>
      </c>
      <c r="AS5" s="136" t="s">
        <v>275</v>
      </c>
      <c r="AT5" s="136" t="s">
        <v>276</v>
      </c>
      <c r="AU5" s="136" t="s">
        <v>277</v>
      </c>
      <c r="AV5" s="136" t="s">
        <v>75</v>
      </c>
      <c r="AW5" s="136" t="s">
        <v>278</v>
      </c>
      <c r="AX5" s="136" t="s">
        <v>279</v>
      </c>
      <c r="AY5" s="136" t="s">
        <v>280</v>
      </c>
      <c r="AZ5" s="136" t="s">
        <v>281</v>
      </c>
      <c r="BA5" s="136" t="s">
        <v>282</v>
      </c>
      <c r="BB5" s="136" t="s">
        <v>283</v>
      </c>
      <c r="BC5" s="136" t="s">
        <v>249</v>
      </c>
      <c r="BD5" s="136" t="s">
        <v>284</v>
      </c>
      <c r="BE5" s="136" t="s">
        <v>285</v>
      </c>
      <c r="BF5" s="169" t="s">
        <v>286</v>
      </c>
      <c r="BG5" s="136" t="s">
        <v>287</v>
      </c>
      <c r="BH5" s="132" t="s">
        <v>288</v>
      </c>
      <c r="BI5" s="136" t="s">
        <v>75</v>
      </c>
      <c r="BJ5" s="136" t="s">
        <v>289</v>
      </c>
      <c r="BK5" s="136" t="s">
        <v>290</v>
      </c>
      <c r="BL5" s="136" t="s">
        <v>291</v>
      </c>
      <c r="BM5" s="136" t="s">
        <v>292</v>
      </c>
      <c r="BN5" s="136" t="s">
        <v>75</v>
      </c>
      <c r="BO5" s="136" t="s">
        <v>293</v>
      </c>
      <c r="BP5" s="136" t="s">
        <v>294</v>
      </c>
      <c r="BQ5" s="136" t="s">
        <v>295</v>
      </c>
      <c r="BR5" s="136" t="s">
        <v>296</v>
      </c>
      <c r="BS5" s="136" t="s">
        <v>297</v>
      </c>
      <c r="BT5" s="136" t="s">
        <v>298</v>
      </c>
      <c r="BU5" s="136" t="s">
        <v>299</v>
      </c>
      <c r="BV5" s="136" t="s">
        <v>300</v>
      </c>
      <c r="BW5" s="136" t="s">
        <v>301</v>
      </c>
      <c r="BX5" s="136" t="s">
        <v>302</v>
      </c>
      <c r="BY5" s="136" t="s">
        <v>303</v>
      </c>
      <c r="BZ5" s="136" t="s">
        <v>304</v>
      </c>
      <c r="CA5" s="136" t="s">
        <v>75</v>
      </c>
      <c r="CB5" s="136" t="s">
        <v>293</v>
      </c>
      <c r="CC5" s="136" t="s">
        <v>294</v>
      </c>
      <c r="CD5" s="136" t="s">
        <v>295</v>
      </c>
      <c r="CE5" s="136" t="s">
        <v>296</v>
      </c>
      <c r="CF5" s="136" t="s">
        <v>297</v>
      </c>
      <c r="CG5" s="136" t="s">
        <v>298</v>
      </c>
      <c r="CH5" s="136" t="s">
        <v>299</v>
      </c>
      <c r="CI5" s="136" t="s">
        <v>305</v>
      </c>
      <c r="CJ5" s="136" t="s">
        <v>306</v>
      </c>
      <c r="CK5" s="136" t="s">
        <v>307</v>
      </c>
      <c r="CL5" s="136" t="s">
        <v>308</v>
      </c>
      <c r="CM5" s="136" t="s">
        <v>300</v>
      </c>
      <c r="CN5" s="136" t="s">
        <v>301</v>
      </c>
      <c r="CO5" s="136" t="s">
        <v>309</v>
      </c>
      <c r="CP5" s="136" t="s">
        <v>303</v>
      </c>
      <c r="CQ5" s="136" t="s">
        <v>235</v>
      </c>
      <c r="CR5" s="136" t="s">
        <v>75</v>
      </c>
      <c r="CS5" s="136" t="s">
        <v>310</v>
      </c>
      <c r="CT5" s="136" t="s">
        <v>311</v>
      </c>
      <c r="CU5" s="136" t="s">
        <v>75</v>
      </c>
      <c r="CV5" s="136" t="s">
        <v>310</v>
      </c>
      <c r="CW5" s="136" t="s">
        <v>312</v>
      </c>
      <c r="CX5" s="136" t="s">
        <v>313</v>
      </c>
      <c r="CY5" s="136" t="s">
        <v>314</v>
      </c>
      <c r="CZ5" s="136" t="s">
        <v>311</v>
      </c>
      <c r="DA5" s="136" t="s">
        <v>75</v>
      </c>
      <c r="DB5" s="136" t="s">
        <v>238</v>
      </c>
      <c r="DC5" s="136" t="s">
        <v>315</v>
      </c>
      <c r="DD5" s="136" t="s">
        <v>75</v>
      </c>
      <c r="DE5" s="136" t="s">
        <v>316</v>
      </c>
      <c r="DF5" s="136" t="s">
        <v>317</v>
      </c>
      <c r="DG5" s="136" t="s">
        <v>318</v>
      </c>
      <c r="DH5" s="136" t="s">
        <v>239</v>
      </c>
      <c r="DI5" s="63"/>
    </row>
    <row r="6" ht="31.1" customHeight="1" spans="1:113">
      <c r="A6" s="136" t="s">
        <v>80</v>
      </c>
      <c r="B6" s="133" t="s">
        <v>81</v>
      </c>
      <c r="C6" s="136" t="s">
        <v>82</v>
      </c>
      <c r="D6" s="136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6"/>
      <c r="AI6" s="136"/>
      <c r="AJ6" s="136"/>
      <c r="AK6" s="136"/>
      <c r="AL6" s="136" t="s">
        <v>319</v>
      </c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69"/>
      <c r="BG6" s="136"/>
      <c r="BH6" s="132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63"/>
    </row>
    <row r="7" ht="19.55" customHeight="1" spans="1:113">
      <c r="A7" s="138">
        <f t="shared" ref="A7:BL7" si="0">SUM(A8:A21)</f>
        <v>208</v>
      </c>
      <c r="B7" s="138">
        <f t="shared" si="0"/>
        <v>0</v>
      </c>
      <c r="C7" s="138">
        <f t="shared" si="0"/>
        <v>0</v>
      </c>
      <c r="D7" s="139">
        <f t="shared" si="0"/>
        <v>0</v>
      </c>
      <c r="E7" s="140">
        <f t="shared" si="0"/>
        <v>3103712.77</v>
      </c>
      <c r="F7" s="140">
        <f t="shared" si="0"/>
        <v>1501368.77</v>
      </c>
      <c r="G7" s="140">
        <f t="shared" si="0"/>
        <v>399588</v>
      </c>
      <c r="H7" s="140">
        <f t="shared" si="0"/>
        <v>417600</v>
      </c>
      <c r="I7" s="140">
        <f t="shared" si="0"/>
        <v>33299</v>
      </c>
      <c r="J7" s="140">
        <f t="shared" si="0"/>
        <v>0</v>
      </c>
      <c r="K7" s="140">
        <f t="shared" si="0"/>
        <v>90312</v>
      </c>
      <c r="L7" s="140">
        <f t="shared" si="0"/>
        <v>150915.2</v>
      </c>
      <c r="M7" s="140">
        <f t="shared" si="0"/>
        <v>75343.36</v>
      </c>
      <c r="N7" s="140">
        <f t="shared" si="0"/>
        <v>66025.4</v>
      </c>
      <c r="O7" s="140">
        <f t="shared" si="0"/>
        <v>24639.98</v>
      </c>
      <c r="P7" s="140">
        <f t="shared" si="0"/>
        <v>15805.95</v>
      </c>
      <c r="Q7" s="140">
        <f t="shared" si="0"/>
        <v>147839.88</v>
      </c>
      <c r="R7" s="140">
        <f t="shared" si="0"/>
        <v>0</v>
      </c>
      <c r="S7" s="140">
        <f t="shared" si="0"/>
        <v>0</v>
      </c>
      <c r="T7" s="140">
        <f t="shared" si="0"/>
        <v>285000</v>
      </c>
      <c r="U7" s="140">
        <f t="shared" si="0"/>
        <v>98800</v>
      </c>
      <c r="V7" s="140">
        <f t="shared" si="0"/>
        <v>0</v>
      </c>
      <c r="W7" s="140">
        <f t="shared" si="0"/>
        <v>0</v>
      </c>
      <c r="X7" s="140">
        <f t="shared" si="0"/>
        <v>0</v>
      </c>
      <c r="Y7" s="140">
        <f t="shared" si="0"/>
        <v>1000</v>
      </c>
      <c r="Z7" s="140">
        <f t="shared" si="0"/>
        <v>24950</v>
      </c>
      <c r="AA7" s="140">
        <f t="shared" si="0"/>
        <v>54000</v>
      </c>
      <c r="AB7" s="140">
        <f t="shared" si="0"/>
        <v>0</v>
      </c>
      <c r="AC7" s="140">
        <f t="shared" si="0"/>
        <v>0</v>
      </c>
      <c r="AD7" s="140">
        <f t="shared" si="0"/>
        <v>46000</v>
      </c>
      <c r="AE7" s="140">
        <f t="shared" si="0"/>
        <v>0</v>
      </c>
      <c r="AF7" s="140">
        <f t="shared" si="0"/>
        <v>80000</v>
      </c>
      <c r="AG7" s="140">
        <f t="shared" si="0"/>
        <v>0</v>
      </c>
      <c r="AH7" s="165">
        <f t="shared" si="0"/>
        <v>0</v>
      </c>
      <c r="AI7" s="138">
        <f t="shared" si="0"/>
        <v>8000</v>
      </c>
      <c r="AJ7" s="138">
        <f t="shared" si="0"/>
        <v>4750</v>
      </c>
      <c r="AK7" s="138">
        <f t="shared" si="0"/>
        <v>0</v>
      </c>
      <c r="AL7" s="138">
        <f t="shared" si="0"/>
        <v>0</v>
      </c>
      <c r="AM7" s="138">
        <f t="shared" si="0"/>
        <v>0</v>
      </c>
      <c r="AN7" s="138">
        <f t="shared" si="0"/>
        <v>0</v>
      </c>
      <c r="AO7" s="138">
        <f t="shared" si="0"/>
        <v>0</v>
      </c>
      <c r="AP7" s="138">
        <f t="shared" si="0"/>
        <v>0</v>
      </c>
      <c r="AQ7" s="138">
        <f t="shared" si="0"/>
        <v>0</v>
      </c>
      <c r="AR7" s="138">
        <f t="shared" si="0"/>
        <v>47500</v>
      </c>
      <c r="AS7" s="138">
        <f t="shared" si="0"/>
        <v>0</v>
      </c>
      <c r="AT7" s="138">
        <f t="shared" si="0"/>
        <v>0</v>
      </c>
      <c r="AU7" s="138">
        <f t="shared" si="0"/>
        <v>0</v>
      </c>
      <c r="AV7" s="138">
        <f t="shared" si="0"/>
        <v>1317344</v>
      </c>
      <c r="AW7" s="138">
        <f t="shared" si="0"/>
        <v>0</v>
      </c>
      <c r="AX7" s="138">
        <f t="shared" si="0"/>
        <v>0</v>
      </c>
      <c r="AY7" s="138">
        <f t="shared" si="0"/>
        <v>0</v>
      </c>
      <c r="AZ7" s="138">
        <f t="shared" si="0"/>
        <v>0</v>
      </c>
      <c r="BA7" s="138">
        <f t="shared" si="0"/>
        <v>1311904</v>
      </c>
      <c r="BB7" s="138">
        <f t="shared" si="0"/>
        <v>0</v>
      </c>
      <c r="BC7" s="138">
        <f t="shared" si="0"/>
        <v>5200</v>
      </c>
      <c r="BD7" s="138">
        <f t="shared" si="0"/>
        <v>0</v>
      </c>
      <c r="BE7" s="138">
        <f t="shared" si="0"/>
        <v>240</v>
      </c>
      <c r="BF7" s="138">
        <f t="shared" si="0"/>
        <v>0</v>
      </c>
      <c r="BG7" s="138">
        <f t="shared" si="0"/>
        <v>0</v>
      </c>
      <c r="BH7" s="138">
        <f t="shared" si="0"/>
        <v>0</v>
      </c>
      <c r="BI7" s="138">
        <f t="shared" si="0"/>
        <v>0</v>
      </c>
      <c r="BJ7" s="138">
        <f t="shared" si="0"/>
        <v>0</v>
      </c>
      <c r="BK7" s="138">
        <f t="shared" si="0"/>
        <v>0</v>
      </c>
      <c r="BL7" s="138">
        <f t="shared" si="0"/>
        <v>0</v>
      </c>
      <c r="BM7" s="138">
        <f t="shared" ref="BM7:DH7" si="1">SUM(BM8:BM21)</f>
        <v>0</v>
      </c>
      <c r="BN7" s="138">
        <f t="shared" si="1"/>
        <v>0</v>
      </c>
      <c r="BO7" s="138">
        <f t="shared" si="1"/>
        <v>0</v>
      </c>
      <c r="BP7" s="138">
        <f t="shared" si="1"/>
        <v>0</v>
      </c>
      <c r="BQ7" s="138">
        <f t="shared" si="1"/>
        <v>0</v>
      </c>
      <c r="BR7" s="138">
        <f t="shared" si="1"/>
        <v>0</v>
      </c>
      <c r="BS7" s="138">
        <f t="shared" si="1"/>
        <v>0</v>
      </c>
      <c r="BT7" s="138">
        <f t="shared" si="1"/>
        <v>0</v>
      </c>
      <c r="BU7" s="138">
        <f t="shared" si="1"/>
        <v>0</v>
      </c>
      <c r="BV7" s="138">
        <f t="shared" si="1"/>
        <v>0</v>
      </c>
      <c r="BW7" s="138">
        <f t="shared" si="1"/>
        <v>0</v>
      </c>
      <c r="BX7" s="138">
        <f t="shared" si="1"/>
        <v>0</v>
      </c>
      <c r="BY7" s="138">
        <f t="shared" si="1"/>
        <v>0</v>
      </c>
      <c r="BZ7" s="138">
        <f t="shared" si="1"/>
        <v>0</v>
      </c>
      <c r="CA7" s="138">
        <f t="shared" si="1"/>
        <v>0</v>
      </c>
      <c r="CB7" s="138">
        <f t="shared" si="1"/>
        <v>0</v>
      </c>
      <c r="CC7" s="138">
        <f t="shared" si="1"/>
        <v>0</v>
      </c>
      <c r="CD7" s="138">
        <f t="shared" si="1"/>
        <v>0</v>
      </c>
      <c r="CE7" s="138">
        <f t="shared" si="1"/>
        <v>0</v>
      </c>
      <c r="CF7" s="138">
        <f t="shared" si="1"/>
        <v>0</v>
      </c>
      <c r="CG7" s="138">
        <f t="shared" si="1"/>
        <v>0</v>
      </c>
      <c r="CH7" s="138">
        <f t="shared" si="1"/>
        <v>0</v>
      </c>
      <c r="CI7" s="138">
        <f t="shared" si="1"/>
        <v>0</v>
      </c>
      <c r="CJ7" s="138">
        <f t="shared" si="1"/>
        <v>0</v>
      </c>
      <c r="CK7" s="138">
        <f t="shared" si="1"/>
        <v>0</v>
      </c>
      <c r="CL7" s="138">
        <f t="shared" si="1"/>
        <v>0</v>
      </c>
      <c r="CM7" s="138">
        <f t="shared" si="1"/>
        <v>0</v>
      </c>
      <c r="CN7" s="138">
        <f t="shared" si="1"/>
        <v>0</v>
      </c>
      <c r="CO7" s="138">
        <f t="shared" si="1"/>
        <v>0</v>
      </c>
      <c r="CP7" s="138">
        <f t="shared" si="1"/>
        <v>0</v>
      </c>
      <c r="CQ7" s="138">
        <f t="shared" si="1"/>
        <v>0</v>
      </c>
      <c r="CR7" s="138">
        <f t="shared" si="1"/>
        <v>0</v>
      </c>
      <c r="CS7" s="138">
        <f t="shared" si="1"/>
        <v>0</v>
      </c>
      <c r="CT7" s="138">
        <f t="shared" si="1"/>
        <v>0</v>
      </c>
      <c r="CU7" s="138">
        <f t="shared" si="1"/>
        <v>0</v>
      </c>
      <c r="CV7" s="138">
        <f t="shared" si="1"/>
        <v>0</v>
      </c>
      <c r="CW7" s="138">
        <f t="shared" si="1"/>
        <v>0</v>
      </c>
      <c r="CX7" s="138">
        <f t="shared" si="1"/>
        <v>0</v>
      </c>
      <c r="CY7" s="138">
        <f t="shared" si="1"/>
        <v>0</v>
      </c>
      <c r="CZ7" s="138">
        <f t="shared" si="1"/>
        <v>0</v>
      </c>
      <c r="DA7" s="138">
        <f t="shared" si="1"/>
        <v>0</v>
      </c>
      <c r="DB7" s="138">
        <f t="shared" si="1"/>
        <v>0</v>
      </c>
      <c r="DC7" s="138">
        <f t="shared" si="1"/>
        <v>0</v>
      </c>
      <c r="DD7" s="138">
        <f t="shared" si="1"/>
        <v>0</v>
      </c>
      <c r="DE7" s="138">
        <f t="shared" si="1"/>
        <v>0</v>
      </c>
      <c r="DF7" s="138">
        <f t="shared" si="1"/>
        <v>0</v>
      </c>
      <c r="DG7" s="138">
        <f t="shared" si="1"/>
        <v>0</v>
      </c>
      <c r="DH7" s="138">
        <f t="shared" si="1"/>
        <v>0</v>
      </c>
      <c r="DI7" s="170"/>
    </row>
    <row r="8" ht="19.55" customHeight="1" spans="1:113">
      <c r="A8" s="104" t="s">
        <v>90</v>
      </c>
      <c r="B8" s="104" t="s">
        <v>91</v>
      </c>
      <c r="C8" s="104" t="s">
        <v>91</v>
      </c>
      <c r="D8" s="141" t="s">
        <v>92</v>
      </c>
      <c r="E8" s="142">
        <f t="shared" ref="E8:E21" si="2">F8+T8+AV8+BI81</f>
        <v>150915.2</v>
      </c>
      <c r="F8" s="143">
        <v>150915.2</v>
      </c>
      <c r="G8" s="144"/>
      <c r="H8" s="144"/>
      <c r="I8" s="144"/>
      <c r="J8" s="144"/>
      <c r="K8" s="144"/>
      <c r="L8" s="143">
        <v>150915.2</v>
      </c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64"/>
      <c r="AC8" s="144"/>
      <c r="AD8" s="144"/>
      <c r="AE8" s="144"/>
      <c r="AF8" s="144"/>
      <c r="AG8" s="144"/>
      <c r="AH8" s="166"/>
      <c r="AI8" s="144"/>
      <c r="AJ8" s="144"/>
      <c r="AK8" s="151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51"/>
      <c r="AW8" s="144"/>
      <c r="AX8" s="144"/>
      <c r="AY8" s="144"/>
      <c r="AZ8" s="144"/>
      <c r="BA8" s="144"/>
      <c r="BB8" s="144"/>
      <c r="BC8" s="144"/>
      <c r="BD8" s="151"/>
      <c r="BE8" s="144"/>
      <c r="BF8" s="151"/>
      <c r="BG8" s="151"/>
      <c r="BH8" s="144"/>
      <c r="BI8" s="151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51"/>
      <c r="BU8" s="144"/>
      <c r="BV8" s="144"/>
      <c r="BW8" s="144"/>
      <c r="BX8" s="144"/>
      <c r="BY8" s="144"/>
      <c r="BZ8" s="144"/>
      <c r="CA8" s="151"/>
      <c r="CB8" s="144"/>
      <c r="CC8" s="144"/>
      <c r="CD8" s="151"/>
      <c r="CE8" s="144"/>
      <c r="CF8" s="144"/>
      <c r="CG8" s="144"/>
      <c r="CH8" s="144"/>
      <c r="CI8" s="144"/>
      <c r="CJ8" s="144"/>
      <c r="CK8" s="144"/>
      <c r="CL8" s="151"/>
      <c r="CM8" s="144"/>
      <c r="CN8" s="144"/>
      <c r="CO8" s="144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63"/>
    </row>
    <row r="9" ht="19.55" customHeight="1" spans="1:113">
      <c r="A9" s="129">
        <v>208</v>
      </c>
      <c r="B9" s="129" t="s">
        <v>91</v>
      </c>
      <c r="C9" s="127" t="s">
        <v>93</v>
      </c>
      <c r="D9" s="145" t="s">
        <v>320</v>
      </c>
      <c r="E9" s="146">
        <f t="shared" si="2"/>
        <v>75343.36</v>
      </c>
      <c r="F9" s="147">
        <v>75343.36</v>
      </c>
      <c r="G9" s="148"/>
      <c r="H9" s="148"/>
      <c r="I9" s="148"/>
      <c r="J9" s="148"/>
      <c r="K9" s="148"/>
      <c r="L9" s="148"/>
      <c r="M9" s="147">
        <v>75343.36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4"/>
      <c r="AI9" s="144"/>
      <c r="AJ9" s="144"/>
      <c r="AK9" s="151"/>
      <c r="AL9" s="144"/>
      <c r="AM9" s="144"/>
      <c r="AN9" s="144"/>
      <c r="AO9" s="144"/>
      <c r="AP9" s="144"/>
      <c r="AQ9" s="144"/>
      <c r="AR9" s="144"/>
      <c r="AS9" s="144"/>
      <c r="AT9" s="144"/>
      <c r="AU9" s="151"/>
      <c r="AV9" s="144"/>
      <c r="AW9" s="144"/>
      <c r="AX9" s="144"/>
      <c r="AY9" s="151"/>
      <c r="AZ9" s="151"/>
      <c r="BA9" s="144"/>
      <c r="BB9" s="144"/>
      <c r="BC9" s="144"/>
      <c r="BD9" s="144"/>
      <c r="BE9" s="144"/>
      <c r="BF9" s="144"/>
      <c r="BG9" s="144"/>
      <c r="BH9" s="144"/>
      <c r="BI9" s="151"/>
      <c r="BJ9" s="151"/>
      <c r="BK9" s="151"/>
      <c r="BL9" s="151"/>
      <c r="BM9" s="151"/>
      <c r="BN9" s="144"/>
      <c r="BO9" s="151"/>
      <c r="BP9" s="144"/>
      <c r="BQ9" s="144"/>
      <c r="BR9" s="144"/>
      <c r="BS9" s="151"/>
      <c r="BT9" s="144"/>
      <c r="BU9" s="144"/>
      <c r="BV9" s="151"/>
      <c r="BW9" s="151"/>
      <c r="BX9" s="151"/>
      <c r="BY9" s="151"/>
      <c r="BZ9" s="144"/>
      <c r="CA9" s="144"/>
      <c r="CB9" s="144"/>
      <c r="CC9" s="144"/>
      <c r="CD9" s="151"/>
      <c r="CE9" s="144"/>
      <c r="CF9" s="144"/>
      <c r="CG9" s="144"/>
      <c r="CH9" s="144"/>
      <c r="CI9" s="144"/>
      <c r="CJ9" s="144"/>
      <c r="CK9" s="144"/>
      <c r="CL9" s="151"/>
      <c r="CM9" s="144"/>
      <c r="CN9" s="144"/>
      <c r="CO9" s="144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67"/>
    </row>
    <row r="10" ht="19.55" customHeight="1" spans="1:113">
      <c r="A10" s="129" t="s">
        <v>90</v>
      </c>
      <c r="B10" s="129" t="s">
        <v>95</v>
      </c>
      <c r="C10" s="127" t="s">
        <v>96</v>
      </c>
      <c r="D10" s="145" t="s">
        <v>321</v>
      </c>
      <c r="E10" s="142">
        <f t="shared" si="2"/>
        <v>286212</v>
      </c>
      <c r="F10" s="149"/>
      <c r="G10" s="144"/>
      <c r="H10" s="144"/>
      <c r="I10" s="144"/>
      <c r="J10" s="144"/>
      <c r="K10" s="144"/>
      <c r="L10" s="144"/>
      <c r="M10" s="159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>
        <f>BA10</f>
        <v>286212</v>
      </c>
      <c r="AW10" s="144"/>
      <c r="AX10" s="144"/>
      <c r="AY10" s="151"/>
      <c r="AZ10" s="151"/>
      <c r="BA10" s="143">
        <v>286212</v>
      </c>
      <c r="BB10" s="144"/>
      <c r="BC10" s="144"/>
      <c r="BD10" s="144"/>
      <c r="BE10" s="144"/>
      <c r="BF10" s="144"/>
      <c r="BG10" s="144"/>
      <c r="BH10" s="144"/>
      <c r="BI10" s="151"/>
      <c r="BJ10" s="151"/>
      <c r="BK10" s="151"/>
      <c r="BL10" s="151"/>
      <c r="BM10" s="151"/>
      <c r="BN10" s="144"/>
      <c r="BO10" s="151"/>
      <c r="BP10" s="144"/>
      <c r="BQ10" s="144"/>
      <c r="BR10" s="144"/>
      <c r="BS10" s="144"/>
      <c r="BT10" s="144"/>
      <c r="BU10" s="144"/>
      <c r="BV10" s="151"/>
      <c r="BW10" s="151"/>
      <c r="BX10" s="151"/>
      <c r="BY10" s="151"/>
      <c r="BZ10" s="144"/>
      <c r="CA10" s="144"/>
      <c r="CB10" s="144"/>
      <c r="CC10" s="144"/>
      <c r="CD10" s="151"/>
      <c r="CE10" s="144"/>
      <c r="CF10" s="144"/>
      <c r="CG10" s="144"/>
      <c r="CH10" s="144"/>
      <c r="CI10" s="144"/>
      <c r="CJ10" s="144"/>
      <c r="CK10" s="144"/>
      <c r="CL10" s="151"/>
      <c r="CM10" s="151"/>
      <c r="CN10" s="144"/>
      <c r="CO10" s="151"/>
      <c r="CP10" s="124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4"/>
      <c r="DH10" s="125"/>
      <c r="DI10" s="67"/>
    </row>
    <row r="11" ht="19.55" customHeight="1" spans="1:113">
      <c r="A11" s="129" t="s">
        <v>90</v>
      </c>
      <c r="B11" s="129" t="s">
        <v>95</v>
      </c>
      <c r="C11" s="127" t="s">
        <v>91</v>
      </c>
      <c r="D11" s="150" t="s">
        <v>98</v>
      </c>
      <c r="E11" s="142">
        <f t="shared" si="2"/>
        <v>350000</v>
      </c>
      <c r="F11" s="143"/>
      <c r="G11" s="144"/>
      <c r="H11" s="144"/>
      <c r="I11" s="151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62"/>
      <c r="V11" s="162"/>
      <c r="W11" s="162"/>
      <c r="X11" s="162"/>
      <c r="Y11" s="144"/>
      <c r="Z11" s="151"/>
      <c r="AA11" s="144"/>
      <c r="AB11" s="144"/>
      <c r="AC11" s="144"/>
      <c r="AD11" s="144"/>
      <c r="AE11" s="144"/>
      <c r="AF11" s="144"/>
      <c r="AG11" s="144"/>
      <c r="AH11" s="144"/>
      <c r="AI11" s="151"/>
      <c r="AJ11" s="151"/>
      <c r="AK11" s="144"/>
      <c r="AL11" s="144"/>
      <c r="AM11" s="144"/>
      <c r="AN11" s="144"/>
      <c r="AO11" s="144"/>
      <c r="AP11" s="151"/>
      <c r="AQ11" s="144"/>
      <c r="AR11" s="144"/>
      <c r="AS11" s="144"/>
      <c r="AT11" s="144"/>
      <c r="AU11" s="144"/>
      <c r="AV11" s="144">
        <f>BA11</f>
        <v>350000</v>
      </c>
      <c r="AW11" s="144"/>
      <c r="AX11" s="151"/>
      <c r="AY11" s="151"/>
      <c r="AZ11" s="151"/>
      <c r="BA11" s="143">
        <v>350000</v>
      </c>
      <c r="BB11" s="151"/>
      <c r="BC11" s="151"/>
      <c r="BD11" s="151"/>
      <c r="BE11" s="151"/>
      <c r="BF11" s="151"/>
      <c r="BG11" s="151"/>
      <c r="BH11" s="144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44"/>
      <c r="CB11" s="144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44"/>
      <c r="CO11" s="151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67"/>
    </row>
    <row r="12" ht="19.55" customHeight="1" spans="1:113">
      <c r="A12" s="129" t="s">
        <v>90</v>
      </c>
      <c r="B12" s="129" t="s">
        <v>95</v>
      </c>
      <c r="C12" s="127" t="s">
        <v>99</v>
      </c>
      <c r="D12" s="150" t="s">
        <v>100</v>
      </c>
      <c r="E12" s="142">
        <f t="shared" si="2"/>
        <v>389200</v>
      </c>
      <c r="F12" s="143"/>
      <c r="G12" s="144"/>
      <c r="H12" s="151"/>
      <c r="I12" s="151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44"/>
      <c r="AS12" s="144"/>
      <c r="AT12" s="144"/>
      <c r="AU12" s="144"/>
      <c r="AV12" s="144">
        <f>BA12</f>
        <v>389200</v>
      </c>
      <c r="AW12" s="151"/>
      <c r="AX12" s="151"/>
      <c r="AY12" s="151"/>
      <c r="AZ12" s="151"/>
      <c r="BA12" s="143">
        <v>389200</v>
      </c>
      <c r="BB12" s="151"/>
      <c r="BC12" s="151"/>
      <c r="BD12" s="151"/>
      <c r="BE12" s="151"/>
      <c r="BF12" s="151"/>
      <c r="BG12" s="151"/>
      <c r="BH12" s="144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44"/>
      <c r="CB12" s="144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67"/>
    </row>
    <row r="13" ht="19.55" customHeight="1" spans="1:113">
      <c r="A13" s="129" t="s">
        <v>90</v>
      </c>
      <c r="B13" s="129" t="s">
        <v>101</v>
      </c>
      <c r="C13" s="127" t="s">
        <v>102</v>
      </c>
      <c r="D13" s="150" t="s">
        <v>103</v>
      </c>
      <c r="E13" s="142">
        <f t="shared" si="2"/>
        <v>40000</v>
      </c>
      <c r="F13" s="143"/>
      <c r="G13" s="144"/>
      <c r="H13" s="151"/>
      <c r="I13" s="151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44"/>
      <c r="AS13" s="144"/>
      <c r="AT13" s="144"/>
      <c r="AU13" s="144"/>
      <c r="AV13" s="144">
        <f>BA13</f>
        <v>40000</v>
      </c>
      <c r="AW13" s="151"/>
      <c r="AX13" s="151"/>
      <c r="AY13" s="151"/>
      <c r="AZ13" s="151"/>
      <c r="BA13" s="143">
        <v>40000</v>
      </c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44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67"/>
    </row>
    <row r="14" ht="19.55" customHeight="1" spans="1:113">
      <c r="A14" s="129" t="s">
        <v>90</v>
      </c>
      <c r="B14" s="129" t="s">
        <v>104</v>
      </c>
      <c r="C14" s="129" t="s">
        <v>102</v>
      </c>
      <c r="D14" s="145" t="s">
        <v>322</v>
      </c>
      <c r="E14" s="142">
        <f t="shared" si="2"/>
        <v>950997.57</v>
      </c>
      <c r="F14" s="152">
        <f>G14+H14+I14+P14</f>
        <v>699375.57</v>
      </c>
      <c r="G14" s="143">
        <v>296364</v>
      </c>
      <c r="H14" s="143">
        <v>368124</v>
      </c>
      <c r="I14" s="143">
        <v>24697</v>
      </c>
      <c r="J14" s="144"/>
      <c r="K14" s="144"/>
      <c r="L14" s="144"/>
      <c r="M14" s="144"/>
      <c r="N14" s="144"/>
      <c r="O14" s="144"/>
      <c r="P14" s="144">
        <v>10190.57</v>
      </c>
      <c r="Q14" s="144"/>
      <c r="R14" s="144"/>
      <c r="S14" s="144"/>
      <c r="T14" s="144">
        <v>213750</v>
      </c>
      <c r="U14" s="144">
        <v>68800</v>
      </c>
      <c r="V14" s="151"/>
      <c r="W14" s="151"/>
      <c r="X14" s="151"/>
      <c r="Y14" s="144">
        <v>500</v>
      </c>
      <c r="Z14" s="144">
        <v>18340</v>
      </c>
      <c r="AA14" s="144">
        <v>46000</v>
      </c>
      <c r="AB14" s="144"/>
      <c r="AC14" s="144"/>
      <c r="AD14" s="151">
        <v>26000</v>
      </c>
      <c r="AE14" s="151"/>
      <c r="AF14" s="144"/>
      <c r="AG14" s="144"/>
      <c r="AH14" s="151"/>
      <c r="AI14" s="151">
        <v>3000</v>
      </c>
      <c r="AJ14" s="151">
        <v>3610</v>
      </c>
      <c r="AK14" s="151"/>
      <c r="AL14" s="151"/>
      <c r="AM14" s="151"/>
      <c r="AN14" s="151"/>
      <c r="AO14" s="151"/>
      <c r="AP14" s="151"/>
      <c r="AQ14" s="151"/>
      <c r="AR14" s="144">
        <v>47500</v>
      </c>
      <c r="AS14" s="144"/>
      <c r="AT14" s="144"/>
      <c r="AU14" s="151"/>
      <c r="AV14" s="144">
        <f>BA14+BC14+BE14</f>
        <v>37872</v>
      </c>
      <c r="AW14" s="151"/>
      <c r="AX14" s="151"/>
      <c r="AY14" s="151"/>
      <c r="AZ14" s="151"/>
      <c r="BA14" s="151">
        <v>33492</v>
      </c>
      <c r="BB14" s="151"/>
      <c r="BC14" s="151">
        <v>4200</v>
      </c>
      <c r="BD14" s="151"/>
      <c r="BE14" s="151">
        <v>180</v>
      </c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44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67"/>
    </row>
    <row r="15" ht="19.55" customHeight="1" spans="1:113">
      <c r="A15" s="129" t="s">
        <v>90</v>
      </c>
      <c r="B15" s="129" t="s">
        <v>95</v>
      </c>
      <c r="C15" s="129" t="s">
        <v>106</v>
      </c>
      <c r="D15" s="150" t="s">
        <v>107</v>
      </c>
      <c r="E15" s="142">
        <f t="shared" si="2"/>
        <v>80000</v>
      </c>
      <c r="F15" s="152">
        <v>80000</v>
      </c>
      <c r="G15" s="151"/>
      <c r="H15" s="144"/>
      <c r="I15" s="151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51"/>
      <c r="U15" s="163"/>
      <c r="V15" s="163"/>
      <c r="W15" s="163"/>
      <c r="X15" s="163"/>
      <c r="Y15" s="151"/>
      <c r="Z15" s="144"/>
      <c r="AA15" s="144"/>
      <c r="AB15" s="144"/>
      <c r="AC15" s="151"/>
      <c r="AD15" s="151"/>
      <c r="AE15" s="151"/>
      <c r="AF15" s="144">
        <v>80000</v>
      </c>
      <c r="AG15" s="144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44"/>
      <c r="AS15" s="144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67"/>
    </row>
    <row r="16" ht="19.55" customHeight="1" spans="1:113">
      <c r="A16" s="129" t="s">
        <v>90</v>
      </c>
      <c r="B16" s="153" t="s">
        <v>104</v>
      </c>
      <c r="C16" s="153" t="s">
        <v>108</v>
      </c>
      <c r="D16" s="154" t="s">
        <v>128</v>
      </c>
      <c r="E16" s="142">
        <f t="shared" si="2"/>
        <v>329539.38</v>
      </c>
      <c r="F16" s="152">
        <f>G16+H16+I16+K16+P16</f>
        <v>257229.38</v>
      </c>
      <c r="G16" s="151">
        <v>103224</v>
      </c>
      <c r="H16" s="144">
        <v>49476</v>
      </c>
      <c r="I16" s="151">
        <v>8602</v>
      </c>
      <c r="J16" s="144"/>
      <c r="K16" s="143">
        <v>90312</v>
      </c>
      <c r="L16" s="144"/>
      <c r="M16" s="144"/>
      <c r="N16" s="159"/>
      <c r="O16" s="144"/>
      <c r="P16" s="144">
        <v>5615.38</v>
      </c>
      <c r="Q16" s="144"/>
      <c r="R16" s="144"/>
      <c r="S16" s="151"/>
      <c r="T16" s="151">
        <v>71250</v>
      </c>
      <c r="U16" s="151">
        <v>30000</v>
      </c>
      <c r="V16" s="151"/>
      <c r="W16" s="151"/>
      <c r="X16" s="151"/>
      <c r="Y16" s="151">
        <v>500</v>
      </c>
      <c r="Z16" s="144">
        <v>6610</v>
      </c>
      <c r="AA16" s="144">
        <v>8000</v>
      </c>
      <c r="AB16" s="151"/>
      <c r="AC16" s="151"/>
      <c r="AD16" s="151">
        <v>20000</v>
      </c>
      <c r="AE16" s="151"/>
      <c r="AF16" s="144"/>
      <c r="AG16" s="144"/>
      <c r="AH16" s="151"/>
      <c r="AI16" s="151">
        <v>5000</v>
      </c>
      <c r="AJ16" s="151">
        <v>1140</v>
      </c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>
        <f>BC16+BE16</f>
        <v>1060</v>
      </c>
      <c r="AW16" s="151"/>
      <c r="AX16" s="151"/>
      <c r="AY16" s="151"/>
      <c r="AZ16" s="151"/>
      <c r="BA16" s="151"/>
      <c r="BB16" s="151"/>
      <c r="BC16" s="151">
        <v>1000</v>
      </c>
      <c r="BD16" s="151"/>
      <c r="BE16" s="151">
        <v>60</v>
      </c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67"/>
    </row>
    <row r="17" ht="19.55" customHeight="1" spans="1:113">
      <c r="A17" s="129" t="s">
        <v>90</v>
      </c>
      <c r="B17" s="153" t="s">
        <v>99</v>
      </c>
      <c r="C17" s="153" t="s">
        <v>99</v>
      </c>
      <c r="D17" s="155" t="s">
        <v>110</v>
      </c>
      <c r="E17" s="142">
        <f t="shared" si="2"/>
        <v>213000</v>
      </c>
      <c r="F17" s="143"/>
      <c r="G17" s="151"/>
      <c r="H17" s="144"/>
      <c r="I17" s="151"/>
      <c r="J17" s="144"/>
      <c r="K17" s="144"/>
      <c r="L17" s="144"/>
      <c r="M17" s="151"/>
      <c r="N17" s="151"/>
      <c r="O17" s="160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44"/>
      <c r="AF17" s="144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>
        <v>213000</v>
      </c>
      <c r="AW17" s="151"/>
      <c r="AX17" s="151"/>
      <c r="AY17" s="151"/>
      <c r="AZ17" s="151"/>
      <c r="BA17" s="143">
        <v>213000</v>
      </c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67"/>
    </row>
    <row r="18" ht="19.55" customHeight="1" spans="1:113">
      <c r="A18" s="129" t="s">
        <v>111</v>
      </c>
      <c r="B18" s="129" t="s">
        <v>112</v>
      </c>
      <c r="C18" s="129" t="s">
        <v>102</v>
      </c>
      <c r="D18" s="154" t="s">
        <v>129</v>
      </c>
      <c r="E18" s="142">
        <f t="shared" si="2"/>
        <v>48294.26</v>
      </c>
      <c r="F18" s="147">
        <v>48294.26</v>
      </c>
      <c r="G18" s="151"/>
      <c r="H18" s="151"/>
      <c r="I18" s="144"/>
      <c r="J18" s="151"/>
      <c r="K18" s="151"/>
      <c r="L18" s="144"/>
      <c r="M18" s="151"/>
      <c r="N18" s="143">
        <v>48294.26</v>
      </c>
      <c r="O18" s="160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44"/>
      <c r="AF18" s="144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67"/>
    </row>
    <row r="19" ht="19.55" customHeight="1" spans="1:113">
      <c r="A19" s="129" t="s">
        <v>111</v>
      </c>
      <c r="B19" s="127" t="s">
        <v>112</v>
      </c>
      <c r="C19" s="127" t="s">
        <v>106</v>
      </c>
      <c r="D19" s="154" t="s">
        <v>130</v>
      </c>
      <c r="E19" s="142">
        <f t="shared" si="2"/>
        <v>17731.14</v>
      </c>
      <c r="F19" s="156">
        <v>17731.14</v>
      </c>
      <c r="G19" s="151"/>
      <c r="H19" s="151"/>
      <c r="I19" s="144"/>
      <c r="J19" s="151"/>
      <c r="K19" s="151"/>
      <c r="L19" s="151"/>
      <c r="M19" s="151"/>
      <c r="N19" s="143">
        <v>17731.14</v>
      </c>
      <c r="O19" s="160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44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67"/>
    </row>
    <row r="20" ht="19.55" customHeight="1" spans="1:113">
      <c r="A20" s="129" t="s">
        <v>111</v>
      </c>
      <c r="B20" s="129" t="s">
        <v>112</v>
      </c>
      <c r="C20" s="129" t="s">
        <v>96</v>
      </c>
      <c r="D20" s="154" t="s">
        <v>131</v>
      </c>
      <c r="E20" s="142">
        <f t="shared" si="2"/>
        <v>24639.98</v>
      </c>
      <c r="F20" s="156">
        <v>24639.98</v>
      </c>
      <c r="G20" s="151"/>
      <c r="H20" s="151"/>
      <c r="I20" s="144"/>
      <c r="J20" s="151"/>
      <c r="K20" s="151"/>
      <c r="L20" s="151"/>
      <c r="M20" s="151"/>
      <c r="N20" s="144"/>
      <c r="O20" s="161">
        <v>24639.98</v>
      </c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44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67"/>
    </row>
    <row r="21" ht="19.55" customHeight="1" spans="1:113">
      <c r="A21" s="129" t="s">
        <v>116</v>
      </c>
      <c r="B21" s="129" t="s">
        <v>106</v>
      </c>
      <c r="C21" s="129" t="s">
        <v>102</v>
      </c>
      <c r="D21" s="154" t="s">
        <v>132</v>
      </c>
      <c r="E21" s="142">
        <f t="shared" si="2"/>
        <v>147839.88</v>
      </c>
      <c r="F21" s="156">
        <v>147839.88</v>
      </c>
      <c r="G21" s="151"/>
      <c r="H21" s="151"/>
      <c r="I21" s="144"/>
      <c r="J21" s="151"/>
      <c r="K21" s="151"/>
      <c r="L21" s="151"/>
      <c r="M21" s="151"/>
      <c r="N21" s="144"/>
      <c r="O21" s="160"/>
      <c r="P21" s="151"/>
      <c r="Q21" s="156">
        <v>147839.88</v>
      </c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67"/>
    </row>
    <row r="22" ht="19.55" customHeight="1" spans="1:113">
      <c r="A22" s="157"/>
      <c r="B22" s="157"/>
      <c r="C22" s="157"/>
      <c r="D22" s="157"/>
      <c r="E22" s="157"/>
      <c r="F22" s="157"/>
      <c r="G22" s="158"/>
      <c r="H22" s="158"/>
      <c r="I22" s="158"/>
      <c r="J22" s="158"/>
      <c r="K22" s="158"/>
      <c r="L22" s="158"/>
      <c r="M22" s="157"/>
      <c r="N22" s="157"/>
      <c r="O22" s="157"/>
      <c r="P22" s="157"/>
      <c r="Q22" s="157"/>
      <c r="R22" s="157"/>
      <c r="S22" s="157"/>
      <c r="T22" s="157"/>
      <c r="U22" s="157"/>
      <c r="V22" s="158"/>
      <c r="W22" s="158"/>
      <c r="X22" s="158"/>
      <c r="Y22" s="157"/>
      <c r="Z22" s="157"/>
      <c r="AA22" s="157"/>
      <c r="AB22" s="157"/>
      <c r="AC22" s="157"/>
      <c r="AD22" s="158"/>
      <c r="AE22" s="158"/>
      <c r="AF22" s="157"/>
      <c r="AG22" s="157"/>
      <c r="AH22" s="157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</row>
    <row r="23" ht="19.55" customHeight="1" spans="1:113">
      <c r="A23" s="157"/>
      <c r="B23" s="157"/>
      <c r="C23" s="157"/>
      <c r="D23" s="157"/>
      <c r="E23" s="157"/>
      <c r="F23" s="157"/>
      <c r="G23" s="158"/>
      <c r="H23" s="158"/>
      <c r="I23" s="158"/>
      <c r="J23" s="158"/>
      <c r="K23" s="158"/>
      <c r="L23" s="158"/>
      <c r="M23" s="157"/>
      <c r="N23" s="157"/>
      <c r="O23" s="157"/>
      <c r="P23" s="157"/>
      <c r="Q23" s="157"/>
      <c r="R23" s="157"/>
      <c r="S23" s="157"/>
      <c r="T23" s="157"/>
      <c r="U23" s="157"/>
      <c r="V23" s="158"/>
      <c r="W23" s="158"/>
      <c r="X23" s="158"/>
      <c r="Y23" s="157"/>
      <c r="Z23" s="157"/>
      <c r="AA23" s="157"/>
      <c r="AB23" s="157"/>
      <c r="AC23" s="157"/>
      <c r="AD23" s="158"/>
      <c r="AE23" s="158"/>
      <c r="AF23" s="157"/>
      <c r="AG23" s="157"/>
      <c r="AH23" s="157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</row>
    <row r="24" ht="19.55" customHeight="1" spans="1:113">
      <c r="A24" s="157"/>
      <c r="B24" s="157"/>
      <c r="C24" s="157"/>
      <c r="D24" s="157"/>
      <c r="E24" s="157"/>
      <c r="F24" s="157"/>
      <c r="G24" s="158"/>
      <c r="H24" s="158"/>
      <c r="I24" s="158"/>
      <c r="J24" s="158"/>
      <c r="K24" s="158"/>
      <c r="L24" s="158"/>
      <c r="M24" s="157"/>
      <c r="N24" s="157"/>
      <c r="O24" s="157"/>
      <c r="P24" s="157"/>
      <c r="Q24" s="157"/>
      <c r="R24" s="157"/>
      <c r="S24" s="157"/>
      <c r="T24" s="157"/>
      <c r="U24" s="157"/>
      <c r="V24" s="158"/>
      <c r="W24" s="158"/>
      <c r="X24" s="158"/>
      <c r="Y24" s="157"/>
      <c r="Z24" s="157"/>
      <c r="AA24" s="157"/>
      <c r="AB24" s="157"/>
      <c r="AC24" s="157"/>
      <c r="AD24" s="158"/>
      <c r="AE24" s="158"/>
      <c r="AF24" s="157"/>
      <c r="AG24" s="157"/>
      <c r="AH24" s="157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</row>
    <row r="25" ht="19.55" customHeight="1" spans="1:113">
      <c r="A25" s="157"/>
      <c r="B25" s="157"/>
      <c r="C25" s="157"/>
      <c r="D25" s="157"/>
      <c r="E25" s="157"/>
      <c r="F25" s="157"/>
      <c r="G25" s="158"/>
      <c r="H25" s="158"/>
      <c r="I25" s="158"/>
      <c r="J25" s="158"/>
      <c r="K25" s="158"/>
      <c r="L25" s="158"/>
      <c r="M25" s="157"/>
      <c r="N25" s="157"/>
      <c r="O25" s="157"/>
      <c r="P25" s="157"/>
      <c r="Q25" s="157"/>
      <c r="R25" s="157"/>
      <c r="S25" s="157"/>
      <c r="T25" s="157"/>
      <c r="U25" s="157"/>
      <c r="V25" s="158"/>
      <c r="W25" s="158"/>
      <c r="X25" s="158"/>
      <c r="Y25" s="157"/>
      <c r="Z25" s="157"/>
      <c r="AA25" s="157"/>
      <c r="AB25" s="157"/>
      <c r="AC25" s="157"/>
      <c r="AD25" s="158"/>
      <c r="AE25" s="158"/>
      <c r="AF25" s="157"/>
      <c r="AG25" s="157"/>
      <c r="AH25" s="157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</row>
    <row r="26" ht="19.55" customHeight="1" spans="1:113">
      <c r="A26" s="157"/>
      <c r="B26" s="157"/>
      <c r="C26" s="157"/>
      <c r="D26" s="157"/>
      <c r="E26" s="157"/>
      <c r="F26" s="157"/>
      <c r="G26" s="158"/>
      <c r="H26" s="158"/>
      <c r="I26" s="158"/>
      <c r="J26" s="158"/>
      <c r="K26" s="158"/>
      <c r="L26" s="158"/>
      <c r="M26" s="157"/>
      <c r="N26" s="157"/>
      <c r="O26" s="157"/>
      <c r="P26" s="157"/>
      <c r="Q26" s="157"/>
      <c r="R26" s="157"/>
      <c r="S26" s="157"/>
      <c r="T26" s="157"/>
      <c r="U26" s="157"/>
      <c r="V26" s="158"/>
      <c r="W26" s="158"/>
      <c r="X26" s="158"/>
      <c r="Y26" s="157"/>
      <c r="Z26" s="157"/>
      <c r="AA26" s="157"/>
      <c r="AB26" s="157"/>
      <c r="AC26" s="157"/>
      <c r="AD26" s="158"/>
      <c r="AE26" s="158"/>
      <c r="AF26" s="157"/>
      <c r="AG26" s="157"/>
      <c r="AH26" s="157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</row>
    <row r="27" ht="19.55" customHeight="1" spans="1:113">
      <c r="A27" s="157"/>
      <c r="B27" s="157"/>
      <c r="C27" s="157"/>
      <c r="D27" s="157"/>
      <c r="E27" s="157"/>
      <c r="F27" s="157"/>
      <c r="G27" s="158"/>
      <c r="H27" s="158"/>
      <c r="I27" s="158"/>
      <c r="J27" s="158"/>
      <c r="K27" s="158"/>
      <c r="L27" s="158"/>
      <c r="M27" s="157"/>
      <c r="N27" s="157"/>
      <c r="O27" s="157"/>
      <c r="P27" s="157"/>
      <c r="Q27" s="157"/>
      <c r="R27" s="157"/>
      <c r="S27" s="157"/>
      <c r="T27" s="157"/>
      <c r="U27" s="157"/>
      <c r="V27" s="158"/>
      <c r="W27" s="158"/>
      <c r="X27" s="158"/>
      <c r="Y27" s="157"/>
      <c r="Z27" s="157"/>
      <c r="AA27" s="157"/>
      <c r="AB27" s="157"/>
      <c r="AC27" s="157"/>
      <c r="AD27" s="158"/>
      <c r="AE27" s="158"/>
      <c r="AF27" s="157"/>
      <c r="AG27" s="157"/>
      <c r="AH27" s="157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</row>
    <row r="28" ht="19.55" customHeight="1" spans="1:113">
      <c r="A28" s="157"/>
      <c r="B28" s="157"/>
      <c r="C28" s="157"/>
      <c r="D28" s="157"/>
      <c r="E28" s="157"/>
      <c r="F28" s="157"/>
      <c r="G28" s="158"/>
      <c r="H28" s="158"/>
      <c r="I28" s="158"/>
      <c r="J28" s="158"/>
      <c r="K28" s="158"/>
      <c r="L28" s="158"/>
      <c r="M28" s="157"/>
      <c r="N28" s="157"/>
      <c r="O28" s="157"/>
      <c r="P28" s="157"/>
      <c r="Q28" s="157"/>
      <c r="R28" s="157"/>
      <c r="S28" s="157"/>
      <c r="T28" s="157"/>
      <c r="U28" s="157"/>
      <c r="V28" s="158"/>
      <c r="W28" s="158"/>
      <c r="X28" s="158"/>
      <c r="Y28" s="157"/>
      <c r="Z28" s="157"/>
      <c r="AA28" s="157"/>
      <c r="AB28" s="157"/>
      <c r="AC28" s="157"/>
      <c r="AD28" s="158"/>
      <c r="AE28" s="158"/>
      <c r="AF28" s="157"/>
      <c r="AG28" s="157"/>
      <c r="AH28" s="157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</row>
    <row r="29" ht="19.55" customHeight="1" spans="1:113">
      <c r="A29" s="157"/>
      <c r="B29" s="157"/>
      <c r="C29" s="157"/>
      <c r="D29" s="157"/>
      <c r="E29" s="157"/>
      <c r="F29" s="157"/>
      <c r="G29" s="158"/>
      <c r="H29" s="158"/>
      <c r="I29" s="158"/>
      <c r="J29" s="158"/>
      <c r="K29" s="158"/>
      <c r="L29" s="158"/>
      <c r="M29" s="157"/>
      <c r="N29" s="157"/>
      <c r="O29" s="157"/>
      <c r="P29" s="157"/>
      <c r="Q29" s="157"/>
      <c r="R29" s="157"/>
      <c r="S29" s="157"/>
      <c r="T29" s="157"/>
      <c r="U29" s="157"/>
      <c r="V29" s="158"/>
      <c r="W29" s="158"/>
      <c r="X29" s="158"/>
      <c r="Y29" s="157"/>
      <c r="Z29" s="157"/>
      <c r="AA29" s="157"/>
      <c r="AB29" s="157"/>
      <c r="AC29" s="157"/>
      <c r="AD29" s="158"/>
      <c r="AE29" s="158"/>
      <c r="AF29" s="157"/>
      <c r="AG29" s="157"/>
      <c r="AH29" s="157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</row>
    <row r="30" ht="19.55" customHeight="1" spans="1:113">
      <c r="A30" s="157"/>
      <c r="B30" s="157"/>
      <c r="C30" s="157"/>
      <c r="D30" s="157"/>
      <c r="E30" s="157"/>
      <c r="F30" s="157"/>
      <c r="G30" s="158"/>
      <c r="H30" s="158"/>
      <c r="I30" s="158"/>
      <c r="J30" s="158"/>
      <c r="K30" s="158"/>
      <c r="L30" s="158"/>
      <c r="M30" s="157"/>
      <c r="N30" s="157"/>
      <c r="O30" s="157"/>
      <c r="P30" s="157"/>
      <c r="Q30" s="157"/>
      <c r="R30" s="157"/>
      <c r="S30" s="157"/>
      <c r="T30" s="157"/>
      <c r="U30" s="157"/>
      <c r="V30" s="158"/>
      <c r="W30" s="158"/>
      <c r="X30" s="158"/>
      <c r="Y30" s="157"/>
      <c r="Z30" s="157"/>
      <c r="AA30" s="157"/>
      <c r="AB30" s="157"/>
      <c r="AC30" s="157"/>
      <c r="AD30" s="158"/>
      <c r="AE30" s="158"/>
      <c r="AF30" s="157"/>
      <c r="AG30" s="157"/>
      <c r="AH30" s="157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D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view="pageBreakPreview" zoomScaleNormal="100" zoomScaleSheetLayoutView="100" workbookViewId="0">
      <selection activeCell="A5" sqref="A5:B5"/>
    </sheetView>
  </sheetViews>
  <sheetFormatPr defaultColWidth="9.16666666666667" defaultRowHeight="12.75" customHeight="1" outlineLevelCol="7"/>
  <cols>
    <col min="1" max="1" width="7" customWidth="1"/>
    <col min="2" max="2" width="4.66666666666667" customWidth="1"/>
    <col min="3" max="3" width="8.66666666666667" customWidth="1"/>
    <col min="4" max="4" width="37.8333333333333" customWidth="1"/>
    <col min="5" max="5" width="24.1666666666667" customWidth="1"/>
    <col min="6" max="7" width="21.8333333333333" customWidth="1"/>
    <col min="8" max="8" width="8.66666666666667" customWidth="1"/>
  </cols>
  <sheetData>
    <row r="1" ht="19.55" customHeight="1" spans="1:8">
      <c r="A1" s="69"/>
      <c r="B1" s="69"/>
      <c r="C1" s="69"/>
      <c r="D1" s="70"/>
      <c r="E1" s="69"/>
      <c r="F1" s="69"/>
      <c r="G1" s="34" t="s">
        <v>323</v>
      </c>
      <c r="H1" s="84"/>
    </row>
    <row r="2" ht="25.5" customHeight="1" spans="1:8">
      <c r="A2" s="31" t="s">
        <v>324</v>
      </c>
      <c r="B2" s="31"/>
      <c r="C2" s="31"/>
      <c r="D2" s="31"/>
      <c r="E2" s="31"/>
      <c r="F2" s="31"/>
      <c r="G2" s="31"/>
      <c r="H2" s="84"/>
    </row>
    <row r="3" ht="19.55" customHeight="1" spans="1:8">
      <c r="A3" s="71" t="s">
        <v>0</v>
      </c>
      <c r="B3" s="71"/>
      <c r="C3" s="71"/>
      <c r="D3" s="71"/>
      <c r="E3" s="28"/>
      <c r="F3" s="28"/>
      <c r="G3" s="34" t="s">
        <v>5</v>
      </c>
      <c r="H3" s="84"/>
    </row>
    <row r="4" ht="19.55" customHeight="1" spans="1:8">
      <c r="A4" s="39" t="s">
        <v>325</v>
      </c>
      <c r="B4" s="39"/>
      <c r="C4" s="39"/>
      <c r="D4" s="39"/>
      <c r="E4" s="115" t="s">
        <v>120</v>
      </c>
      <c r="F4" s="42"/>
      <c r="G4" s="42"/>
      <c r="H4" s="84"/>
    </row>
    <row r="5" ht="13" customHeight="1" spans="1:8">
      <c r="A5" s="116" t="s">
        <v>68</v>
      </c>
      <c r="B5" s="117"/>
      <c r="C5" s="118" t="s">
        <v>69</v>
      </c>
      <c r="D5" s="119" t="s">
        <v>326</v>
      </c>
      <c r="E5" s="42" t="s">
        <v>60</v>
      </c>
      <c r="F5" s="39" t="s">
        <v>327</v>
      </c>
      <c r="G5" s="100" t="s">
        <v>328</v>
      </c>
      <c r="H5" s="84"/>
    </row>
    <row r="6" ht="9" customHeight="1" spans="1:8">
      <c r="A6" s="44" t="s">
        <v>80</v>
      </c>
      <c r="B6" s="45" t="s">
        <v>81</v>
      </c>
      <c r="C6" s="120"/>
      <c r="D6" s="121"/>
      <c r="E6" s="48"/>
      <c r="F6" s="49"/>
      <c r="G6" s="77"/>
      <c r="H6" s="84"/>
    </row>
    <row r="7" ht="24.15" customHeight="1" spans="1:8">
      <c r="A7" s="104" t="s">
        <v>187</v>
      </c>
      <c r="B7" s="104" t="s">
        <v>188</v>
      </c>
      <c r="C7" s="104" t="s">
        <v>83</v>
      </c>
      <c r="D7" s="104" t="s">
        <v>329</v>
      </c>
      <c r="E7" s="122">
        <v>1745300.77</v>
      </c>
      <c r="F7" s="122">
        <v>1460300.77</v>
      </c>
      <c r="G7" s="122">
        <v>285000</v>
      </c>
      <c r="H7" s="93"/>
    </row>
    <row r="8" ht="15" customHeight="1" spans="1:8">
      <c r="A8" s="123">
        <v>301</v>
      </c>
      <c r="B8" s="124"/>
      <c r="C8" s="125"/>
      <c r="D8" s="108" t="s">
        <v>195</v>
      </c>
      <c r="E8" s="97">
        <v>1421368.77</v>
      </c>
      <c r="F8" s="97">
        <v>1421368.77</v>
      </c>
      <c r="G8" s="97"/>
      <c r="H8" s="84"/>
    </row>
    <row r="9" ht="19.55" customHeight="1" spans="1:8">
      <c r="A9" s="126" t="s">
        <v>196</v>
      </c>
      <c r="B9" s="126" t="s">
        <v>102</v>
      </c>
      <c r="C9" s="127">
        <v>196</v>
      </c>
      <c r="D9" s="108" t="s">
        <v>197</v>
      </c>
      <c r="E9" s="97">
        <v>399588</v>
      </c>
      <c r="F9" s="97">
        <v>399588</v>
      </c>
      <c r="G9" s="97"/>
      <c r="H9" s="89"/>
    </row>
    <row r="10" ht="19.55" customHeight="1" spans="1:8">
      <c r="A10" s="126" t="s">
        <v>196</v>
      </c>
      <c r="B10" s="126" t="s">
        <v>106</v>
      </c>
      <c r="C10" s="127">
        <v>196</v>
      </c>
      <c r="D10" s="108" t="s">
        <v>198</v>
      </c>
      <c r="E10" s="97">
        <v>417600</v>
      </c>
      <c r="F10" s="97">
        <v>417600</v>
      </c>
      <c r="G10" s="97"/>
      <c r="H10" s="89"/>
    </row>
    <row r="11" ht="15" customHeight="1" spans="1:8">
      <c r="A11" s="126" t="s">
        <v>196</v>
      </c>
      <c r="B11" s="126" t="s">
        <v>96</v>
      </c>
      <c r="C11" s="127">
        <v>196</v>
      </c>
      <c r="D11" s="108" t="s">
        <v>199</v>
      </c>
      <c r="E11" s="97">
        <v>33299</v>
      </c>
      <c r="F11" s="97">
        <v>33299</v>
      </c>
      <c r="G11" s="97"/>
      <c r="H11" s="89"/>
    </row>
    <row r="12" ht="16.25" customHeight="1" spans="1:8">
      <c r="A12" s="23" t="s">
        <v>200</v>
      </c>
      <c r="B12" s="126" t="s">
        <v>201</v>
      </c>
      <c r="C12" s="127">
        <v>196</v>
      </c>
      <c r="D12" s="108" t="s">
        <v>202</v>
      </c>
      <c r="E12" s="97">
        <v>90312</v>
      </c>
      <c r="F12" s="97">
        <v>90312</v>
      </c>
      <c r="G12" s="97"/>
      <c r="H12" s="89"/>
    </row>
    <row r="13" ht="16.25" customHeight="1" spans="1:8">
      <c r="A13" s="23" t="s">
        <v>200</v>
      </c>
      <c r="B13" s="126" t="s">
        <v>95</v>
      </c>
      <c r="C13" s="127">
        <v>196</v>
      </c>
      <c r="D13" s="108" t="s">
        <v>203</v>
      </c>
      <c r="E13" s="97">
        <v>150915.2</v>
      </c>
      <c r="F13" s="97">
        <v>150915.2</v>
      </c>
      <c r="G13" s="97"/>
      <c r="H13" s="89"/>
    </row>
    <row r="14" ht="19.55" customHeight="1" spans="1:8">
      <c r="A14" s="23" t="s">
        <v>200</v>
      </c>
      <c r="B14" s="126" t="s">
        <v>101</v>
      </c>
      <c r="C14" s="127">
        <v>196</v>
      </c>
      <c r="D14" s="108" t="s">
        <v>204</v>
      </c>
      <c r="E14" s="97">
        <v>75343.36</v>
      </c>
      <c r="F14" s="97">
        <v>75343.36</v>
      </c>
      <c r="G14" s="97"/>
      <c r="H14" s="89"/>
    </row>
    <row r="15" ht="16.25" customHeight="1" spans="1:8">
      <c r="A15" s="23" t="s">
        <v>200</v>
      </c>
      <c r="B15" s="126" t="s">
        <v>205</v>
      </c>
      <c r="C15" s="127">
        <v>196</v>
      </c>
      <c r="D15" s="108" t="s">
        <v>206</v>
      </c>
      <c r="E15" s="97">
        <v>66025.4</v>
      </c>
      <c r="F15" s="97">
        <v>66025.4</v>
      </c>
      <c r="G15" s="97"/>
      <c r="H15" s="89"/>
    </row>
    <row r="16" ht="17" customHeight="1" spans="1:8">
      <c r="A16" s="23" t="s">
        <v>200</v>
      </c>
      <c r="B16" s="126" t="s">
        <v>112</v>
      </c>
      <c r="C16" s="127">
        <v>196</v>
      </c>
      <c r="D16" s="108" t="s">
        <v>207</v>
      </c>
      <c r="E16" s="97">
        <v>24639.98</v>
      </c>
      <c r="F16" s="97">
        <v>24639.98</v>
      </c>
      <c r="G16" s="97"/>
      <c r="H16" s="89"/>
    </row>
    <row r="17" ht="15" customHeight="1" spans="1:8">
      <c r="A17" s="23" t="s">
        <v>200</v>
      </c>
      <c r="B17" s="128" t="s">
        <v>208</v>
      </c>
      <c r="C17" s="127">
        <v>196</v>
      </c>
      <c r="D17" s="108" t="s">
        <v>209</v>
      </c>
      <c r="E17" s="97">
        <v>15805.95</v>
      </c>
      <c r="F17" s="97">
        <v>15805.95</v>
      </c>
      <c r="G17" s="97"/>
      <c r="H17" s="89"/>
    </row>
    <row r="18" ht="17" customHeight="1" spans="1:8">
      <c r="A18" s="23" t="s">
        <v>200</v>
      </c>
      <c r="B18" s="126" t="s">
        <v>210</v>
      </c>
      <c r="C18" s="127">
        <v>196</v>
      </c>
      <c r="D18" s="108" t="s">
        <v>211</v>
      </c>
      <c r="E18" s="97">
        <v>147839.88</v>
      </c>
      <c r="F18" s="97">
        <v>147839.88</v>
      </c>
      <c r="G18" s="97"/>
      <c r="H18" s="89"/>
    </row>
    <row r="19" ht="18" customHeight="1" spans="1:8">
      <c r="A19" s="129" t="s">
        <v>212</v>
      </c>
      <c r="B19" s="126"/>
      <c r="C19" s="127">
        <v>196</v>
      </c>
      <c r="D19" s="108" t="s">
        <v>213</v>
      </c>
      <c r="E19" s="97">
        <v>285000</v>
      </c>
      <c r="F19" s="97"/>
      <c r="G19" s="97">
        <v>285000</v>
      </c>
      <c r="H19" s="89"/>
    </row>
    <row r="20" ht="17" customHeight="1" spans="1:8">
      <c r="A20" s="23" t="s">
        <v>214</v>
      </c>
      <c r="B20" s="126" t="s">
        <v>102</v>
      </c>
      <c r="C20" s="127">
        <v>196</v>
      </c>
      <c r="D20" s="108" t="s">
        <v>215</v>
      </c>
      <c r="E20" s="97">
        <v>98800</v>
      </c>
      <c r="F20" s="97"/>
      <c r="G20" s="97">
        <v>98800</v>
      </c>
      <c r="H20" s="89"/>
    </row>
    <row r="21" ht="19.55" customHeight="1" spans="1:8">
      <c r="A21" s="23" t="s">
        <v>214</v>
      </c>
      <c r="B21" s="126" t="s">
        <v>91</v>
      </c>
      <c r="C21" s="127">
        <v>196</v>
      </c>
      <c r="D21" s="108" t="s">
        <v>216</v>
      </c>
      <c r="E21" s="97">
        <v>1000</v>
      </c>
      <c r="F21" s="97"/>
      <c r="G21" s="97">
        <v>1000</v>
      </c>
      <c r="H21" s="89"/>
    </row>
    <row r="22" ht="19.55" customHeight="1" spans="1:8">
      <c r="A22" s="23" t="s">
        <v>214</v>
      </c>
      <c r="B22" s="130" t="s">
        <v>93</v>
      </c>
      <c r="C22" s="127">
        <v>196</v>
      </c>
      <c r="D22" s="108" t="s">
        <v>217</v>
      </c>
      <c r="E22" s="97">
        <v>24950</v>
      </c>
      <c r="F22" s="97"/>
      <c r="G22" s="97">
        <v>24950</v>
      </c>
      <c r="H22" s="89"/>
    </row>
    <row r="23" ht="15" customHeight="1" spans="1:8">
      <c r="A23" s="23" t="s">
        <v>214</v>
      </c>
      <c r="B23" s="126" t="s">
        <v>201</v>
      </c>
      <c r="C23" s="127">
        <v>196</v>
      </c>
      <c r="D23" s="108" t="s">
        <v>218</v>
      </c>
      <c r="E23" s="97">
        <v>54000</v>
      </c>
      <c r="F23" s="97"/>
      <c r="G23" s="97">
        <v>54000</v>
      </c>
      <c r="H23" s="89"/>
    </row>
    <row r="24" ht="16.25" customHeight="1" spans="1:8">
      <c r="A24" s="23" t="s">
        <v>214</v>
      </c>
      <c r="B24" s="126" t="s">
        <v>112</v>
      </c>
      <c r="C24" s="127">
        <v>196</v>
      </c>
      <c r="D24" s="108" t="s">
        <v>219</v>
      </c>
      <c r="E24" s="97">
        <v>46000</v>
      </c>
      <c r="F24" s="97"/>
      <c r="G24" s="97">
        <v>46000</v>
      </c>
      <c r="H24" s="89"/>
    </row>
    <row r="25" ht="15" customHeight="1" spans="1:8">
      <c r="A25" s="23" t="s">
        <v>214</v>
      </c>
      <c r="B25" s="126" t="s">
        <v>220</v>
      </c>
      <c r="C25" s="127">
        <v>196</v>
      </c>
      <c r="D25" s="108" t="s">
        <v>221</v>
      </c>
      <c r="E25" s="97">
        <v>8000</v>
      </c>
      <c r="F25" s="97"/>
      <c r="G25" s="97">
        <v>8000</v>
      </c>
      <c r="H25" s="89"/>
    </row>
    <row r="26" ht="13.5" customHeight="1" spans="1:8">
      <c r="A26" s="23" t="s">
        <v>214</v>
      </c>
      <c r="B26" s="126" t="s">
        <v>222</v>
      </c>
      <c r="C26" s="127">
        <v>196</v>
      </c>
      <c r="D26" s="108" t="s">
        <v>223</v>
      </c>
      <c r="E26" s="97">
        <v>4750</v>
      </c>
      <c r="F26" s="97"/>
      <c r="G26" s="97">
        <v>4750</v>
      </c>
      <c r="H26" s="89"/>
    </row>
    <row r="27" ht="19.55" customHeight="1" spans="1:8">
      <c r="A27" s="23" t="s">
        <v>214</v>
      </c>
      <c r="B27" s="131">
        <v>31</v>
      </c>
      <c r="C27" s="127">
        <v>196</v>
      </c>
      <c r="D27" s="108" t="s">
        <v>224</v>
      </c>
      <c r="E27" s="97">
        <v>47500</v>
      </c>
      <c r="F27" s="97"/>
      <c r="G27" s="97">
        <v>47500</v>
      </c>
      <c r="H27" s="89"/>
    </row>
    <row r="28" ht="19.55" customHeight="1" spans="1:8">
      <c r="A28" s="23" t="s">
        <v>225</v>
      </c>
      <c r="B28" s="131"/>
      <c r="C28" s="127">
        <v>196</v>
      </c>
      <c r="D28" s="108" t="s">
        <v>226</v>
      </c>
      <c r="E28" s="97">
        <v>38932</v>
      </c>
      <c r="F28" s="97">
        <v>38932</v>
      </c>
      <c r="G28" s="97"/>
      <c r="H28" s="89"/>
    </row>
    <row r="29" ht="16.25" customHeight="1" spans="1:8">
      <c r="A29" s="23" t="s">
        <v>227</v>
      </c>
      <c r="B29" s="126" t="s">
        <v>91</v>
      </c>
      <c r="C29" s="127">
        <v>196</v>
      </c>
      <c r="D29" s="108" t="s">
        <v>228</v>
      </c>
      <c r="E29" s="97">
        <v>33492</v>
      </c>
      <c r="F29" s="97">
        <v>33492</v>
      </c>
      <c r="G29" s="97"/>
      <c r="H29" s="89"/>
    </row>
    <row r="30" ht="19.55" customHeight="1" spans="1:8">
      <c r="A30" s="23" t="s">
        <v>227</v>
      </c>
      <c r="B30" s="126" t="s">
        <v>201</v>
      </c>
      <c r="C30" s="127">
        <v>196</v>
      </c>
      <c r="D30" s="108" t="s">
        <v>229</v>
      </c>
      <c r="E30" s="97">
        <v>5200</v>
      </c>
      <c r="F30" s="97">
        <v>5200</v>
      </c>
      <c r="G30" s="97"/>
      <c r="H30" s="89"/>
    </row>
    <row r="31" ht="13" customHeight="1" spans="1:7">
      <c r="A31" s="23" t="s">
        <v>227</v>
      </c>
      <c r="B31" s="126" t="s">
        <v>101</v>
      </c>
      <c r="C31" s="127">
        <v>196</v>
      </c>
      <c r="D31" s="108" t="s">
        <v>230</v>
      </c>
      <c r="E31" s="97">
        <v>240</v>
      </c>
      <c r="F31" s="97">
        <v>240</v>
      </c>
      <c r="G31" s="97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006416756337" right="0.393006416756337" top="0" bottom="0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view="pageBreakPreview" zoomScaleNormal="100" zoomScaleSheetLayoutView="100" workbookViewId="0">
      <selection activeCell="E8" sqref="E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5" customHeight="1" spans="1:243">
      <c r="A1" s="28"/>
      <c r="B1" s="29"/>
      <c r="C1" s="29"/>
      <c r="D1" s="29"/>
      <c r="E1" s="29"/>
      <c r="F1" s="30" t="s">
        <v>330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</row>
    <row r="2" ht="19.55" customHeight="1" spans="1:243">
      <c r="A2" s="31" t="s">
        <v>331</v>
      </c>
      <c r="B2" s="31"/>
      <c r="C2" s="31"/>
      <c r="D2" s="31"/>
      <c r="E2" s="31"/>
      <c r="F2" s="31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</row>
    <row r="3" ht="19.55" customHeight="1" spans="1:243">
      <c r="A3" s="71" t="s">
        <v>0</v>
      </c>
      <c r="B3" s="71"/>
      <c r="C3" s="71"/>
      <c r="D3" s="71"/>
      <c r="E3" s="71"/>
      <c r="F3" s="34" t="s">
        <v>5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</row>
    <row r="4" ht="19.55" customHeight="1" spans="1:243">
      <c r="A4" s="39" t="s">
        <v>68</v>
      </c>
      <c r="B4" s="39"/>
      <c r="C4" s="39"/>
      <c r="D4" s="100" t="s">
        <v>69</v>
      </c>
      <c r="E4" s="42" t="s">
        <v>332</v>
      </c>
      <c r="F4" s="39" t="s">
        <v>73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</row>
    <row r="5" ht="19.55" customHeight="1" spans="1:243">
      <c r="A5" s="101" t="s">
        <v>80</v>
      </c>
      <c r="B5" s="42" t="s">
        <v>81</v>
      </c>
      <c r="C5" s="42" t="s">
        <v>82</v>
      </c>
      <c r="D5" s="100"/>
      <c r="E5" s="42"/>
      <c r="F5" s="49"/>
      <c r="G5" s="68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</row>
    <row r="6" ht="19.55" customHeight="1" spans="1:243">
      <c r="A6" s="102" t="s">
        <v>80</v>
      </c>
      <c r="B6" s="102" t="s">
        <v>81</v>
      </c>
      <c r="C6" s="102" t="s">
        <v>82</v>
      </c>
      <c r="D6" s="103" t="s">
        <v>83</v>
      </c>
      <c r="E6" s="104" t="s">
        <v>333</v>
      </c>
      <c r="F6" s="105">
        <f>F7+F11+F13+F15</f>
        <v>1358412</v>
      </c>
      <c r="G6" s="68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</row>
    <row r="7" ht="19.55" customHeight="1" spans="1:243">
      <c r="A7" s="106">
        <v>208</v>
      </c>
      <c r="B7" s="106">
        <v>8</v>
      </c>
      <c r="C7" s="106"/>
      <c r="D7" s="107">
        <v>196</v>
      </c>
      <c r="E7" s="108" t="s">
        <v>334</v>
      </c>
      <c r="F7" s="97">
        <v>1025412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</row>
    <row r="8" ht="19.55" customHeight="1" spans="1:243">
      <c r="A8" s="109">
        <v>208</v>
      </c>
      <c r="B8" s="104" t="s">
        <v>95</v>
      </c>
      <c r="C8" s="104" t="s">
        <v>96</v>
      </c>
      <c r="D8" s="107">
        <v>196</v>
      </c>
      <c r="E8" s="108" t="s">
        <v>335</v>
      </c>
      <c r="F8" s="97">
        <v>286212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</row>
    <row r="9" ht="19.55" customHeight="1" spans="1:243">
      <c r="A9" s="109">
        <v>208</v>
      </c>
      <c r="B9" s="104" t="s">
        <v>95</v>
      </c>
      <c r="C9" s="104" t="s">
        <v>91</v>
      </c>
      <c r="D9" s="107">
        <v>196</v>
      </c>
      <c r="E9" s="108" t="s">
        <v>336</v>
      </c>
      <c r="F9" s="97">
        <v>350000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</row>
    <row r="10" ht="19.55" customHeight="1" spans="1:243">
      <c r="A10" s="109">
        <v>208</v>
      </c>
      <c r="B10" s="104" t="s">
        <v>95</v>
      </c>
      <c r="C10" s="104" t="s">
        <v>99</v>
      </c>
      <c r="D10" s="107">
        <v>196</v>
      </c>
      <c r="E10" s="108" t="s">
        <v>337</v>
      </c>
      <c r="F10" s="97">
        <v>389200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</row>
    <row r="11" ht="19.55" customHeight="1" spans="1:243">
      <c r="A11" s="109">
        <v>208</v>
      </c>
      <c r="B11" s="104" t="s">
        <v>101</v>
      </c>
      <c r="C11" s="104"/>
      <c r="D11" s="107">
        <v>196</v>
      </c>
      <c r="E11" s="108" t="s">
        <v>338</v>
      </c>
      <c r="F11" s="97">
        <v>40000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</row>
    <row r="12" ht="19.55" customHeight="1" spans="1:243">
      <c r="A12" s="110">
        <v>208</v>
      </c>
      <c r="B12" s="102" t="s">
        <v>101</v>
      </c>
      <c r="C12" s="102" t="s">
        <v>102</v>
      </c>
      <c r="D12" s="107">
        <v>196</v>
      </c>
      <c r="E12" s="108" t="s">
        <v>339</v>
      </c>
      <c r="F12" s="97">
        <v>40000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</row>
    <row r="13" ht="19.55" customHeight="1" spans="1:243">
      <c r="A13" s="109">
        <v>208</v>
      </c>
      <c r="B13" s="104" t="s">
        <v>104</v>
      </c>
      <c r="C13" s="104"/>
      <c r="D13" s="107">
        <v>196</v>
      </c>
      <c r="E13" s="108" t="s">
        <v>340</v>
      </c>
      <c r="F13" s="97">
        <v>80000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</row>
    <row r="14" ht="19.55" customHeight="1" spans="1:243">
      <c r="A14" s="111"/>
      <c r="B14" s="104" t="s">
        <v>104</v>
      </c>
      <c r="C14" s="104" t="s">
        <v>106</v>
      </c>
      <c r="D14" s="107">
        <v>196</v>
      </c>
      <c r="E14" s="108" t="s">
        <v>341</v>
      </c>
      <c r="F14" s="97">
        <v>80000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</row>
    <row r="15" ht="19.55" customHeight="1" spans="1:243">
      <c r="A15" s="112">
        <v>208</v>
      </c>
      <c r="B15" s="113" t="s">
        <v>99</v>
      </c>
      <c r="C15" s="102"/>
      <c r="D15" s="107">
        <v>196</v>
      </c>
      <c r="E15" s="108" t="s">
        <v>342</v>
      </c>
      <c r="F15" s="97">
        <v>213000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</row>
    <row r="16" ht="19.55" customHeight="1" spans="1:243">
      <c r="A16" s="111">
        <v>208</v>
      </c>
      <c r="B16" s="114" t="s">
        <v>99</v>
      </c>
      <c r="C16" s="104" t="s">
        <v>99</v>
      </c>
      <c r="D16" s="107">
        <v>196</v>
      </c>
      <c r="E16" s="108" t="s">
        <v>343</v>
      </c>
      <c r="F16" s="97">
        <v>213000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</row>
    <row r="17" ht="19.55" customHeight="1" spans="1:243">
      <c r="A17" s="56"/>
      <c r="B17" s="60"/>
      <c r="C17" s="56"/>
      <c r="D17" s="57"/>
      <c r="E17" s="57"/>
      <c r="F17" s="57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</row>
    <row r="18" ht="19.55" customHeight="1" spans="1:243">
      <c r="A18" s="56"/>
      <c r="B18" s="60"/>
      <c r="C18" s="60"/>
      <c r="D18" s="60"/>
      <c r="E18" s="60"/>
      <c r="F18" s="5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</row>
    <row r="19" ht="19.55" customHeight="1" spans="1:243">
      <c r="A19" s="60"/>
      <c r="B19" s="60"/>
      <c r="C19" s="60"/>
      <c r="D19" s="57"/>
      <c r="E19" s="57"/>
      <c r="F19" s="57"/>
      <c r="G19" s="60"/>
      <c r="H19" s="56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</row>
    <row r="20" ht="19.55" customHeight="1" spans="1:243">
      <c r="A20" s="60"/>
      <c r="B20" s="60"/>
      <c r="C20" s="60"/>
      <c r="D20" s="57"/>
      <c r="E20" s="57"/>
      <c r="F20" s="57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</row>
    <row r="21" ht="19.55" customHeight="1" spans="1:243">
      <c r="A21" s="60"/>
      <c r="B21" s="60"/>
      <c r="C21" s="60"/>
      <c r="D21" s="60"/>
      <c r="E21" s="60"/>
      <c r="F21" s="57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</row>
    <row r="22" ht="19.55" customHeight="1" spans="1:243">
      <c r="A22" s="60"/>
      <c r="B22" s="60"/>
      <c r="C22" s="60"/>
      <c r="D22" s="57"/>
      <c r="E22" s="57"/>
      <c r="F22" s="5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</row>
    <row r="23" ht="19.55" customHeight="1" spans="1:243">
      <c r="A23" s="60"/>
      <c r="B23" s="60"/>
      <c r="C23" s="60"/>
      <c r="D23" s="57"/>
      <c r="E23" s="57"/>
      <c r="F23" s="57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</row>
    <row r="24" ht="19.55" customHeight="1" spans="1:243">
      <c r="A24" s="60"/>
      <c r="B24" s="60"/>
      <c r="C24" s="60"/>
      <c r="D24" s="60"/>
      <c r="E24" s="60"/>
      <c r="F24" s="57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</row>
    <row r="25" ht="19.55" customHeight="1" spans="1:243">
      <c r="A25" s="60"/>
      <c r="B25" s="60"/>
      <c r="C25" s="60"/>
      <c r="D25" s="57"/>
      <c r="E25" s="57"/>
      <c r="F25" s="57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</row>
    <row r="26" ht="19.55" customHeight="1" spans="1:243">
      <c r="A26" s="60"/>
      <c r="B26" s="60"/>
      <c r="C26" s="60"/>
      <c r="D26" s="57"/>
      <c r="E26" s="57"/>
      <c r="F26" s="57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</row>
    <row r="27" ht="19.55" customHeight="1" spans="1:243">
      <c r="A27" s="60"/>
      <c r="B27" s="60"/>
      <c r="C27" s="60"/>
      <c r="D27" s="60"/>
      <c r="E27" s="60"/>
      <c r="F27" s="57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</row>
    <row r="28" ht="19.55" customHeight="1" spans="1:243">
      <c r="A28" s="60"/>
      <c r="B28" s="60"/>
      <c r="C28" s="60"/>
      <c r="D28" s="57"/>
      <c r="E28" s="57"/>
      <c r="F28" s="57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</row>
    <row r="29" ht="19.55" customHeight="1" spans="1:243">
      <c r="A29" s="60"/>
      <c r="B29" s="60"/>
      <c r="C29" s="60"/>
      <c r="D29" s="57"/>
      <c r="E29" s="57"/>
      <c r="F29" s="57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</row>
    <row r="30" ht="19.55" customHeight="1" spans="1:243">
      <c r="A30" s="60"/>
      <c r="B30" s="60"/>
      <c r="C30" s="60"/>
      <c r="D30" s="60"/>
      <c r="E30" s="60"/>
      <c r="F30" s="57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</row>
    <row r="31" ht="19.55" customHeight="1" spans="1:243">
      <c r="A31" s="60"/>
      <c r="B31" s="60"/>
      <c r="C31" s="60"/>
      <c r="D31" s="60"/>
      <c r="E31" s="61"/>
      <c r="F31" s="57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</row>
    <row r="32" ht="19.55" customHeight="1" spans="1:243">
      <c r="A32" s="60"/>
      <c r="B32" s="60"/>
      <c r="C32" s="60"/>
      <c r="D32" s="60"/>
      <c r="E32" s="61"/>
      <c r="F32" s="57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</row>
    <row r="33" ht="19.55" customHeight="1" spans="1:243">
      <c r="A33" s="60"/>
      <c r="B33" s="60"/>
      <c r="C33" s="60"/>
      <c r="D33" s="60"/>
      <c r="E33" s="60"/>
      <c r="F33" s="57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60"/>
      <c r="GM33" s="60"/>
      <c r="GN33" s="60"/>
      <c r="GO33" s="60"/>
      <c r="GP33" s="60"/>
      <c r="GQ33" s="60"/>
      <c r="GR33" s="60"/>
      <c r="GS33" s="60"/>
      <c r="GT33" s="60"/>
      <c r="GU33" s="60"/>
      <c r="GV33" s="60"/>
      <c r="GW33" s="60"/>
      <c r="GX33" s="60"/>
      <c r="GY33" s="60"/>
      <c r="GZ33" s="60"/>
      <c r="HA33" s="60"/>
      <c r="HB33" s="60"/>
      <c r="HC33" s="60"/>
      <c r="HD33" s="60"/>
      <c r="HE33" s="60"/>
      <c r="HF33" s="60"/>
      <c r="HG33" s="60"/>
      <c r="HH33" s="60"/>
      <c r="HI33" s="60"/>
      <c r="HJ33" s="60"/>
      <c r="HK33" s="60"/>
      <c r="HL33" s="60"/>
      <c r="HM33" s="60"/>
      <c r="HN33" s="60"/>
      <c r="HO33" s="60"/>
      <c r="HP33" s="60"/>
      <c r="HQ33" s="60"/>
      <c r="HR33" s="60"/>
      <c r="HS33" s="60"/>
      <c r="HT33" s="60"/>
      <c r="HU33" s="60"/>
      <c r="HV33" s="60"/>
      <c r="HW33" s="60"/>
      <c r="HX33" s="60"/>
      <c r="HY33" s="60"/>
      <c r="HZ33" s="60"/>
      <c r="IA33" s="60"/>
      <c r="IB33" s="60"/>
      <c r="IC33" s="60"/>
      <c r="ID33" s="60"/>
      <c r="IE33" s="60"/>
      <c r="IF33" s="60"/>
      <c r="IG33" s="60"/>
      <c r="IH33" s="60"/>
      <c r="II33" s="60"/>
    </row>
    <row r="34" ht="19.55" customHeight="1" spans="1:243">
      <c r="A34" s="60"/>
      <c r="B34" s="60"/>
      <c r="C34" s="60"/>
      <c r="D34" s="60"/>
      <c r="E34" s="62"/>
      <c r="F34" s="5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0"/>
      <c r="FO34" s="60"/>
      <c r="FP34" s="60"/>
      <c r="FQ34" s="60"/>
      <c r="FR34" s="60"/>
      <c r="FS34" s="60"/>
      <c r="FT34" s="60"/>
      <c r="FU34" s="60"/>
      <c r="FV34" s="60"/>
      <c r="FW34" s="60"/>
      <c r="FX34" s="60"/>
      <c r="FY34" s="60"/>
      <c r="FZ34" s="60"/>
      <c r="GA34" s="60"/>
      <c r="GB34" s="60"/>
      <c r="GC34" s="60"/>
      <c r="GD34" s="60"/>
      <c r="GE34" s="60"/>
      <c r="GF34" s="60"/>
      <c r="GG34" s="60"/>
      <c r="GH34" s="60"/>
      <c r="GI34" s="60"/>
      <c r="GJ34" s="60"/>
      <c r="GK34" s="60"/>
      <c r="GL34" s="60"/>
      <c r="GM34" s="60"/>
      <c r="GN34" s="60"/>
      <c r="GO34" s="60"/>
      <c r="GP34" s="60"/>
      <c r="GQ34" s="60"/>
      <c r="GR34" s="60"/>
      <c r="GS34" s="60"/>
      <c r="GT34" s="60"/>
      <c r="GU34" s="60"/>
      <c r="GV34" s="60"/>
      <c r="GW34" s="60"/>
      <c r="GX34" s="60"/>
      <c r="GY34" s="60"/>
      <c r="GZ34" s="60"/>
      <c r="HA34" s="60"/>
      <c r="HB34" s="60"/>
      <c r="HC34" s="60"/>
      <c r="HD34" s="60"/>
      <c r="HE34" s="60"/>
      <c r="HF34" s="60"/>
      <c r="HG34" s="60"/>
      <c r="HH34" s="60"/>
      <c r="HI34" s="60"/>
      <c r="HJ34" s="60"/>
      <c r="HK34" s="60"/>
      <c r="HL34" s="60"/>
      <c r="HM34" s="60"/>
      <c r="HN34" s="60"/>
      <c r="HO34" s="60"/>
      <c r="HP34" s="60"/>
      <c r="HQ34" s="60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</row>
    <row r="35" ht="19.55" customHeight="1" spans="1:243">
      <c r="A35" s="63"/>
      <c r="B35" s="63"/>
      <c r="C35" s="63"/>
      <c r="D35" s="63"/>
      <c r="E35" s="64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</row>
    <row r="36" ht="19.55" customHeight="1" spans="1:243">
      <c r="A36" s="65"/>
      <c r="B36" s="65"/>
      <c r="C36" s="65"/>
      <c r="D36" s="65"/>
      <c r="E36" s="65"/>
      <c r="F36" s="66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</row>
    <row r="37" ht="19.55" customHeight="1" spans="1:243">
      <c r="A37" s="63"/>
      <c r="B37" s="63"/>
      <c r="C37" s="63"/>
      <c r="D37" s="63"/>
      <c r="E37" s="63"/>
      <c r="F37" s="66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</row>
    <row r="38" ht="19.55" customHeight="1" spans="1:243">
      <c r="A38" s="67"/>
      <c r="B38" s="67"/>
      <c r="C38" s="67"/>
      <c r="D38" s="67"/>
      <c r="E38" s="67"/>
      <c r="F38" s="66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</row>
    <row r="39" ht="19.55" customHeight="1" spans="1:243">
      <c r="A39" s="67"/>
      <c r="B39" s="67"/>
      <c r="C39" s="67"/>
      <c r="D39" s="67"/>
      <c r="E39" s="67"/>
      <c r="F39" s="66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</row>
    <row r="40" ht="19.55" customHeight="1" spans="1:243">
      <c r="A40" s="67"/>
      <c r="B40" s="67"/>
      <c r="C40" s="67"/>
      <c r="D40" s="67"/>
      <c r="E40" s="67"/>
      <c r="F40" s="66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</row>
    <row r="41" ht="19.55" customHeight="1" spans="1:243">
      <c r="A41" s="67"/>
      <c r="B41" s="67"/>
      <c r="C41" s="67"/>
      <c r="D41" s="67"/>
      <c r="E41" s="67"/>
      <c r="F41" s="66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</row>
    <row r="42" ht="19.55" customHeight="1" spans="1:243">
      <c r="A42" s="67"/>
      <c r="B42" s="67"/>
      <c r="C42" s="67"/>
      <c r="D42" s="67"/>
      <c r="E42" s="67"/>
      <c r="F42" s="66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</row>
    <row r="43" ht="19.55" customHeight="1" spans="1:243">
      <c r="A43" s="67"/>
      <c r="B43" s="67"/>
      <c r="C43" s="67"/>
      <c r="D43" s="67"/>
      <c r="E43" s="67"/>
      <c r="F43" s="66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</row>
    <row r="44" ht="19.55" customHeight="1" spans="1:243">
      <c r="A44" s="67"/>
      <c r="B44" s="67"/>
      <c r="C44" s="67"/>
      <c r="D44" s="67"/>
      <c r="E44" s="67"/>
      <c r="F44" s="66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</row>
    <row r="45" ht="19.55" customHeight="1" spans="1:243">
      <c r="A45" s="67"/>
      <c r="B45" s="67"/>
      <c r="C45" s="67"/>
      <c r="D45" s="67"/>
      <c r="E45" s="67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</row>
    <row r="46" ht="19.55" customHeight="1" spans="1:243">
      <c r="A46" s="67"/>
      <c r="B46" s="67"/>
      <c r="C46" s="67"/>
      <c r="D46" s="67"/>
      <c r="E46" s="67"/>
      <c r="F46" s="66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</row>
    <row r="47" ht="19.55" customHeight="1" spans="1:243">
      <c r="A47" s="67"/>
      <c r="B47" s="67"/>
      <c r="C47" s="67"/>
      <c r="D47" s="67"/>
      <c r="E47" s="6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  <vt:lpstr>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2021-04-19T03:45:00Z</dcterms:created>
  <dcterms:modified xsi:type="dcterms:W3CDTF">2022-04-27T02:44:49Z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1032260890B94628B4D0FE75CFEB6AD7</vt:lpwstr>
  </property>
</Properties>
</file>