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658" windowHeight="12499" activeTab="14" tabRatio="763"/>
  </bookViews>
  <sheets>
    <sheet name="封面" sheetId="1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项目支出绩效" sheetId="18" r:id="rId15"/>
    <sheet name="部门预算项目绩效目标" sheetId="17" r:id="rId16"/>
  </sheets>
  <definedNames>
    <definedName name="_xlnm.Print_Area" localSheetId="3">'1-2'!$A$1:$J$7</definedName>
    <definedName name="HEADERRANGE" localSheetId="3">'1-2'!$A$1:$J$6</definedName>
    <definedName name="DETAILRANGE" localSheetId="3">'1-2'!$A$7:$J$7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9">'3-3'!$A$1:$H$7</definedName>
    <definedName name="HEADERRANGE" localSheetId="9">'3-3'!$A$1:$H$6</definedName>
    <definedName name="DETAILRANGE" localSheetId="9">'3-3'!$A$7:$H$7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2">'1-1'!$A$1:$T$7</definedName>
    <definedName name="HEADERRANGE" localSheetId="2">'1-1'!$A$1:$T$6</definedName>
    <definedName name="DETAILRANGE" localSheetId="2">'1-1'!$A$7:$T$7</definedName>
    <definedName name="_xlnm.Print_Area" localSheetId="6">'3'!$A$1:$DH$7</definedName>
    <definedName name="HEADERRANGE" localSheetId="6">'3'!$A$1:$DH$6</definedName>
    <definedName name="DETAILRANGE" localSheetId="6">'3'!$A$7:$DH$7</definedName>
    <definedName name="_xlnm.Print_Area" localSheetId="7">'3-1'!$A$1:$G$7</definedName>
    <definedName name="HEADERRANGE" localSheetId="7">'3-1'!$A$1:$G$6</definedName>
    <definedName name="DETAILRANGE" localSheetId="7">'3-1'!$A$7:$G$7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0">'封面'!$A$1:$A$9</definedName>
    <definedName name="HEADERRANGE" localSheetId="0">'封面'!$A$1:$A$8</definedName>
    <definedName name="DETAILRANGE" localSheetId="0">'封面'!$A$9</definedName>
    <definedName name="_xlnm.Print_Area" localSheetId="5">'2-1'!$A$1:$AI$7</definedName>
    <definedName name="HEADERRANGE" localSheetId="5">'2-1'!$A$1:$AI$6</definedName>
    <definedName name="DETAILRANGE" localSheetId="5">'2-1'!$A$7:$AI$7</definedName>
    <definedName name="_xlnm.Print_Area" localSheetId="8">'3-2'!$A$1:$F$6</definedName>
    <definedName name="HEADERRANGE" localSheetId="8">'3-2'!$A$1:$F$5</definedName>
    <definedName name="DETAILRANGE" localSheetId="8">'3-2'!$A$6:$F$6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24519"/>
</workbook>
</file>

<file path=xl/sharedStrings.xml><?xml version="1.0" encoding="utf-8"?>
<sst xmlns="http://schemas.openxmlformats.org/spreadsheetml/2006/main" count="845" uniqueCount="430">
  <si>
    <t>黑水县沙石多镇人民政府</t>
  </si>
  <si>
    <t>2022年部门预算</t>
  </si>
  <si>
    <t>报送日期： 2022 年 1 月 24 日</t>
  </si>
  <si>
    <t>表1</t>
  </si>
  <si>
    <t>部门收支总表</t>
  </si>
  <si>
    <t>单位名称：沙石多镇人民政府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</si>
  <si>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</si>
  <si>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</si>
  <si>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</si>
  <si>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</si>
  <si>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</si>
  <si>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</si>
  <si>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</si>
  <si>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</si>
  <si>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</si>
  <si>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</si>
  <si>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</si>
  <si>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</si>
  <si>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</si>
  <si>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</si>
  <si>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</si>
  <si>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</si>
  <si>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</si>
  <si>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</si>
  <si>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</si>
  <si>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</si>
  <si>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</si>
  <si>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</si>
  <si>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</si>
  <si>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</si>
  <si>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</si>
  <si>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</si>
  <si>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</si>
  <si>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</si>
  <si>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</si>
  <si>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</si>
  <si>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</si>
  <si>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</si>
  <si>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</si>
  <si>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</si>
  <si>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</si>
  <si>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</si>
  <si>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</si>
  <si>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</si>
  <si>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</si>
  <si>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</si>
  <si>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</si>
  <si>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</si>
  <si>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</si>
  <si>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</si>
  <si>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</si>
  <si>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</si>
  <si>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</si>
  <si>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</si>
  <si>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</si>
  <si>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</si>
  <si>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</si>
  <si>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</si>
  <si>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</si>
  <si>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</si>
  <si>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</si>
  <si>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</si>
  <si>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</si>
  <si>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</si>
  <si>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</si>
  <si>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</si>
  <si>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</si>
  <si>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</si>
  <si>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</si>
  <si>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</si>
  <si>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</si>
  <si>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</si>
  <si>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</si>
  <si>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</si>
  <si>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</si>
  <si>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</si>
  <si>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</si>
  <si>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</si>
  <si>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</si>
  <si>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</si>
  <si>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</si>
  <si>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</si>
  <si>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</si>
  <si>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</si>
  <si>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</si>
  <si>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</si>
  <si>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</si>
  <si>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03</t>
  </si>
  <si>
    <t>01</t>
  </si>
  <si>
    <t>行政运行</t>
  </si>
  <si>
    <t>05</t>
  </si>
  <si>
    <t>机关事业单位基本养老保险缴费支出</t>
  </si>
  <si>
    <t>06</t>
  </si>
  <si>
    <t>机关事业单位职业年金缴费支出</t>
  </si>
  <si>
    <t>行政单位医疗</t>
  </si>
  <si>
    <t>02</t>
  </si>
  <si>
    <t>事业单位医疗</t>
  </si>
  <si>
    <t>11</t>
  </si>
  <si>
    <t>公务员医疗补助</t>
  </si>
  <si>
    <t>04</t>
  </si>
  <si>
    <t>事业运行</t>
  </si>
  <si>
    <t>07</t>
  </si>
  <si>
    <t>对村民委员会和村党支部的补助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</si>
  <si>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</si>
  <si>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</si>
  <si>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</si>
  <si>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</si>
  <si>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</si>
  <si>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</si>
  <si>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</si>
  <si>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</si>
  <si>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</si>
  <si>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</si>
  <si>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</si>
  <si>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</si>
  <si>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</si>
  <si>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</si>
  <si>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</si>
  <si>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</si>
  <si>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</si>
  <si>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</si>
  <si>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</si>
  <si>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</si>
  <si>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</si>
  <si>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</si>
  <si>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</si>
  <si>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</si>
  <si>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</si>
  <si>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</si>
  <si>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</si>
  <si>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</si>
  <si>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</si>
  <si>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</si>
  <si>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</si>
  <si>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</si>
  <si>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</si>
  <si>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</si>
  <si>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</si>
  <si>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</si>
  <si>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</si>
  <si>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</si>
  <si>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</si>
  <si>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</si>
  <si>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</si>
  <si>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</si>
  <si>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</si>
  <si>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</si>
  <si>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</si>
  <si>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</si>
  <si>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</si>
  <si>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</si>
  <si>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</si>
  <si>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</si>
  <si>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</si>
  <si>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</si>
  <si>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</si>
  <si>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</si>
  <si>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</si>
  <si>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</si>
  <si>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</si>
  <si>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</si>
  <si>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</si>
  <si>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</si>
  <si>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</si>
  <si>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</si>
  <si>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</si>
  <si>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</si>
  <si>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</si>
  <si>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</si>
  <si>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</si>
  <si>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</si>
  <si>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</si>
  <si>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</si>
  <si>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 政府办公厅（室）及相关机构事务</t>
  </si>
  <si>
    <t>208</t>
  </si>
  <si>
    <t> 行政事业单位养老支出</t>
  </si>
  <si>
    <t>210</t>
  </si>
  <si>
    <t> 行政事业单位医疗</t>
  </si>
  <si>
    <t>213</t>
  </si>
  <si>
    <t> 农业农村</t>
  </si>
  <si>
    <t> 农村综合改革</t>
  </si>
  <si>
    <t>221</t>
  </si>
  <si>
    <t> 住房改革支出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</si>
  <si>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</si>
  <si>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</si>
  <si>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</si>
  <si>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</si>
  <si>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</si>
  <si>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</si>
  <si>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</si>
  <si>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</si>
  <si>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</si>
  <si>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</si>
  <si>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</si>
  <si>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</si>
  <si>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</si>
  <si>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</si>
  <si>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</si>
  <si>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</si>
  <si>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</si>
  <si>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</si>
  <si>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</si>
  <si>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</si>
  <si>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</si>
  <si>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</si>
  <si>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</si>
  <si>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</si>
  <si>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</si>
  <si>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</si>
  <si>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</si>
  <si>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</si>
  <si>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</si>
  <si>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</si>
  <si>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</si>
  <si>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</si>
  <si>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</si>
  <si>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</si>
  <si>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</si>
  <si>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</si>
  <si>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</si>
  <si>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</si>
  <si>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</si>
  <si>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</si>
  <si>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</si>
  <si>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</si>
  <si>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</si>
  <si>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</si>
  <si>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</si>
  <si>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</si>
  <si>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</si>
  <si>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</si>
  <si>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</si>
  <si>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</si>
  <si>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</si>
  <si>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</si>
  <si>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</si>
  <si>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</si>
  <si>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</si>
  <si>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</si>
  <si>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</si>
  <si>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</si>
  <si>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</si>
  <si>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</si>
  <si>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</si>
  <si>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</si>
  <si>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</si>
  <si>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</si>
  <si>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</si>
  <si>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</si>
  <si>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</si>
  <si>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</si>
  <si>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</si>
  <si>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</si>
  <si>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</si>
  <si>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</si>
  <si>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</si>
  <si>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</si>
  <si>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</si>
  <si>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</si>
  <si>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</si>
  <si>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</si>
  <si>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</si>
  <si>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</si>
  <si>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</si>
  <si>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</si>
  <si>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</si>
  <si>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</si>
  <si>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</si>
  <si>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</si>
  <si>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</si>
  <si>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</si>
  <si>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</si>
  <si>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</si>
  <si>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</si>
  <si>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</si>
  <si>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</si>
  <si>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</si>
  <si>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</si>
  <si>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</si>
  <si>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</si>
  <si>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</si>
  <si>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 基本工资</t>
  </si>
  <si>
    <t> 津贴补贴</t>
  </si>
  <si>
    <t> 奖金</t>
  </si>
  <si>
    <t> 绩效工资</t>
  </si>
  <si>
    <t>08</t>
  </si>
  <si>
    <t> 机关事业单位基本养老保险缴费</t>
  </si>
  <si>
    <t>09</t>
  </si>
  <si>
    <t> 职业年金缴费</t>
  </si>
  <si>
    <t>10</t>
  </si>
  <si>
    <t> 职工基本医疗保险缴费</t>
  </si>
  <si>
    <t> 公务员医疗补助缴费</t>
  </si>
  <si>
    <t>12</t>
  </si>
  <si>
    <t> 其他社会保障缴费</t>
  </si>
  <si>
    <t>13</t>
  </si>
  <si>
    <t> 住房公积金</t>
  </si>
  <si>
    <t> 办公费</t>
  </si>
  <si>
    <t> 电费</t>
  </si>
  <si>
    <t> 邮电费</t>
  </si>
  <si>
    <t> 差旅费</t>
  </si>
  <si>
    <t>16</t>
  </si>
  <si>
    <t> 培训费</t>
  </si>
  <si>
    <t>17</t>
  </si>
  <si>
    <t xml:space="preserve">  公务接待费</t>
  </si>
  <si>
    <t>26</t>
  </si>
  <si>
    <t> 劳务费</t>
  </si>
  <si>
    <t>31</t>
  </si>
  <si>
    <t> 公务用车运行维护费</t>
  </si>
  <si>
    <t> 生活补助</t>
  </si>
  <si>
    <t> 医疗费补助</t>
  </si>
  <si>
    <t xml:space="preserve">  奖励金</t>
  </si>
  <si>
    <t>表3-2</t>
  </si>
  <si>
    <t>一般公共预算项目支出预算表</t>
  </si>
  <si>
    <t>单位名称（项目）</t>
  </si>
  <si>
    <t>项目名称</t>
  </si>
  <si>
    <t>一般公共预算小计</t>
  </si>
  <si>
    <t>  对村民委员会和村党支部的补助</t>
  </si>
  <si>
    <t>s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</si>
  <si>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</si>
  <si>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</si>
  <si>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</si>
  <si>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</si>
  <si>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</si>
  <si>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</si>
  <si>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</si>
  <si>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</si>
  <si>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沙石多镇人民政府</t>
  </si>
  <si>
    <t>表4</t>
  </si>
  <si>
    <t>政府性基金支出预算表</t>
  </si>
  <si>
    <t>本年政府性基金预算支出</t>
  </si>
  <si>
    <t>金额(基本支出)</t>
  </si>
  <si>
    <t>金额(项目支出)</t>
  </si>
  <si>
    <t>此表无数据</t>
  </si>
  <si>
    <t>表4-1</t>
  </si>
  <si>
    <t>政府性基金“三公”经费支出表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</si>
  <si>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</si>
  <si>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</si>
  <si>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</si>
  <si>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</si>
  <si>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</si>
  <si>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</si>
  <si>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</si>
  <si>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部门预算项目绩效目标表（2022年度）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</si>
  <si>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</si>
  <si>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</si>
  <si>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</si>
  <si>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</si>
  <si>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</si>
  <si>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</si>
  <si>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</si>
  <si>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</si>
  <si>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</si>
  <si>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</si>
  <si>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</si>
  <si>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146-黑水县沙石多镇</t>
  </si>
  <si>
    <t>146001-沙石多镇人民政府（行政及参公）</t>
  </si>
  <si>
    <t>定额公用经费</t>
  </si>
  <si>
    <t>保障单位日常运转，提高预算编制质量，严格执行预算</t>
  </si>
  <si>
    <t>产出指标</t>
  </si>
  <si>
    <t>数量指标</t>
  </si>
  <si>
    <t>科目调整次数</t>
  </si>
  <si>
    <t>≤</t>
  </si>
  <si>
    <t>次</t>
  </si>
  <si>
    <t>22.5</t>
  </si>
  <si>
    <t>反向指标</t>
  </si>
  <si>
    <t>质量指标</t>
  </si>
  <si>
    <t>预算编制准确率（计算方法为：∣（执行数-预算数）/预算数∣）</t>
  </si>
  <si>
    <t>5</t>
  </si>
  <si>
    <t>%</t>
  </si>
  <si>
    <t>效益指标</t>
  </si>
  <si>
    <t>经济效益指标</t>
  </si>
  <si>
    <t>运转保障率</t>
  </si>
  <si>
    <t>＝</t>
  </si>
  <si>
    <t>100</t>
  </si>
  <si>
    <t>正向指标</t>
  </si>
  <si>
    <t>“三公经费”控制率[计算方法为：（三公经费实际支出数/预算安排数]×100%）</t>
  </si>
  <si>
    <t>乡综治工作经费、乡人武部工作经费、乡安全生产工作经费、统计专项工作经费、乡共青团工作经费、乡禁毒工作经费、乡农村道路交通安全管理办法工作经费、脱贫攻坚与乡村振兴有效衔接专项工作经费、乡纪检工作经费、乡信访协调维稳经费、外出务工经商人员管理经费等。</t>
  </si>
  <si>
    <t>公车运行维护费</t>
  </si>
  <si>
    <t>村干部工资</t>
  </si>
  <si>
    <t>常态化保障村干部目标发放。</t>
  </si>
  <si>
    <t>社会效益指标</t>
  </si>
  <si>
    <t>村干部工资指标</t>
  </si>
  <si>
    <t>定性</t>
  </si>
  <si>
    <t>优良中低差</t>
  </si>
  <si>
    <t>90</t>
  </si>
  <si>
    <t>村干部体检费</t>
  </si>
  <si>
    <t>按照村干部职工男性400元每人每年标准37*400、女性500元每人每年标准6*500</t>
  </si>
  <si>
    <t>2022村干部体检费</t>
  </si>
  <si>
    <t>基层组织活动及村级运行维护费（上级）2022</t>
  </si>
  <si>
    <t>确保我镇各村工作常态化开展</t>
  </si>
  <si>
    <t>常态化开展工作指标</t>
  </si>
  <si>
    <t>146102-沙石多镇人民政府（事业）</t>
  </si>
  <si>
    <t>报表编号：510000_0013a</t>
  </si>
  <si>
    <t>部门整体支出绩效目标表</t>
  </si>
  <si>
    <t>（2022年度）</t>
  </si>
  <si>
    <t>黑水县沙石多镇</t>
  </si>
  <si>
    <t>年度主要任务</t>
  </si>
  <si>
    <t>任务名称</t>
  </si>
  <si>
    <t>主要内容</t>
  </si>
  <si>
    <t>抓好农村基层党建工作抓好农村基层党建工作</t>
  </si>
  <si>
    <t>继续加强廉政工作力度，稳步推进反腐倡廉制度建设各阶段工作</t>
  </si>
  <si>
    <t>做好社会维稳工作</t>
  </si>
  <si>
    <t>努力把群众信访诉求解决在初始阶段和基层，妥善处理社会矛盾纠纷和群体性事件</t>
  </si>
  <si>
    <t>以优化产业结构调整为重点</t>
  </si>
  <si>
    <t>坚持“稳粮调结构、助农保增收”的指导思想，着力发展特色产业，大力发展农村经济，切实增加农民收入</t>
  </si>
  <si>
    <t>切实加强对人口与计划生育工作的领导</t>
  </si>
  <si>
    <t>进一步将计生工作的重心下移，夯实基层基础</t>
  </si>
  <si>
    <t>继续加强城镇环境综合整治工作</t>
  </si>
  <si>
    <t>动员广大干部群众积极参与环境整治活动，不断提高村民文明卫生素质，提升对外形象</t>
  </si>
  <si>
    <t>狠抓安全生产工作</t>
  </si>
  <si>
    <t>全面落实安全生产责任制，杜绝重大安全事故的发生</t>
  </si>
  <si>
    <t>年度部门整体支出预算</t>
  </si>
  <si>
    <t>资金总额</t>
  </si>
  <si>
    <t>财政拨款</t>
  </si>
  <si>
    <t>其他资金</t>
  </si>
  <si>
    <t>年度总体目标</t>
  </si>
  <si>
    <t>（一）执行本级人民代表大会决议以及上级国家行政机关的决定和命令；
（二）执行全乡的社会和经济发展计划、预算，管理本乡内的经济、教育、科技、文化、卫生、体育事业和财政、民政、治安、人民调解、安全生产监督管理、移民开发、计划生育等行政工作；
（三）保护社会主义的全民所有财产和劳动群众集体所有财产，保护公民私人所有的合法财产，维护社会秩序，保障公民的人身权利、民主权利和其他权利；
（四）保护各种经济组织的合法权益；
（五）贯彻执行党和国家的民族宗教政策，保障少数民族的权利和尊重少数民族的风俗习惯，尊重民族宗教信仰；
（六）保障宪法和法律赋予妇女的男女平等、婚姻自由等各项权利；
（七）办理县委、县政府和上级行业部门交办的其他事项。</t>
  </si>
  <si>
    <t>年度绩效指标</t>
  </si>
  <si>
    <t>指标值（包含数字及文字描述）</t>
  </si>
  <si>
    <t>效果指标</t>
  </si>
  <si>
    <t>确保沙石多镇有效衔接乡村振兴发展</t>
  </si>
  <si>
    <t>≧95%</t>
  </si>
  <si>
    <t>指标值(数量指标1；)</t>
  </si>
  <si>
    <t>确保财政支出预期结果的实现程度</t>
  </si>
  <si>
    <t>可持续发展指标</t>
  </si>
  <si>
    <t>实施可持续发展战略</t>
  </si>
  <si>
    <t>满意度指标</t>
  </si>
  <si>
    <t>服务对象满意度指标</t>
  </si>
  <si>
    <t>确保各项民生工作高质量开展</t>
  </si>
  <si>
    <t>定性优良中低差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</si>
</sst>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"/>
    <numFmt numFmtId="177" formatCode="#,##0.00"/>
    <numFmt numFmtId="178" formatCode="@"/>
    <numFmt numFmtId="179" formatCode="#,##0"/>
    <numFmt numFmtId="180" formatCode="0.00_ "/>
    <numFmt numFmtId="181" formatCode="#,###"/>
    <numFmt numFmtId="182" formatCode="#,###.00"/>
    <numFmt numFmtId="183" formatCode="#,##0.0000"/>
    <numFmt numFmtId="184" formatCode="#,##0.00_);[Red](#,##0.00)"/>
    <numFmt numFmtId="185" formatCode="&quot;\&quot;#,##0.00_);(&quot;\&quot;#,##0.00)"/>
    <numFmt numFmtId="186" formatCode="0%"/>
    <numFmt numFmtId="187" formatCode="_ &quot;¥&quot;* #,##0.00_ ;_ &quot;¥&quot;* \-#,##0.00_ ;_ &quot;¥&quot;* &quot;-&quot;??_ ;_ @_ "/>
    <numFmt numFmtId="188" formatCode="_ &quot;¥&quot;* #,##0_ ;_ &quot;¥&quot;* \-#,##0_ ;_ &quot;¥&quot;* &quot;-&quot;_ ;_ @_ "/>
    <numFmt numFmtId="189" formatCode="_ * #,##0.00_ ;_ * -#,##0.00_ ;_ * &quot;-&quot;??_ ;_ @_ "/>
    <numFmt numFmtId="190" formatCode="_ * #,##0_ ;_ * -#,##0_ ;_ * &quot;-&quot;_ ;_ @_ "/>
  </numFmts>
  <fonts count="69" x14ac:knownFonts="69">
    <font>
      <sz val="9.0"/>
      <color rgb="FF000000"/>
      <name val="宋体"/>
      <charset val="134"/>
    </font>
    <font>
      <sz val="9.0"/>
      <color rgb="FF000000"/>
      <name val="宋体"/>
      <charset val="134"/>
    </font>
    <font>
      <sz val="11.0"/>
      <color rgb="FF000000"/>
      <name val="宋体"/>
      <charset val="134"/>
    </font>
    <font>
      <sz val="9.0"/>
      <name val="Hiragino Sans GB"/>
      <family val="1"/>
    </font>
    <font>
      <sz val="9.0"/>
      <color rgb="FFC0C0C0"/>
      <name val="宋体"/>
      <charset val="134"/>
    </font>
    <font>
      <sz val="11.0"/>
      <name val="宋体"/>
      <charset val="134"/>
    </font>
    <font>
      <sz val="9.0"/>
      <name val="宋体"/>
      <charset val="134"/>
      <b/>
    </font>
    <font>
      <sz val="9.0"/>
      <name val="宋体"/>
      <charset val="134"/>
    </font>
    <font>
      <sz val="9.0"/>
      <name val="SimSun"/>
      <charset val="134"/>
    </font>
    <font>
      <sz val="9.0"/>
      <name val="simhei"/>
      <family val="1"/>
    </font>
    <font>
      <sz val="9.0"/>
      <name val="宋体"/>
      <charset val="134"/>
    </font>
    <font>
      <sz val="10.0"/>
      <name val="宋体"/>
      <charset val="134"/>
    </font>
    <font>
      <sz val="9.0"/>
      <name val="Times New Roman"/>
      <family val="1"/>
    </font>
    <font>
      <sz val="9.0"/>
      <name val="宋体"/>
      <charset val="134"/>
      <b/>
    </font>
    <font>
      <sz val="9.0"/>
      <color rgb="FF000000"/>
      <name val="宋体"/>
      <charset val="134"/>
      <b/>
    </font>
    <font>
      <sz val="10.0"/>
      <color rgb="FF000000"/>
      <name val="宋体"/>
      <charset val="134"/>
    </font>
    <font>
      <sz val="10.0"/>
      <color rgb="FF000000"/>
      <name val="Times New Roman"/>
      <family val="1"/>
    </font>
    <font>
      <sz val="8.0"/>
      <color rgb="FF000000"/>
      <name val="宋体"/>
      <charset val="134"/>
    </font>
    <font>
      <sz val="10.0"/>
      <color rgb="FF000000"/>
      <name val="宋体"/>
      <charset val="134"/>
    </font>
    <font>
      <sz val="8.0"/>
      <color rgb="FF000000"/>
      <name val="宋体"/>
      <charset val="134"/>
    </font>
    <font>
      <sz val="10.0"/>
      <color rgb="FF000000"/>
      <name val="宋体"/>
      <charset val="134"/>
      <b/>
    </font>
    <font>
      <sz val="11.0"/>
      <name val="宋体"/>
      <charset val="134"/>
    </font>
    <font>
      <sz val="12.0"/>
      <color rgb="FF000000"/>
      <name val="宋体"/>
      <charset val="134"/>
    </font>
    <font>
      <sz val="9.0"/>
      <color rgb="FF000000"/>
      <name val="Times New Roman"/>
      <family val="1"/>
    </font>
    <font>
      <sz val="12.0"/>
      <color rgb="FF000000"/>
      <name val="宋体"/>
      <charset val="134"/>
    </font>
    <font>
      <sz val="12.0"/>
      <name val="宋体"/>
      <charset val="134"/>
    </font>
    <font>
      <sz val="12.0"/>
      <color rgb="FF000000"/>
      <name val="宋体"/>
      <charset val="134"/>
      <b/>
    </font>
    <font>
      <sz val="12.0"/>
      <name val="Times New Roman"/>
      <family val="1"/>
    </font>
    <font>
      <sz val="12.0"/>
      <color rgb="FF000000"/>
      <name val="黑体"/>
      <charset val="134"/>
      <b/>
    </font>
    <font>
      <sz val="36.0"/>
      <name val="黑体"/>
      <charset val="134"/>
      <b/>
    </font>
    <font>
      <sz val="48.0"/>
      <name val="宋体"/>
      <charset val="134"/>
      <b/>
    </font>
    <font>
      <sz val="18.0"/>
      <name val="宋体"/>
      <charset val="134"/>
    </font>
    <font>
      <sz val="18.0"/>
      <name val="黑体"/>
      <charset val="134"/>
      <b/>
    </font>
    <font>
      <sz val="15.0"/>
      <name val="宋体"/>
      <charset val="134"/>
      <b/>
    </font>
    <font>
      <sz val="9.0"/>
      <color rgb="FF000000"/>
      <name val="Hiragino Sans GB"/>
      <family val="1"/>
    </font>
    <font>
      <sz val="10.0"/>
      <color rgb="FFC0C0C0"/>
      <name val="SimSun"/>
      <charset val="134"/>
    </font>
    <font>
      <sz val="10.0"/>
      <name val="SimSun"/>
      <charset val="134"/>
    </font>
    <font>
      <sz val="15.0"/>
      <name val="黑体"/>
      <charset val="134"/>
    </font>
    <font>
      <sz val="9.0"/>
      <name val="SimSun"/>
      <charset val="134"/>
    </font>
    <font>
      <sz val="11.0"/>
      <name val="SimSun"/>
      <charset val="134"/>
    </font>
    <font>
      <sz val="9.0"/>
      <color rgb="FFFF0000"/>
      <name val="宋体"/>
      <charset val="134"/>
    </font>
    <font>
      <sz val="9.0"/>
      <color rgb="FFFF0000"/>
      <name val="宋体"/>
      <charset val="134"/>
    </font>
    <font>
      <sz val="9.0"/>
      <color rgb="FFFF0000"/>
      <name val="SimSun"/>
      <charset val="134"/>
    </font>
    <font>
      <sz val="10.0"/>
      <name val="宋体"/>
      <charset val="134"/>
    </font>
    <font>
      <sz val="15.0"/>
      <name val="宋体"/>
      <charset val="134"/>
      <b/>
    </font>
    <font>
      <sz val="10.0"/>
      <color rgb="FFC0C0C0"/>
      <name val="SimSun"/>
      <charset val="134"/>
    </font>
    <font>
      <sz val="10.0"/>
      <name val="SimSun"/>
      <charset val="134"/>
    </font>
    <font>
      <sz val="11.0"/>
      <name val="SimSun"/>
      <charset val="134"/>
    </font>
    <font>
      <sz val="9.0"/>
      <color rgb="FFFF0000"/>
      <name val="SimSun"/>
      <charset val="134"/>
    </font>
    <font>
      <sz val="12.0"/>
      <color rgb="FF9C0006"/>
      <name val="AR PL UKai CN"/>
      <charset val="134"/>
    </font>
    <font>
      <sz val="12.0"/>
      <color rgb="FF006100"/>
      <name val="AR PL UKai CN"/>
      <charset val="134"/>
    </font>
    <font>
      <sz val="12.0"/>
      <color rgb="FF9C6500"/>
      <name val="AR PL UKai CN"/>
      <charset val="134"/>
    </font>
    <font>
      <sz val="12.0"/>
      <color rgb="FFFA7D00"/>
      <name val="AR PL UKai CN"/>
      <charset val="134"/>
      <b/>
    </font>
    <font>
      <sz val="12.0"/>
      <color rgb="FFFFFFFF"/>
      <name val="AR PL UKai CN"/>
      <charset val="134"/>
      <b/>
    </font>
    <font>
      <sz val="12.0"/>
      <color rgb="FF7F7F7F"/>
      <name val="AR PL UKai CN"/>
      <charset val="134"/>
      <i/>
    </font>
    <font>
      <sz val="12.0"/>
      <color rgb="FFFF0000"/>
      <name val="AR PL UKai CN"/>
      <charset val="134"/>
    </font>
    <font>
      <sz val="12.0"/>
      <color rgb="FFFA7D00"/>
      <name val="AR PL UKai CN"/>
      <charset val="134"/>
    </font>
    <font>
      <sz val="12.0"/>
      <color rgb="FF3F3F3F"/>
      <name val="AR PL UKai CN"/>
      <charset val="134"/>
      <b/>
    </font>
    <font>
      <sz val="12.0"/>
      <color rgb="FF3F3F76"/>
      <name val="AR PL UKai CN"/>
      <charset val="134"/>
    </font>
    <font>
      <sz val="18.0"/>
      <color rgb="FF1F497D"/>
      <name val="AR PL UKai CN"/>
      <charset val="134"/>
    </font>
    <font>
      <sz val="15.0"/>
      <color rgb="FF1F497D"/>
      <name val="AR PL UKai CN"/>
      <charset val="134"/>
      <b/>
    </font>
    <font>
      <sz val="13.0"/>
      <color rgb="FF1F497D"/>
      <name val="AR PL UKai CN"/>
      <charset val="134"/>
      <b/>
    </font>
    <font>
      <sz val="11.0"/>
      <color rgb="FF1F497D"/>
      <name val="AR PL UKai CN"/>
      <charset val="134"/>
      <b/>
    </font>
    <font>
      <sz val="12.0"/>
      <color rgb="FF000000"/>
      <name val="AR PL UKai CN"/>
      <charset val="134"/>
      <b/>
    </font>
    <font>
      <sz val="12.0"/>
      <color rgb="FF000000"/>
      <name val="AR PL UKai CN"/>
      <charset val="134"/>
    </font>
    <font>
      <sz val="12.0"/>
      <color rgb="FFFFFFFF"/>
      <name val="AR PL UKai CN"/>
      <charset val="134"/>
    </font>
    <font>
      <sz val="9.0"/>
      <name val="宋体"/>
      <charset val="134"/>
    </font>
    <font>
      <sz val="9.0"/>
      <name val="宋体"/>
      <charset val="134"/>
    </font>
    <font>
      <sz val="9.0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176" applyNumberFormat="1" fontId="1" applyFont="1" applyFill="1" fillId="0" borderId="0" applyAlignment="1"/>
    <xf numFmtId="0" fontId="25" applyFont="1" fillId="0" borderId="0" applyAlignment="1"/>
  </cellStyleXfs>
  <cellXfs count="440">
    <xf numFmtId="176" applyNumberFormat="1" fontId="0" applyFill="1" fillId="0" borderId="0" applyAlignment="1" xfId="0"/>
    <xf numFmtId="176" applyNumberFormat="1" fontId="1" applyFont="1" applyFill="1" fillId="0" borderId="0" applyAlignment="1" xfId="0"/>
    <xf numFmtId="0" fontId="2" applyFont="1" applyFill="1" fillId="0" borderId="0" applyAlignment="1" xfId="0">
      <alignment vertical="center"/>
    </xf>
    <xf numFmtId="0" fontId="3" applyFont="1" applyFill="1" fillId="0" borderId="1" applyBorder="1" applyAlignment="1" xfId="0">
      <alignment vertical="center" wrapText="1"/>
    </xf>
    <xf numFmtId="0" fontId="4" applyFont="1" applyFill="1" fillId="0" borderId="2" applyBorder="1" applyAlignment="1" xfId="0">
      <alignment vertical="center" wrapText="1"/>
    </xf>
    <xf numFmtId="0" fontId="4" applyFont="1" applyFill="1" fillId="0" applyBorder="1" borderId="0" applyAlignment="1" xfId="0">
      <alignment vertical="center" wrapText="1"/>
    </xf>
    <xf numFmtId="0" fontId="5" applyFont="1" applyFill="1" fillId="0" borderId="3" applyBorder="1" applyAlignment="1" xfId="0">
      <alignment vertical="center" wrapText="1"/>
    </xf>
    <xf numFmtId="0" fontId="6" applyFont="1" fillId="2" applyFill="1" borderId="4" applyBorder="1" applyAlignment="1" xfId="0">
      <alignment horizontal="center" vertical="center"/>
    </xf>
    <xf numFmtId="0" fontId="7" applyFont="1" applyFill="1" fillId="0" borderId="5" applyBorder="1" applyAlignment="1" xfId="0">
      <alignment horizontal="left" vertical="center" wrapText="1"/>
    </xf>
    <xf numFmtId="0" fontId="8" applyFont="1" applyFill="1" fillId="0" borderId="6" applyBorder="1" applyAlignment="1" xfId="0">
      <alignment vertical="center" wrapText="1"/>
    </xf>
    <xf numFmtId="177" applyNumberFormat="1" fontId="7" applyFont="1" applyFill="1" fillId="0" borderId="7" applyBorder="1" applyAlignment="1" xfId="0">
      <alignment horizontal="right" vertical="center" wrapText="1"/>
    </xf>
    <xf numFmtId="0" fontId="9" applyFont="1" applyFill="1" fillId="0" applyBorder="1" borderId="0" applyAlignment="1" xfId="0">
      <alignment vertical="center" wrapText="1"/>
    </xf>
    <xf numFmtId="0" fontId="8" applyFont="1" applyFill="1" fillId="0" borderId="8" applyBorder="1" applyAlignment="1" xfId="0">
      <alignment horizontal="center" vertical="center" wrapText="1"/>
    </xf>
    <xf numFmtId="0" fontId="8" applyFont="1" applyFill="1" fillId="0" borderId="9" applyBorder="1" applyAlignment="1" xfId="0">
      <alignment horizontal="left" vertical="center" wrapText="1"/>
    </xf>
    <xf numFmtId="177" applyNumberFormat="1" fontId="8" applyFont="1" applyFill="1" fillId="0" borderId="10" applyBorder="1" applyAlignment="1" xfId="0">
      <alignment horizontal="right" vertical="center" wrapText="1"/>
    </xf>
    <xf numFmtId="0" fontId="7" applyFont="1" applyFill="1" fillId="0" borderId="0" applyAlignment="1" xfId="0"/>
    <xf numFmtId="0" fontId="7" applyFont="1" fillId="3" applyFill="1" borderId="0" applyAlignment="1" xfId="0"/>
    <xf numFmtId="0" fontId="7" applyFont="1" fillId="3" applyFill="1" borderId="0" applyAlignment="1" xfId="0">
      <alignment horizontal="right" vertical="center"/>
    </xf>
    <xf numFmtId="0" fontId="7" applyFont="1" applyFill="1" fillId="0" applyBorder="1" borderId="0" applyAlignment="1" xfId="0">
      <alignment horizontal="left"/>
    </xf>
    <xf numFmtId="0" fontId="10" applyFont="1" applyFill="1" fillId="0" borderId="0" applyAlignment="1" xfId="0">
      <alignment horizontal="left"/>
    </xf>
    <xf numFmtId="0" fontId="11" applyFont="1" applyFill="1" fillId="0" borderId="0" applyAlignment="1" xfId="0">
      <alignment horizontal="right" vertical="center"/>
    </xf>
    <xf numFmtId="0" fontId="10" applyFont="1" fillId="3" applyFill="1" borderId="11" applyBorder="1" applyAlignment="1" xfId="0">
      <alignment horizontal="center" vertical="center" wrapText="1"/>
    </xf>
    <xf numFmtId="0" fontId="10" applyFont="1" applyFill="1" fillId="0" borderId="12" applyBorder="1" applyAlignment="1" xfId="0">
      <alignment horizontal="center" vertical="center" wrapText="1"/>
    </xf>
    <xf numFmtId="0" fontId="7" applyFont="1" applyFill="1" fillId="0" borderId="13" applyBorder="1" applyAlignment="1" xfId="0">
      <alignment horizontal="center" vertical="center" wrapText="1"/>
    </xf>
    <xf numFmtId="178" applyNumberFormat="1" fontId="7" applyFont="1" applyFill="1" fillId="0" borderId="14" applyBorder="1" applyAlignment="1" xfId="0">
      <alignment vertical="center" wrapText="1"/>
    </xf>
    <xf numFmtId="179" applyNumberFormat="1" fontId="7" applyFont="1" applyFill="1" fillId="0" borderId="15" applyBorder="1" applyAlignment="1" xfId="0">
      <alignment vertical="center" wrapText="1"/>
    </xf>
    <xf numFmtId="179" applyNumberFormat="1" fontId="7" applyFont="1" applyFill="1" fillId="0" borderId="16" applyBorder="1" applyAlignment="1" xfId="0">
      <alignment vertical="center" wrapText="1"/>
    </xf>
    <xf numFmtId="179" applyNumberFormat="1" fontId="7" applyFont="1" applyFill="1" fillId="0" borderId="17" applyBorder="1" applyAlignment="1" xfId="0">
      <alignment vertical="center" wrapText="1"/>
    </xf>
    <xf numFmtId="0" fontId="0" applyFill="1" fillId="0" borderId="0" applyAlignment="1" xfId="0">
      <alignment horizontal="center" vertical="center" wrapText="1"/>
    </xf>
    <xf numFmtId="176" applyNumberFormat="1" fontId="0" applyFill="1" fillId="0" borderId="0" applyAlignment="1" xfId="0">
      <alignment horizontal="center" vertical="center" wrapText="1"/>
    </xf>
    <xf numFmtId="0" fontId="7" applyFont="1" applyFill="1" fillId="0" borderId="0" applyAlignment="1" xfId="0">
      <alignment vertical="center" wrapText="1"/>
    </xf>
    <xf numFmtId="176" applyNumberFormat="1" fontId="7" applyFont="1" applyFill="1" fillId="0" borderId="0" applyAlignment="1" xfId="0">
      <alignment vertical="center" wrapText="1"/>
    </xf>
    <xf numFmtId="0" fontId="7" applyFont="1" fillId="3" applyFill="1" borderId="0" applyAlignment="1" xfId="0">
      <alignment vertical="center" wrapText="1"/>
    </xf>
    <xf numFmtId="0" fontId="12" applyFont="1" fillId="3" applyFill="1" borderId="0" applyAlignment="1" xfId="0">
      <alignment vertical="center" wrapText="1"/>
    </xf>
    <xf numFmtId="0" fontId="13" applyFont="1" fillId="3" applyFill="1" borderId="0" applyAlignment="1" xfId="0">
      <alignment vertical="center" wrapText="1"/>
    </xf>
    <xf numFmtId="0" fontId="0" fillId="3" applyFill="1" borderId="0" applyAlignment="1" xfId="0"/>
    <xf numFmtId="0" fontId="14" applyFont="1" fillId="3" applyFill="1" borderId="0" applyAlignment="1" xfId="0"/>
    <xf numFmtId="0" fontId="10" applyFont="1" fillId="3" applyFill="1" borderId="0" applyAlignment="1" xfId="0">
      <alignment vertical="center"/>
    </xf>
    <xf numFmtId="176" applyNumberFormat="1" fontId="1" applyFont="1" applyFill="1" fillId="0" applyBorder="1" borderId="0" applyAlignment="1" xfId="0"/>
    <xf numFmtId="0" fontId="0" fillId="3" applyFill="1" applyBorder="1" borderId="0" applyAlignment="1" xfId="0"/>
    <xf numFmtId="0" fontId="0" applyFill="1" fillId="0" borderId="0" applyAlignment="1" xfId="0"/>
    <xf numFmtId="0" fontId="11" applyFont="1" applyFill="1" fillId="0" borderId="0" applyAlignment="1" xfId="0"/>
    <xf numFmtId="0" fontId="11" applyFont="1" applyFill="1" fillId="0" borderId="0" applyAlignment="1" xfId="0">
      <alignment horizontal="centerContinuous" vertical="center"/>
    </xf>
    <xf numFmtId="0" fontId="10" applyFont="1" applyFill="1" fillId="0" borderId="0" applyAlignment="1" xfId="0">
      <alignment horizontal="left" vertical="center"/>
    </xf>
    <xf numFmtId="0" fontId="10" applyFont="1" applyFill="1" fillId="0" borderId="18" applyBorder="1" applyAlignment="1" xfId="0">
      <alignment horizontal="center" vertical="center" wrapText="1"/>
    </xf>
    <xf numFmtId="0" fontId="10" applyFont="1" applyFill="1" fillId="0" borderId="0" applyAlignment="1" xfId="0">
      <alignment horizontal="center" vertical="center" wrapText="1"/>
    </xf>
    <xf numFmtId="179" applyNumberFormat="1" fontId="10" applyFont="1" applyFill="1" fillId="0" borderId="19" applyBorder="1" applyAlignment="1" xfId="0">
      <alignment vertical="center" wrapText="1"/>
    </xf>
    <xf numFmtId="179" applyNumberFormat="1" fontId="10" applyFont="1" applyFill="1" fillId="0" borderId="20" applyBorder="1" applyAlignment="1" xfId="0">
      <alignment vertical="center" wrapText="1"/>
    </xf>
    <xf numFmtId="179" applyNumberFormat="1" fontId="10" applyFont="1" applyFill="1" fillId="0" borderId="21" applyBorder="1" applyAlignment="1" xfId="0">
      <alignment vertical="center" wrapText="1"/>
    </xf>
    <xf numFmtId="179" applyNumberFormat="1" fontId="10" applyFont="1" applyFill="1" fillId="0" borderId="22" applyBorder="1" applyAlignment="1" xfId="0">
      <alignment vertical="center" wrapText="1"/>
    </xf>
    <xf numFmtId="0" fontId="15" applyFont="1" applyFill="1" fillId="0" borderId="0" applyAlignment="1" xfId="0"/>
    <xf numFmtId="0" fontId="16" applyFont="1" applyFill="1" fillId="0" borderId="0" applyAlignment="1" xfId="0">
      <alignment horizontal="centerContinuous" vertical="center"/>
    </xf>
    <xf numFmtId="176" applyNumberFormat="1" fontId="17" applyFont="1" applyFill="1" fillId="0" borderId="0" applyAlignment="1" xfId="0"/>
    <xf numFmtId="0" fontId="18" applyFont="1" applyFill="1" fillId="0" applyBorder="1" borderId="0" applyAlignment="1" xfId="0"/>
    <xf numFmtId="0" fontId="16" applyFont="1" applyFill="1" fillId="0" applyBorder="1" borderId="0" applyAlignment="1" xfId="0">
      <alignment horizontal="centerContinuous" vertical="center"/>
    </xf>
    <xf numFmtId="0" fontId="16" applyFont="1" applyFill="1" fillId="0" applyBorder="1" borderId="0" applyAlignment="1" xfId="0"/>
    <xf numFmtId="0" fontId="18" applyFont="1" applyFill="1" fillId="0" applyBorder="1" borderId="0" applyAlignment="1" xfId="0">
      <alignment horizontal="centerContinuous" vertical="center"/>
    </xf>
    <xf numFmtId="176" applyNumberFormat="1" fontId="19" applyFont="1" applyFill="1" fillId="0" applyBorder="1" borderId="0" applyAlignment="1" xfId="0"/>
    <xf numFmtId="0" fontId="20" applyFont="1" applyFill="1" fillId="0" applyBorder="1" borderId="0" applyAlignment="1" xfId="0">
      <alignment horizontal="centerContinuous" vertical="center"/>
    </xf>
    <xf numFmtId="176" applyNumberFormat="1" fontId="19" applyFont="1" applyFill="1" fillId="0" applyBorder="1" borderId="0" applyAlignment="1" xfId="0">
      <alignment horizontal="centerContinuous" vertical="center"/>
    </xf>
    <xf numFmtId="176" applyNumberFormat="1" fontId="10" applyFont="1" applyFill="1" fillId="0" borderId="0" applyAlignment="1" xfId="0">
      <alignment vertical="center"/>
    </xf>
    <xf numFmtId="0" fontId="10" applyFont="1" applyFill="1" fillId="0" applyBorder="1" borderId="0" applyAlignment="1" xfId="0">
      <alignment horizontal="left" vertical="center"/>
    </xf>
    <xf numFmtId="178" applyNumberFormat="1" fontId="10" applyFont="1" applyFill="1" fillId="0" borderId="23" applyBorder="1" applyAlignment="1" xfId="0">
      <alignment vertical="center" wrapText="1"/>
    </xf>
    <xf numFmtId="180" applyNumberFormat="1" fontId="18" applyFont="1" applyFill="1" fillId="0" borderId="24" applyBorder="1" applyAlignment="1" xfId="0"/>
    <xf numFmtId="179" applyNumberFormat="1" fontId="10" applyFont="1" applyFill="1" fillId="0" borderId="25" applyBorder="1" applyAlignment="1" xfId="0">
      <alignment vertical="center" wrapText="1"/>
    </xf>
    <xf numFmtId="0" fontId="15" applyFont="1" applyFill="1" fillId="0" borderId="26" applyBorder="1" applyAlignment="1" xfId="0"/>
    <xf numFmtId="176" applyNumberFormat="1" fontId="19" applyFont="1" applyFill="1" fillId="0" borderId="27" applyBorder="1" applyAlignment="1" xfId="0"/>
    <xf numFmtId="0" fontId="10" applyFont="1" applyFill="1" fillId="0" borderId="28" applyBorder="1" applyAlignment="1" xfId="0">
      <alignment horizontal="left"/>
    </xf>
    <xf numFmtId="178" applyNumberFormat="1" fontId="10" applyFont="1" applyFill="1" fillId="0" borderId="29" applyBorder="1" applyAlignment="1" xfId="0">
      <alignment vertical="center" wrapText="1"/>
    </xf>
    <xf numFmtId="178" applyNumberFormat="1" fontId="10" applyFont="1" applyFill="1" fillId="0" borderId="30" applyBorder="1" applyAlignment="1" xfId="0">
      <alignment vertical="center" wrapText="1"/>
    </xf>
    <xf numFmtId="179" applyNumberFormat="1" fontId="10" applyFont="1" applyFill="1" fillId="0" borderId="31" applyBorder="1" applyAlignment="1" xfId="0">
      <alignment vertical="center" wrapText="1"/>
    </xf>
    <xf numFmtId="0" fontId="1" applyFont="1" applyFill="1" fillId="0" borderId="32" applyBorder="1" applyAlignment="1" xfId="0">
      <alignment horizontal="center" vertical="center" wrapText="1"/>
    </xf>
    <xf numFmtId="178" applyNumberFormat="1" fontId="1" applyFont="1" applyFill="1" fillId="0" borderId="33" applyBorder="1" applyAlignment="1" xfId="0">
      <alignment horizontal="center" vertical="center" wrapText="1"/>
    </xf>
    <xf numFmtId="176" applyNumberFormat="1" fontId="1" applyFont="1" applyFill="1" fillId="0" borderId="34" applyBorder="1" applyAlignment="1" xfId="0">
      <alignment horizontal="center" vertical="center" wrapText="1"/>
    </xf>
    <xf numFmtId="0" fontId="21" applyFont="1" applyFill="1" fillId="0" borderId="35" applyBorder="1" applyAlignment="1" xfId="0">
      <alignment horizontal="left" vertical="center"/>
    </xf>
    <xf numFmtId="177" applyNumberFormat="1" fontId="5" applyFont="1" applyFill="1" fillId="0" borderId="36" applyBorder="1" applyAlignment="1" xfId="0">
      <alignment horizontal="right" vertical="center"/>
    </xf>
    <xf numFmtId="178" applyNumberFormat="1" fontId="10" applyFont="1" applyFill="1" fillId="0" borderId="37" applyBorder="1" applyAlignment="1" xfId="0">
      <alignment vertical="center" wrapText="1"/>
    </xf>
    <xf numFmtId="0" fontId="21" applyFont="1" applyFill="1" fillId="0" borderId="38" applyBorder="1" applyAlignment="1" xfId="0">
      <alignment horizontal="center" vertical="center" wrapText="1"/>
    </xf>
    <xf numFmtId="178" applyNumberFormat="1" fontId="15" applyFont="1" applyFill="1" fillId="0" borderId="39" applyBorder="1" applyAlignment="1" xfId="0"/>
    <xf numFmtId="176" applyNumberFormat="1" fontId="0" fillId="3" applyFill="1" borderId="0" applyAlignment="1" xfId="0"/>
    <xf numFmtId="0" fontId="7" applyFont="1" applyFill="1" fillId="0" borderId="40" applyBorder="1" applyAlignment="1" xfId="0">
      <alignment horizontal="center" vertical="center" wrapText="1"/>
    </xf>
    <xf numFmtId="0" fontId="10" applyFont="1" fillId="3" applyFill="1" borderId="41" applyBorder="1" applyAlignment="1" xfId="0">
      <alignment horizontal="center" vertical="center" wrapText="1"/>
    </xf>
    <xf numFmtId="178" applyNumberFormat="1" fontId="10" applyFont="1" applyFill="1" fillId="0" borderId="42" applyBorder="1" applyAlignment="1" xfId="0">
      <alignment vertical="center" wrapText="1"/>
    </xf>
    <xf numFmtId="177" applyNumberFormat="1" fontId="7" applyFont="1" applyFill="1" fillId="0" borderId="43" applyBorder="1" applyAlignment="1" xfId="0">
      <alignment horizontal="right" vertical="center"/>
    </xf>
    <xf numFmtId="177" applyNumberFormat="1" fontId="7" applyFont="1" fillId="3" applyFill="1" borderId="44" applyBorder="1" applyAlignment="1" xfId="0">
      <alignment horizontal="right" vertical="center"/>
    </xf>
    <xf numFmtId="0" fontId="0" fillId="3" applyFill="1" borderId="45" applyBorder="1" applyAlignment="1" xfId="0"/>
    <xf numFmtId="178" applyNumberFormat="1" fontId="1" applyFont="1" fillId="3" applyFill="1" borderId="46" applyBorder="1" applyAlignment="1" xfId="0"/>
    <xf numFmtId="178" applyNumberFormat="1" fontId="1" applyFont="1" applyFill="1" fillId="0" borderId="47" applyBorder="1" applyAlignment="1" xfId="0"/>
    <xf numFmtId="0" fontId="1" applyFont="1" applyFill="1" fillId="0" borderId="48" applyBorder="1" applyAlignment="1" xfId="0"/>
    <xf numFmtId="177" applyNumberFormat="1" fontId="10" applyFont="1" fillId="4" applyFill="1" borderId="49" applyBorder="1" applyAlignment="1" xfId="0">
      <alignment horizontal="right" vertical="center"/>
    </xf>
    <xf numFmtId="0" fontId="22" applyFont="1" fillId="3" applyFill="1" applyBorder="1" borderId="0" applyAlignment="1" xfId="0"/>
    <xf numFmtId="0" fontId="22" applyFont="1" fillId="3" applyFill="1" borderId="0" applyAlignment="1" xfId="0"/>
    <xf numFmtId="176" applyNumberFormat="1" fontId="1" applyFont="1" fillId="3" applyFill="1" applyBorder="1" borderId="0" applyAlignment="1" xfId="0"/>
    <xf numFmtId="0" fontId="1" applyFont="1" fillId="3" applyFill="1" borderId="0" applyAlignment="1" xfId="0">
      <alignment vertical="center"/>
    </xf>
    <xf numFmtId="176" applyNumberFormat="1" fontId="1" applyFont="1" applyFill="1" fillId="0" borderId="0" applyAlignment="1" xfId="0">
      <alignment vertical="center"/>
    </xf>
    <xf numFmtId="0" fontId="10" applyFont="1" fillId="3" applyFill="1" borderId="50" applyBorder="1" applyAlignment="1" xfId="0">
      <alignment horizontal="center" vertical="center" wrapText="1"/>
    </xf>
    <xf numFmtId="179" applyNumberFormat="1" fontId="7" applyFont="1" applyFill="1" fillId="0" borderId="51" applyBorder="1" applyAlignment="1" xfId="0">
      <alignment vertical="center" wrapText="1"/>
    </xf>
    <xf numFmtId="180" applyNumberFormat="1" fontId="0" applyFill="1" fillId="0" borderId="52" applyBorder="1" applyAlignment="1" xfId="0"/>
    <xf numFmtId="180" applyNumberFormat="1" fontId="0" applyFill="1" fillId="0" borderId="0" applyAlignment="1" xfId="0"/>
    <xf numFmtId="180" applyNumberFormat="1" fontId="0" fillId="3" applyFill="1" borderId="53" applyBorder="1" applyAlignment="1" xfId="0"/>
    <xf numFmtId="0" fontId="23" applyFont="1" fillId="3" applyFill="1" applyBorder="1" borderId="0" applyAlignment="1" xfId="0"/>
    <xf numFmtId="0" fontId="0" applyFill="1" fillId="0" applyBorder="1" borderId="0" applyAlignment="1" xfId="0"/>
    <xf numFmtId="0" fontId="24" applyFont="1" applyFill="1" fillId="0" applyBorder="1" borderId="0" applyAlignment="1" xfId="0"/>
    <xf numFmtId="0" fontId="24" applyFont="1" applyFill="1" fillId="0" borderId="0" applyAlignment="1" xfId="0"/>
    <xf numFmtId="0" fontId="11" applyFont="1" applyFill="1" fillId="0" applyBorder="1" borderId="0" applyAlignment="1" xfId="0">
      <alignment horizontal="left" vertical="center"/>
    </xf>
    <xf numFmtId="0" fontId="11" applyFont="1" applyFill="1" fillId="0" applyBorder="1" borderId="0" applyAlignment="1" xfId="0">
      <alignment horizontal="left"/>
    </xf>
    <xf numFmtId="0" fontId="11" applyFont="1" applyFill="1" fillId="0" borderId="54" applyBorder="1" applyAlignment="1" xfId="0">
      <alignment horizontal="center" vertical="center"/>
    </xf>
    <xf numFmtId="0" fontId="11" applyFont="1" applyFill="1" fillId="0" borderId="55" applyBorder="1" applyAlignment="1" xfId="0">
      <alignment horizontal="center" vertical="center"/>
    </xf>
    <xf numFmtId="177" applyNumberFormat="1" fontId="11" applyFont="1" applyFill="1" fillId="0" borderId="56" applyBorder="1" applyAlignment="1" xfId="0">
      <alignment horizontal="center" vertical="center"/>
    </xf>
    <xf numFmtId="177" applyNumberFormat="1" fontId="11" applyFont="1" applyFill="1" fillId="0" borderId="57" applyBorder="1" applyAlignment="1" xfId="0">
      <alignment horizontal="center" vertical="center" wrapText="1"/>
    </xf>
    <xf numFmtId="0" fontId="11" applyFont="1" applyFill="1" fillId="0" borderId="58" applyBorder="1" applyAlignment="1" xfId="0">
      <alignment vertical="center"/>
    </xf>
    <xf numFmtId="181" applyNumberFormat="1" fontId="11" applyFont="1" applyFill="1" fillId="0" borderId="59" applyBorder="1" applyAlignment="1" xfId="0">
      <alignment vertical="center" wrapText="1"/>
    </xf>
    <xf numFmtId="0" fontId="10" applyFont="1" applyFill="1" fillId="0" borderId="60" applyBorder="1" applyAlignment="1" xfId="0">
      <alignment vertical="center"/>
    </xf>
    <xf numFmtId="179" applyNumberFormat="1" fontId="11" applyFont="1" applyFill="1" fillId="0" borderId="61" applyBorder="1" applyAlignment="1" xfId="0">
      <alignment vertical="center" wrapText="1"/>
    </xf>
    <xf numFmtId="182" applyNumberFormat="1" fontId="11" applyFont="1" applyFill="1" fillId="0" borderId="62" applyBorder="1" applyAlignment="1" xfId="0">
      <alignment vertical="center" wrapText="1"/>
    </xf>
    <xf numFmtId="179" applyNumberFormat="1" fontId="11" applyFont="1" applyFill="1" fillId="0" borderId="63" applyBorder="1" applyAlignment="1" xfId="0">
      <alignment vertical="center" wrapText="1"/>
    </xf>
    <xf numFmtId="179" applyNumberFormat="1" fontId="11" applyFont="1" applyFill="1" fillId="0" borderId="64" applyBorder="1" applyAlignment="1" xfId="0">
      <alignment vertical="center" wrapText="1"/>
    </xf>
    <xf numFmtId="179" applyNumberFormat="1" fontId="11" applyFont="1" applyFill="1" fillId="0" borderId="65" applyBorder="1" applyAlignment="1" xfId="0">
      <alignment vertical="center" wrapText="1"/>
    </xf>
    <xf numFmtId="176" applyNumberFormat="1" fontId="11" applyFont="1" applyFill="1" fillId="0" borderId="66" applyBorder="1" applyAlignment="1" xfId="0">
      <alignment vertical="center"/>
    </xf>
    <xf numFmtId="179" applyNumberFormat="1" fontId="11" applyFont="1" applyFill="1" fillId="0" borderId="67" applyBorder="1" applyAlignment="1" xfId="0">
      <alignment vertical="center" wrapText="1"/>
    </xf>
    <xf numFmtId="0" fontId="11" applyFont="1" applyFill="1" fillId="0" borderId="68" applyBorder="1" applyAlignment="1" xfId="0">
      <alignment vertical="center"/>
    </xf>
    <xf numFmtId="0" fontId="10" applyFont="1" applyFill="1" fillId="0" borderId="69" applyBorder="1" applyAlignment="1" xfId="0">
      <alignment vertical="center"/>
    </xf>
    <xf numFmtId="179" applyNumberFormat="1" fontId="11" applyFont="1" applyFill="1" fillId="0" borderId="70" applyBorder="1" applyAlignment="1" xfId="0">
      <alignment vertical="center" wrapText="1"/>
    </xf>
    <xf numFmtId="0" fontId="10" applyFont="1" applyFill="1" fillId="0" borderId="71" applyBorder="1" applyAlignment="1" xfId="0">
      <alignment vertical="center"/>
    </xf>
    <xf numFmtId="182" applyNumberFormat="1" fontId="11" applyFont="1" applyFill="1" fillId="0" borderId="72" applyBorder="1" applyAlignment="1" xfId="0">
      <alignment vertical="center" wrapText="1"/>
    </xf>
    <xf numFmtId="0" fontId="11" applyFont="1" applyFill="1" fillId="0" borderId="73" applyBorder="1" applyAlignment="1" xfId="0">
      <alignment horizontal="center" vertical="center"/>
    </xf>
    <xf numFmtId="0" fontId="11" applyFont="1" applyFill="1" fillId="0" borderId="74" applyBorder="1" applyAlignment="1" xfId="0">
      <alignment vertical="center"/>
    </xf>
    <xf numFmtId="179" applyNumberFormat="1" fontId="11" applyFont="1" applyFill="1" fillId="0" borderId="75" applyBorder="1" applyAlignment="1" xfId="0">
      <alignment horizontal="right" vertical="center" wrapText="1"/>
    </xf>
    <xf numFmtId="0" fontId="25" applyFont="1" applyFill="1" fillId="0" borderId="0" applyAlignment="1" xfId="0">
      <alignment horizontal="center"/>
    </xf>
    <xf numFmtId="0" fontId="26" applyFont="1" applyFill="1" fillId="0" borderId="0" applyAlignment="1" xfId="0"/>
    <xf numFmtId="0" fontId="24" applyFont="1" applyFill="1" fillId="0" borderId="0" applyAlignment="1" xfId="0">
      <alignment horizontal="center"/>
    </xf>
    <xf numFmtId="176" applyNumberFormat="1" fontId="25" applyFont="1" applyFill="1" fillId="0" borderId="0" applyAlignment="1" xfId="0"/>
    <xf numFmtId="0" fontId="11" applyFont="1" fillId="3" applyFill="1" borderId="0" applyAlignment="1" xfId="0"/>
    <xf numFmtId="0" fontId="11" applyFont="1" fillId="3" applyFill="1" borderId="76" applyBorder="1" applyAlignment="1" xfId="0">
      <alignment horizontal="center" vertical="center" wrapText="1"/>
    </xf>
    <xf numFmtId="0" fontId="11" applyFont="1" applyFill="1" fillId="0" borderId="77" applyBorder="1" applyAlignment="1" xfId="0">
      <alignment horizontal="center" vertical="center" wrapText="1"/>
    </xf>
    <xf numFmtId="178" applyNumberFormat="1" fontId="11" applyFont="1" applyFill="1" fillId="0" borderId="78" applyBorder="1" applyAlignment="1" xfId="0">
      <alignment vertical="center" wrapText="1"/>
    </xf>
    <xf numFmtId="178" applyNumberFormat="1" fontId="11" applyFont="1" applyFill="1" fillId="0" borderId="79" applyBorder="1" applyAlignment="1" xfId="0">
      <alignment vertical="center" wrapText="1"/>
    </xf>
    <xf numFmtId="179" applyNumberFormat="1" fontId="11" applyFont="1" applyFill="1" fillId="0" borderId="80" applyBorder="1" applyAlignment="1" xfId="0">
      <alignment vertical="center" wrapText="1"/>
    </xf>
    <xf numFmtId="0" fontId="11" applyFont="1" fillId="3" applyFill="1" borderId="0" applyAlignment="1" xfId="0">
      <alignment horizontal="right" vertical="center"/>
    </xf>
    <xf numFmtId="179" applyNumberFormat="1" fontId="11" applyFont="1" applyFill="1" fillId="0" borderId="81" applyBorder="1" applyAlignment="1" xfId="0">
      <alignment vertical="center" wrapText="1"/>
    </xf>
    <xf numFmtId="0" fontId="1" applyFont="1" applyFill="1" fillId="0" borderId="0" applyAlignment="1" xfId="0">
      <alignment vertical="center"/>
    </xf>
    <xf numFmtId="0" fontId="15" applyFont="1" fillId="3" applyFill="1" applyBorder="1" borderId="0" applyAlignment="1" xfId="0"/>
    <xf numFmtId="0" fontId="10" applyFont="1" applyFill="1" fillId="0" borderId="82" applyBorder="1" applyAlignment="1" xfId="0">
      <alignment vertical="center"/>
    </xf>
    <xf numFmtId="178" applyNumberFormat="1" fontId="10" applyFont="1" applyFill="1" fillId="0" borderId="83" applyBorder="1" applyAlignment="1" xfId="0">
      <alignment vertical="center" wrapText="1"/>
    </xf>
    <xf numFmtId="179" applyNumberFormat="1" fontId="10" applyFont="1" applyFill="1" fillId="0" borderId="84" applyBorder="1" applyAlignment="1" xfId="0">
      <alignment vertical="center" wrapText="1"/>
    </xf>
    <xf numFmtId="179" applyNumberFormat="1" fontId="10" applyFont="1" applyFill="1" fillId="0" borderId="85" applyBorder="1" applyAlignment="1" xfId="0">
      <alignment vertical="center" wrapText="1"/>
    </xf>
    <xf numFmtId="179" applyNumberFormat="1" fontId="10" applyFont="1" applyFill="1" fillId="0" borderId="86" applyBorder="1" applyAlignment="1" xfId="0">
      <alignment vertical="center" wrapText="1"/>
    </xf>
    <xf numFmtId="0" fontId="11" applyFont="1" applyFill="1" fillId="0" borderId="87" applyBorder="1" applyAlignment="1" xfId="0">
      <alignment vertical="center"/>
    </xf>
    <xf numFmtId="0" fontId="11" applyFont="1" applyFill="1" fillId="0" borderId="88" applyBorder="1" applyAlignment="1" xfId="0">
      <alignment horizontal="center" vertical="center"/>
    </xf>
    <xf numFmtId="0" fontId="11" applyFont="1" applyFill="1" fillId="0" borderId="89" applyBorder="1" applyAlignment="1" xfId="0">
      <alignment horizontal="center" vertical="center"/>
    </xf>
    <xf numFmtId="176" applyNumberFormat="1" fontId="27" applyFont="1" applyFill="1" fillId="0" borderId="0" applyAlignment="1" xfId="0"/>
    <xf numFmtId="176" applyNumberFormat="1" fontId="28" applyFont="1" applyFill="1" fillId="0" borderId="0" applyAlignment="1" xfId="0"/>
    <xf numFmtId="183" applyNumberFormat="1" fontId="29" applyFont="1" applyFill="1" fillId="0" borderId="0" applyAlignment="1" xfId="0">
      <alignment horizontal="center" vertical="top"/>
    </xf>
    <xf numFmtId="176" applyNumberFormat="1" fontId="30" applyFont="1" applyFill="1" fillId="0" borderId="0" applyAlignment="1" xfId="0">
      <alignment horizontal="center" vertical="center"/>
    </xf>
    <xf numFmtId="176" applyNumberFormat="1" fontId="31" applyFont="1" applyFill="1" fillId="0" borderId="0" applyAlignment="1" xfId="0">
      <alignment horizontal="center"/>
    </xf>
    <xf numFmtId="176" applyNumberFormat="1" fontId="31" applyFont="1" applyFill="1" fillId="0" borderId="0" applyAlignment="1" xfId="0">
      <alignment horizontal="center" vertical="center"/>
    </xf>
    <xf numFmtId="184" applyNumberFormat="1" fontId="11" applyFont="1" applyFill="1" fillId="0" borderId="0" applyAlignment="1" xfId="0">
      <alignment horizontal="right" vertical="center"/>
    </xf>
    <xf numFmtId="184" applyNumberFormat="1" fontId="11" applyFont="1" applyFill="1" fillId="0" borderId="90" applyBorder="1" applyAlignment="1" xfId="0">
      <alignment horizontal="center" vertical="center"/>
    </xf>
    <xf numFmtId="184" applyNumberFormat="1" fontId="11" applyFont="1" applyFill="1" fillId="0" borderId="91" applyBorder="1" applyAlignment="1" xfId="0">
      <alignment vertical="center" wrapText="1"/>
    </xf>
    <xf numFmtId="184" applyNumberFormat="1" fontId="24" applyFont="1" applyFill="1" fillId="0" applyBorder="1" borderId="0" applyAlignment="1" xfId="0"/>
    <xf numFmtId="184" applyNumberFormat="1" fontId="1" applyFont="1" applyFill="1" fillId="0" borderId="0" applyAlignment="1" xfId="0"/>
    <xf numFmtId="184" applyNumberFormat="1" fontId="24" applyFont="1" applyFill="1" fillId="0" borderId="0" applyAlignment="1" xfId="0"/>
    <xf numFmtId="184" applyNumberFormat="1" fontId="11" applyFont="1" applyFill="1" fillId="0" applyBorder="1" borderId="0" applyAlignment="1" xfId="0">
      <alignment horizontal="left"/>
    </xf>
    <xf numFmtId="184" applyNumberFormat="1" fontId="11" applyFont="1" applyFill="1" fillId="0" borderId="92" applyBorder="1" applyAlignment="1" xfId="0">
      <alignment vertical="center" wrapText="1"/>
    </xf>
    <xf numFmtId="184" applyNumberFormat="1" fontId="11" applyFont="1" applyFill="1" fillId="0" borderId="93" applyBorder="1" applyAlignment="1" xfId="0">
      <alignment vertical="center" wrapText="1"/>
    </xf>
    <xf numFmtId="184" applyNumberFormat="1" fontId="11" applyFont="1" applyFill="1" fillId="0" borderId="94" applyBorder="1" applyAlignment="1" xfId="0">
      <alignment horizontal="right" vertical="center" wrapText="1"/>
    </xf>
    <xf numFmtId="184" applyNumberFormat="1" fontId="11" applyFont="1" applyFill="1" fillId="0" borderId="95" applyBorder="1" applyAlignment="1" xfId="0">
      <alignment horizontal="right" vertical="center" wrapText="1"/>
    </xf>
    <xf numFmtId="184" applyNumberFormat="1" fontId="26" applyFont="1" applyFill="1" fillId="0" borderId="96" applyBorder="1" applyAlignment="1" xfId="0"/>
    <xf numFmtId="184" applyNumberFormat="1" fontId="1" applyFont="1" applyFill="1" fillId="0" applyBorder="1" borderId="0" applyAlignment="1" xfId="0"/>
    <xf numFmtId="184" applyNumberFormat="1" fontId="10" applyFont="1" fillId="3" applyFill="1" borderId="0" applyAlignment="1" xfId="0"/>
    <xf numFmtId="184" applyNumberFormat="1" fontId="10" applyFont="1" applyFill="1" fillId="0" borderId="0" applyAlignment="1" xfId="0"/>
    <xf numFmtId="184" applyNumberFormat="1" fontId="10" applyFont="1" applyFill="1" fillId="0" borderId="97" applyBorder="1" applyAlignment="1" xfId="0">
      <alignment vertical="center" wrapText="1"/>
    </xf>
    <xf numFmtId="184" applyNumberFormat="1" fontId="1" applyFont="1" fillId="3" applyFill="1" applyBorder="1" borderId="0" applyAlignment="1" xfId="0"/>
    <xf numFmtId="184" applyNumberFormat="1" fontId="1" applyFont="1" fillId="3" applyFill="1" borderId="0" applyAlignment="1" xfId="0"/>
    <xf numFmtId="184" applyNumberFormat="1" fontId="24" applyFont="1" fillId="3" applyFill="1" borderId="0" applyAlignment="1" xfId="0"/>
    <xf numFmtId="184" applyNumberFormat="1" fontId="24" applyFont="1" fillId="3" applyFill="1" applyBorder="1" borderId="0" applyAlignment="1" xfId="0"/>
    <xf numFmtId="184" applyNumberFormat="1" fontId="11" applyFont="1" fillId="3" applyFill="1" borderId="0" applyAlignment="1" xfId="0"/>
    <xf numFmtId="184" applyNumberFormat="1" fontId="11" applyFont="1" applyFill="1" fillId="0" borderId="98" applyBorder="1" applyAlignment="1" xfId="0">
      <alignment vertical="center" wrapText="1"/>
    </xf>
    <xf numFmtId="184" applyNumberFormat="1" fontId="11" applyFont="1" applyFill="1" fillId="0" borderId="99" applyBorder="1" applyAlignment="1" xfId="0">
      <alignment vertical="center" wrapText="1"/>
    </xf>
    <xf numFmtId="184" applyNumberFormat="1" fontId="11" applyFont="1" applyFill="1" fillId="0" borderId="100" applyBorder="1" applyAlignment="1" xfId="0">
      <alignment vertical="center" wrapText="1"/>
    </xf>
    <xf numFmtId="184" applyNumberFormat="1" fontId="10" applyFont="1" applyFill="1" fillId="0" borderId="101" applyBorder="1" applyAlignment="1" xfId="0">
      <alignment horizontal="right" vertical="center"/>
    </xf>
    <xf numFmtId="184" applyNumberFormat="1" fontId="11" applyFont="1" applyFill="1" fillId="0" borderId="0" applyAlignment="1" xfId="0"/>
    <xf numFmtId="184" applyNumberFormat="1" fontId="11" applyFont="1" applyFill="1" fillId="0" borderId="102" applyBorder="1" applyAlignment="1" xfId="0">
      <alignment vertical="center" wrapText="1"/>
    </xf>
    <xf numFmtId="184" applyNumberFormat="1" fontId="11" applyFont="1" applyFill="1" fillId="0" borderId="103" applyBorder="1" applyAlignment="1" xfId="0">
      <alignment vertical="center" wrapText="1"/>
    </xf>
    <xf numFmtId="184" applyNumberFormat="1" fontId="11" applyFont="1" applyFill="1" fillId="0" borderId="104" applyBorder="1" applyAlignment="1" xfId="0">
      <alignment vertical="center" wrapText="1"/>
    </xf>
    <xf numFmtId="184" applyNumberFormat="1" fontId="24" applyFont="1" applyFill="1" fillId="0" borderId="0" applyAlignment="1" xfId="0">
      <alignment horizontal="center"/>
    </xf>
    <xf numFmtId="0" fontId="32" applyFont="1" applyFill="1" fillId="0" borderId="0" applyAlignment="1" xfId="0">
      <alignment horizontal="center" vertical="center"/>
    </xf>
    <xf numFmtId="0" fontId="11" applyFont="1" applyFill="1" fillId="0" borderId="105" applyBorder="1" applyAlignment="1" xfId="0">
      <alignment horizontal="center" vertical="center"/>
    </xf>
    <xf numFmtId="0" fontId="11" applyFont="1" applyFill="1" fillId="0" borderId="106" applyBorder="1" applyAlignment="1" xfId="0">
      <alignment horizontal="center" vertical="center"/>
    </xf>
    <xf numFmtId="0" fontId="10" applyFont="1" applyFill="1" fillId="0" borderId="107" applyBorder="1" applyAlignment="1" xfId="0">
      <alignment horizontal="center" vertical="center" wrapText="1"/>
    </xf>
    <xf numFmtId="0" fontId="10" applyFont="1" applyFill="1" fillId="0" borderId="108" applyBorder="1" applyAlignment="1" xfId="0">
      <alignment horizontal="center" vertical="center" wrapText="1"/>
    </xf>
    <xf numFmtId="0" fontId="10" applyFont="1" applyFill="1" fillId="0" borderId="109" applyBorder="1" applyAlignment="1" xfId="0">
      <alignment horizontal="center" vertical="center" wrapText="1"/>
    </xf>
    <xf numFmtId="0" fontId="10" applyFont="1" applyFill="1" fillId="0" borderId="110" applyBorder="1" applyAlignment="1" xfId="0">
      <alignment horizontal="center" vertical="center" wrapText="1"/>
    </xf>
    <xf numFmtId="185" applyNumberFormat="1" fontId="10" applyFont="1" applyFill="1" fillId="0" borderId="111" applyBorder="1" applyAlignment="1" xfId="0">
      <alignment horizontal="center" vertical="center" wrapText="1"/>
    </xf>
    <xf numFmtId="185" applyNumberFormat="1" fontId="10" applyFont="1" applyFill="1" fillId="0" borderId="112" applyBorder="1" applyAlignment="1" xfId="0">
      <alignment horizontal="center" vertical="center" wrapText="1"/>
    </xf>
    <xf numFmtId="0" fontId="10" applyFont="1" applyFill="1" fillId="0" borderId="113" applyBorder="1" applyAlignment="1" xfId="0">
      <alignment horizontal="center" vertical="center" wrapText="1"/>
    </xf>
    <xf numFmtId="0" fontId="10" applyFont="1" fillId="3" applyFill="1" borderId="114" applyBorder="1" applyAlignment="1" xfId="0">
      <alignment horizontal="center" vertical="center" wrapText="1"/>
    </xf>
    <xf numFmtId="0" fontId="10" applyFont="1" fillId="3" applyFill="1" borderId="115" applyBorder="1" applyAlignment="1" xfId="0">
      <alignment horizontal="center" vertical="center" wrapText="1"/>
    </xf>
    <xf numFmtId="0" fontId="10" applyFont="1" fillId="3" applyFill="1" borderId="116" applyBorder="1" applyAlignment="1" xfId="0">
      <alignment horizontal="center" vertical="center" wrapText="1"/>
    </xf>
    <xf numFmtId="0" fontId="10" applyFont="1" applyFill="1" fillId="0" borderId="117" applyBorder="1" applyAlignment="1" xfId="0">
      <alignment horizontal="center" vertical="center"/>
    </xf>
    <xf numFmtId="0" fontId="10" applyFont="1" applyFill="1" fillId="0" borderId="118" applyBorder="1" applyAlignment="1" xfId="0">
      <alignment horizontal="center" vertical="center"/>
    </xf>
    <xf numFmtId="0" fontId="10" applyFont="1" applyFill="1" fillId="0" borderId="119" applyBorder="1" applyAlignment="1" xfId="0">
      <alignment horizontal="center" vertical="center"/>
    </xf>
    <xf numFmtId="0" fontId="10" applyFont="1" applyFill="1" fillId="0" borderId="120" applyBorder="1" applyAlignment="1" xfId="0">
      <alignment horizontal="center" vertical="center"/>
    </xf>
    <xf numFmtId="0" fontId="10" applyFont="1" applyFill="1" fillId="0" borderId="121" applyBorder="1" applyAlignment="1" xfId="0">
      <alignment horizontal="center" vertical="center"/>
    </xf>
    <xf numFmtId="0" fontId="10" applyFont="1" applyFill="1" fillId="0" borderId="122" applyBorder="1" applyAlignment="1" xfId="0">
      <alignment horizontal="center" vertical="center"/>
    </xf>
    <xf numFmtId="184" applyNumberFormat="1" fontId="10" applyFont="1" applyFill="1" fillId="0" borderId="123" applyBorder="1" applyAlignment="1" xfId="0">
      <alignment horizontal="center" vertical="center" wrapText="1"/>
    </xf>
    <xf numFmtId="184" applyNumberFormat="1" fontId="10" applyFont="1" applyFill="1" fillId="0" borderId="124" applyBorder="1" applyAlignment="1" xfId="0">
      <alignment horizontal="center" vertical="center" wrapText="1"/>
    </xf>
    <xf numFmtId="184" applyNumberFormat="1" fontId="10" applyFont="1" applyFill="1" fillId="0" borderId="125" applyBorder="1" applyAlignment="1" xfId="0">
      <alignment horizontal="center" vertical="center" wrapText="1"/>
    </xf>
    <xf numFmtId="184" applyNumberFormat="1" fontId="10" applyFont="1" applyFill="1" fillId="0" borderId="126" applyBorder="1" applyAlignment="1" xfId="0">
      <alignment horizontal="center" vertical="center" wrapText="1"/>
    </xf>
    <xf numFmtId="184" applyNumberFormat="1" fontId="10" applyFont="1" applyFill="1" fillId="0" borderId="127" applyBorder="1" applyAlignment="1" xfId="0">
      <alignment horizontal="center" vertical="center" wrapText="1"/>
    </xf>
    <xf numFmtId="184" applyNumberFormat="1" fontId="10" applyFont="1" applyFill="1" fillId="0" borderId="128" applyBorder="1" applyAlignment="1" xfId="0">
      <alignment horizontal="center" vertical="center" wrapText="1"/>
    </xf>
    <xf numFmtId="184" applyNumberFormat="1" fontId="10" applyFont="1" applyFill="1" fillId="0" borderId="129" applyBorder="1" applyAlignment="1" xfId="0">
      <alignment horizontal="center" vertical="center" wrapText="1"/>
    </xf>
    <xf numFmtId="0" fontId="10" applyFont="1" applyFill="1" fillId="0" borderId="130" applyBorder="1" applyAlignment="1" xfId="0">
      <alignment horizontal="center" vertical="center" wrapText="1"/>
    </xf>
    <xf numFmtId="0" fontId="10" applyFont="1" applyFill="1" fillId="0" borderId="131" applyBorder="1" applyAlignment="1" xfId="0">
      <alignment horizontal="center" vertical="center" wrapText="1"/>
    </xf>
    <xf numFmtId="0" fontId="10" applyFont="1" applyFill="1" fillId="0" borderId="132" applyBorder="1" applyAlignment="1" xfId="0">
      <alignment horizontal="center" vertical="center" wrapText="1"/>
    </xf>
    <xf numFmtId="0" fontId="10" applyFont="1" applyFill="1" fillId="0" borderId="133" applyBorder="1" applyAlignment="1" xfId="0">
      <alignment horizontal="center" vertical="center" wrapText="1"/>
    </xf>
    <xf numFmtId="176" applyNumberFormat="1" fontId="1" applyFont="1" applyFill="1" fillId="0" borderId="134" applyBorder="1" applyAlignment="1" xfId="0">
      <alignment horizontal="center" vertical="center"/>
    </xf>
    <xf numFmtId="176" applyNumberFormat="1" fontId="1" applyFont="1" applyFill="1" fillId="0" borderId="135" applyBorder="1" applyAlignment="1" xfId="0">
      <alignment horizontal="center" vertical="center"/>
    </xf>
    <xf numFmtId="176" applyNumberFormat="1" fontId="1" applyFont="1" applyFill="1" fillId="0" borderId="136" applyBorder="1" applyAlignment="1" xfId="0">
      <alignment horizontal="center" vertical="center"/>
    </xf>
    <xf numFmtId="0" fontId="11" applyFont="1" applyFill="1" fillId="0" borderId="137" applyBorder="1" applyAlignment="1" xfId="0">
      <alignment horizontal="center" vertical="center"/>
    </xf>
    <xf numFmtId="0" fontId="11" applyFont="1" applyFill="1" fillId="0" borderId="138" applyBorder="1" applyAlignment="1" xfId="0">
      <alignment horizontal="center" vertical="center" wrapText="1"/>
    </xf>
    <xf numFmtId="0" fontId="11" applyFont="1" applyFill="1" fillId="0" borderId="139" applyBorder="1" applyAlignment="1" xfId="0">
      <alignment horizontal="center" vertical="center" wrapText="1"/>
    </xf>
    <xf numFmtId="0" fontId="11" applyFont="1" applyFill="1" fillId="0" borderId="140" applyBorder="1" applyAlignment="1" xfId="0">
      <alignment horizontal="center" vertical="center" wrapText="1"/>
    </xf>
    <xf numFmtId="0" fontId="11" applyFont="1" applyFill="1" fillId="0" borderId="141" applyBorder="1" applyAlignment="1" xfId="0">
      <alignment horizontal="center" vertical="center" wrapText="1"/>
    </xf>
    <xf numFmtId="184" applyNumberFormat="1" fontId="11" applyFont="1" fillId="3" applyFill="1" borderId="142" applyBorder="1" applyAlignment="1" xfId="0">
      <alignment horizontal="center" vertical="center"/>
    </xf>
    <xf numFmtId="184" applyNumberFormat="1" fontId="11" applyFont="1" fillId="3" applyFill="1" borderId="143" applyBorder="1" applyAlignment="1" xfId="0">
      <alignment horizontal="center" vertical="center"/>
    </xf>
    <xf numFmtId="184" applyNumberFormat="1" fontId="11" applyFont="1" fillId="3" applyFill="1" borderId="144" applyBorder="1" applyAlignment="1" xfId="0">
      <alignment horizontal="center" vertical="center"/>
    </xf>
    <xf numFmtId="184" applyNumberFormat="1" fontId="11" applyFont="1" applyFill="1" fillId="0" borderId="145" applyBorder="1" applyAlignment="1" xfId="0">
      <alignment horizontal="center" vertical="center" wrapText="1"/>
    </xf>
    <xf numFmtId="184" applyNumberFormat="1" fontId="11" applyFont="1" applyFill="1" fillId="0" borderId="146" applyBorder="1" applyAlignment="1" xfId="0">
      <alignment horizontal="center" vertical="center" wrapText="1"/>
    </xf>
    <xf numFmtId="0" fontId="11" applyFont="1" applyFill="1" fillId="0" borderId="147" applyBorder="1" applyAlignment="1" xfId="0">
      <alignment horizontal="center" vertical="center" wrapText="1"/>
    </xf>
    <xf numFmtId="0" fontId="11" applyFont="1" applyFill="1" fillId="0" borderId="148" applyBorder="1" applyAlignment="1" xfId="0">
      <alignment horizontal="center" vertical="center" wrapText="1"/>
    </xf>
    <xf numFmtId="0" fontId="11" applyFont="1" applyFill="1" fillId="0" borderId="149" applyBorder="1" applyAlignment="1" xfId="0">
      <alignment horizontal="center" vertical="center" wrapText="1"/>
    </xf>
    <xf numFmtId="0" fontId="10" applyFont="1" applyFill="1" fillId="0" borderId="150" applyBorder="1" applyAlignment="1" xfId="0">
      <alignment horizontal="center" vertical="center" wrapText="1"/>
    </xf>
    <xf numFmtId="0" fontId="10" applyFont="1" applyFill="1" fillId="0" borderId="151" applyBorder="1" applyAlignment="1" xfId="0">
      <alignment horizontal="center" vertical="center" wrapText="1"/>
    </xf>
    <xf numFmtId="0" fontId="10" applyFont="1" applyFill="1" fillId="0" borderId="152" applyBorder="1" applyAlignment="1" xfId="0">
      <alignment horizontal="center" vertical="center" wrapText="1"/>
    </xf>
    <xf numFmtId="0" fontId="10" applyFont="1" applyFill="1" fillId="0" borderId="153" applyBorder="1" applyAlignment="1" xfId="0">
      <alignment horizontal="center" vertical="center" wrapText="1"/>
    </xf>
    <xf numFmtId="0" fontId="10" applyFont="1" applyFill="1" fillId="0" borderId="154" applyBorder="1" applyAlignment="1" xfId="0">
      <alignment horizontal="center" vertical="center" wrapText="1"/>
    </xf>
    <xf numFmtId="0" fontId="10" applyFont="1" applyFill="1" fillId="0" borderId="155" applyBorder="1" applyAlignment="1" xfId="0">
      <alignment horizontal="center" vertical="center"/>
    </xf>
    <xf numFmtId="0" fontId="32" applyFont="1" fillId="3" applyFill="1" borderId="0" applyAlignment="1" xfId="0">
      <alignment horizontal="center" vertical="center"/>
    </xf>
    <xf numFmtId="0" fontId="1" applyFont="1" fillId="3" applyFill="1" borderId="156" applyBorder="1" applyAlignment="1" xfId="0">
      <alignment horizontal="center" vertical="center" wrapText="1"/>
    </xf>
    <xf numFmtId="0" fontId="1" applyFont="1" fillId="3" applyFill="1" borderId="157" applyBorder="1" applyAlignment="1" xfId="0">
      <alignment horizontal="center" vertical="center" wrapText="1"/>
    </xf>
    <xf numFmtId="176" applyNumberFormat="1" fontId="10" applyFont="1" applyFill="1" fillId="0" borderId="158" applyBorder="1" applyAlignment="1" xfId="0">
      <alignment horizontal="center" vertical="center"/>
    </xf>
    <xf numFmtId="176" applyNumberFormat="1" fontId="10" applyFont="1" applyFill="1" fillId="0" borderId="159" applyBorder="1" applyAlignment="1" xfId="0">
      <alignment horizontal="center" vertical="center"/>
    </xf>
    <xf numFmtId="0" fontId="10" applyFont="1" applyFill="1" fillId="0" borderId="160" applyBorder="1" applyAlignment="1" xfId="0">
      <alignment horizontal="center" vertical="center"/>
    </xf>
    <xf numFmtId="0" fontId="10" applyFont="1" applyFill="1" fillId="0" borderId="161" applyBorder="1" applyAlignment="1" xfId="0">
      <alignment horizontal="center" vertical="center"/>
    </xf>
    <xf numFmtId="176" applyNumberFormat="1" fontId="10" applyFont="1" applyFill="1" fillId="0" borderId="162" applyBorder="1" applyAlignment="1" xfId="0">
      <alignment horizontal="center" vertical="center" wrapText="1"/>
    </xf>
    <xf numFmtId="176" applyNumberFormat="1" fontId="10" applyFont="1" applyFill="1" fillId="0" borderId="163" applyBorder="1" applyAlignment="1" xfId="0">
      <alignment horizontal="center" vertical="center" wrapText="1"/>
    </xf>
    <xf numFmtId="176" applyNumberFormat="1" fontId="10" applyFont="1" applyFill="1" fillId="0" borderId="164" applyBorder="1" applyAlignment="1" xfId="0">
      <alignment horizontal="center" vertical="center" wrapText="1"/>
    </xf>
    <xf numFmtId="176" applyNumberFormat="1" fontId="10" applyFont="1" applyFill="1" fillId="0" borderId="165" applyBorder="1" applyAlignment="1" xfId="0">
      <alignment horizontal="center" vertical="center" wrapText="1"/>
    </xf>
    <xf numFmtId="176" applyNumberFormat="1" fontId="10" applyFont="1" applyFill="1" fillId="0" borderId="166" applyBorder="1" applyAlignment="1" xfId="0">
      <alignment horizontal="center" vertical="center"/>
    </xf>
    <xf numFmtId="176" applyNumberFormat="1" fontId="10" applyFont="1" applyFill="1" fillId="0" borderId="167" applyBorder="1" applyAlignment="1" xfId="0">
      <alignment horizontal="center" vertical="center"/>
    </xf>
    <xf numFmtId="0" fontId="10" applyFont="1" applyFill="1" fillId="0" borderId="168" applyBorder="1" applyAlignment="1" xfId="0">
      <alignment horizontal="center" vertical="center" wrapText="1"/>
    </xf>
    <xf numFmtId="176" applyNumberFormat="1" fontId="10" applyFont="1" applyFill="1" fillId="0" borderId="169" applyBorder="1" applyAlignment="1" xfId="0">
      <alignment horizontal="center" vertical="center" wrapText="1"/>
    </xf>
    <xf numFmtId="0" fontId="10" applyFont="1" applyFill="1" fillId="0" borderId="170" applyBorder="1" applyAlignment="1" xfId="0">
      <alignment horizontal="center" vertical="center"/>
    </xf>
    <xf numFmtId="176" applyNumberFormat="1" fontId="10" applyFont="1" applyFill="1" fillId="0" borderId="171" applyBorder="1" applyAlignment="1" xfId="0">
      <alignment horizontal="center" vertical="center" wrapText="1"/>
    </xf>
    <xf numFmtId="176" applyNumberFormat="1" fontId="10" applyFont="1" applyFill="1" fillId="0" borderId="172" applyBorder="1" applyAlignment="1" xfId="0">
      <alignment horizontal="center" vertical="center" wrapText="1"/>
    </xf>
    <xf numFmtId="0" fontId="33" applyFont="1" applyFill="1" fillId="0" borderId="173" applyBorder="1" applyAlignment="1" xfId="0">
      <alignment horizontal="center" vertical="center" wrapText="1"/>
    </xf>
    <xf numFmtId="0" fontId="21" applyFont="1" applyFill="1" fillId="0" borderId="174" applyBorder="1" applyAlignment="1" xfId="0">
      <alignment horizontal="right" vertical="center" wrapText="1"/>
    </xf>
    <xf numFmtId="0" fontId="34" applyFont="1" applyFill="1" fillId="0" borderId="175" applyBorder="1" applyAlignment="1" xfId="0">
      <alignment vertical="center" wrapText="1"/>
    </xf>
    <xf numFmtId="0" fontId="1" applyFont="1" applyFill="1" fillId="0" borderId="176" applyBorder="1" applyAlignment="1" xfId="0">
      <alignment horizontal="left" vertical="center" wrapText="1"/>
    </xf>
    <xf numFmtId="0" fontId="10" applyFont="1" applyFill="1" fillId="0" borderId="177" applyBorder="1" applyAlignment="1" xfId="0">
      <alignment horizontal="center" vertical="center"/>
    </xf>
    <xf numFmtId="0" fontId="10" applyFont="1" applyFill="1" fillId="0" borderId="178" applyBorder="1" applyAlignment="1" xfId="0">
      <alignment horizontal="center" vertical="center"/>
    </xf>
    <xf numFmtId="0" fontId="1" applyFont="1" applyFill="1" fillId="0" borderId="179" applyBorder="1" applyAlignment="1" xfId="0">
      <alignment horizontal="center" vertical="center"/>
    </xf>
    <xf numFmtId="0" fontId="10" applyFont="1" applyFill="1" fillId="0" borderId="180" applyBorder="1" applyAlignment="1" xfId="0">
      <alignment horizontal="center" vertical="center"/>
    </xf>
    <xf numFmtId="0" fontId="1" applyFont="1" applyFill="1" fillId="0" borderId="181" applyBorder="1" applyAlignment="1" xfId="0">
      <alignment horizontal="center" vertical="center" wrapText="1"/>
    </xf>
    <xf numFmtId="0" fontId="1" applyFont="1" applyFill="1" fillId="0" borderId="182" applyBorder="1" applyAlignment="1" xfId="0">
      <alignment horizontal="center" vertical="center" wrapText="1"/>
    </xf>
    <xf numFmtId="0" fontId="1" applyFont="1" applyFill="1" fillId="0" borderId="183" applyBorder="1" applyAlignment="1" xfId="0">
      <alignment horizontal="center" vertical="center" wrapText="1"/>
    </xf>
    <xf numFmtId="0" fontId="35" applyFont="1" applyFill="1" fillId="0" applyBorder="1" borderId="0" applyAlignment="1" xfId="0">
      <alignment vertical="center" wrapText="1"/>
    </xf>
    <xf numFmtId="0" fontId="36" applyFont="1" applyFill="1" fillId="0" applyBorder="1" borderId="0" applyAlignment="1" xfId="0">
      <alignment vertical="center" wrapText="1"/>
    </xf>
    <xf numFmtId="0" fontId="37" applyFont="1" applyFill="1" fillId="0" applyBorder="1" borderId="0" applyAlignment="1" xfId="0">
      <alignment horizontal="center" vertical="center" wrapText="1"/>
    </xf>
    <xf numFmtId="0" fontId="38" applyFont="1" applyFill="1" fillId="0" applyBorder="1" borderId="0" applyAlignment="1" xfId="0">
      <alignment horizontal="center" vertical="center" wrapText="1"/>
    </xf>
    <xf numFmtId="0" fontId="39" applyFont="1" applyFill="1" fillId="0" applyBorder="1" borderId="0" applyAlignment="1" xfId="0">
      <alignment vertical="center" wrapText="1"/>
    </xf>
    <xf numFmtId="179" applyNumberFormat="1" fontId="40" applyFont="1" applyFill="1" fillId="0" borderId="184" applyBorder="1" applyAlignment="1" xfId="0">
      <alignment vertical="center" wrapText="1"/>
    </xf>
    <xf numFmtId="0" fontId="41" applyFont="1" applyFill="1" fillId="0" borderId="185" applyBorder="1" applyAlignment="1" xfId="0">
      <alignment horizontal="center" vertical="center" wrapText="1"/>
    </xf>
    <xf numFmtId="0" fontId="41" applyFont="1" applyFill="1" fillId="0" borderId="186" applyBorder="1" applyAlignment="1" xfId="0">
      <alignment horizontal="center" vertical="center" wrapText="1"/>
    </xf>
    <xf numFmtId="0" fontId="41" applyFont="1" applyFill="1" fillId="0" borderId="187" applyBorder="1" applyAlignment="1" xfId="0">
      <alignment horizontal="center" vertical="center" wrapText="1"/>
    </xf>
    <xf numFmtId="0" fontId="42" applyFont="1" applyFill="1" fillId="0" borderId="188" applyBorder="1" applyAlignment="1" xfId="0">
      <alignment horizontal="left" vertical="center" wrapText="1"/>
    </xf>
    <xf numFmtId="176" applyNumberFormat="1" fontId="1" applyFont="1" applyFill="1" fillId="0" borderId="0" applyAlignment="1" xfId="0"/>
    <xf numFmtId="0" fontId="24" applyFont="1" applyFill="1" fillId="0" borderId="0" applyAlignment="1" xfId="0"/>
    <xf numFmtId="176" applyNumberFormat="1" fontId="1" applyFont="1" applyFill="1" fillId="0" borderId="0" applyAlignment="1" xfId="0"/>
    <xf numFmtId="0" fontId="32" applyFont="1" applyFill="1" fillId="0" borderId="0" applyAlignment="1" xfId="0">
      <alignment horizontal="center" vertical="center"/>
    </xf>
    <xf numFmtId="0" fontId="43" applyFont="1" applyFill="1" fillId="0" borderId="189" applyBorder="1" applyAlignment="1" xfId="0">
      <alignment horizontal="center" vertical="center"/>
    </xf>
    <xf numFmtId="0" fontId="43" applyFont="1" applyFill="1" fillId="0" borderId="190" applyBorder="1" applyAlignment="1" xfId="0">
      <alignment horizontal="center" vertical="center"/>
    </xf>
    <xf numFmtId="0" fontId="7" applyFont="1" applyFill="1" fillId="0" borderId="191" applyBorder="1" applyAlignment="1" xfId="0">
      <alignment horizontal="center" vertical="center"/>
    </xf>
    <xf numFmtId="0" fontId="7" applyFont="1" applyFill="1" fillId="0" borderId="192" applyBorder="1" applyAlignment="1" xfId="0">
      <alignment horizontal="center" vertical="center"/>
    </xf>
    <xf numFmtId="0" fontId="7" applyFont="1" applyFill="1" fillId="0" borderId="193" applyBorder="1" applyAlignment="1" xfId="0">
      <alignment horizontal="center" vertical="center"/>
    </xf>
    <xf numFmtId="0" fontId="7" applyFont="1" applyFill="1" fillId="0" borderId="194" applyBorder="1" applyAlignment="1" xfId="0">
      <alignment horizontal="center" vertical="center" wrapText="1"/>
    </xf>
    <xf numFmtId="0" fontId="7" applyFont="1" applyFill="1" fillId="0" borderId="195" applyBorder="1" applyAlignment="1" xfId="0">
      <alignment horizontal="center" vertical="center" wrapText="1"/>
    </xf>
    <xf numFmtId="0" fontId="7" applyFont="1" applyFill="1" fillId="0" borderId="196" applyBorder="1" applyAlignment="1" xfId="0">
      <alignment horizontal="center" vertical="center" wrapText="1"/>
    </xf>
    <xf numFmtId="0" fontId="7" applyFont="1" applyFill="1" fillId="0" borderId="197" applyBorder="1" applyAlignment="1" xfId="0">
      <alignment horizontal="center" vertical="center" wrapText="1"/>
    </xf>
    <xf numFmtId="0" fontId="7" applyFont="1" applyFill="1" fillId="0" borderId="198" applyBorder="1" applyAlignment="1" xfId="0">
      <alignment horizontal="center" vertical="center" wrapText="1"/>
    </xf>
    <xf numFmtId="176" applyNumberFormat="1" fontId="1" applyFont="1" applyFill="1" fillId="0" borderId="199" applyBorder="1" applyAlignment="1" xfId="0">
      <alignment horizontal="center" vertical="center"/>
    </xf>
    <xf numFmtId="176" applyNumberFormat="1" fontId="1" applyFont="1" applyFill="1" fillId="0" borderId="200" applyBorder="1" applyAlignment="1" xfId="0">
      <alignment horizontal="center" vertical="center"/>
    </xf>
    <xf numFmtId="176" applyNumberFormat="1" fontId="1" applyFont="1" applyFill="1" fillId="0" borderId="201" applyBorder="1" applyAlignment="1" xfId="0">
      <alignment horizontal="center" vertical="center"/>
    </xf>
    <xf numFmtId="0" fontId="7" applyFont="1" applyFill="1" fillId="0" borderId="202" applyBorder="1" applyAlignment="1" xfId="0">
      <alignment horizontal="center" vertical="center" wrapText="1"/>
    </xf>
    <xf numFmtId="0" fontId="10" applyFont="1" applyFill="1" fillId="0" borderId="203" applyBorder="1" applyAlignment="1" xfId="0">
      <alignment horizontal="center" vertical="center"/>
    </xf>
    <xf numFmtId="0" fontId="7" applyFont="1" applyFill="1" fillId="0" borderId="204" applyBorder="1" applyAlignment="1" xfId="0">
      <alignment horizontal="center" vertical="center"/>
    </xf>
    <xf numFmtId="0" fontId="10" applyFont="1" applyFill="1" fillId="0" borderId="205" applyBorder="1" applyAlignment="1" xfId="0">
      <alignment horizontal="center" vertical="center"/>
    </xf>
    <xf numFmtId="184" applyNumberFormat="1" fontId="10" applyFont="1" applyFill="1" fillId="0" borderId="206" applyBorder="1" applyAlignment="1" xfId="0">
      <alignment horizontal="center" vertical="center" wrapText="1"/>
    </xf>
    <xf numFmtId="184" applyNumberFormat="1" fontId="10" applyFont="1" applyFill="1" fillId="0" borderId="207" applyBorder="1" applyAlignment="1" xfId="0">
      <alignment horizontal="center" vertical="center" wrapText="1"/>
    </xf>
    <xf numFmtId="184" applyNumberFormat="1" fontId="10" applyFont="1" applyFill="1" fillId="0" borderId="208" applyBorder="1" applyAlignment="1" xfId="0">
      <alignment horizontal="center" vertical="center" wrapText="1"/>
    </xf>
    <xf numFmtId="184" applyNumberFormat="1" fontId="10" applyFont="1" applyFill="1" fillId="0" borderId="209" applyBorder="1" applyAlignment="1" xfId="0">
      <alignment horizontal="center" vertical="center" wrapText="1"/>
    </xf>
    <xf numFmtId="184" applyNumberFormat="1" fontId="10" applyFont="1" applyFill="1" fillId="0" borderId="210" applyBorder="1" applyAlignment="1" xfId="0">
      <alignment horizontal="center" vertical="center" wrapText="1"/>
    </xf>
    <xf numFmtId="184" applyNumberFormat="1" fontId="10" applyFont="1" applyFill="1" fillId="0" borderId="211" applyBorder="1" applyAlignment="1" xfId="0">
      <alignment horizontal="center" vertical="center" wrapText="1"/>
    </xf>
    <xf numFmtId="184" applyNumberFormat="1" fontId="10" applyFont="1" applyFill="1" fillId="0" borderId="212" applyBorder="1" applyAlignment="1" xfId="0">
      <alignment horizontal="center" vertical="center" wrapText="1"/>
    </xf>
    <xf numFmtId="0" fontId="10" applyFont="1" applyFill="1" fillId="0" borderId="213" applyBorder="1" applyAlignment="1" xfId="0">
      <alignment horizontal="center" vertical="center" wrapText="1"/>
    </xf>
    <xf numFmtId="0" fontId="10" applyFont="1" applyFill="1" fillId="0" borderId="214" applyBorder="1" applyAlignment="1" xfId="0">
      <alignment horizontal="center" vertical="center" wrapText="1"/>
    </xf>
    <xf numFmtId="185" applyNumberFormat="1" fontId="10" applyFont="1" applyFill="1" fillId="0" borderId="215" applyBorder="1" applyAlignment="1" xfId="0">
      <alignment horizontal="center" vertical="center" wrapText="1"/>
    </xf>
    <xf numFmtId="185" applyNumberFormat="1" fontId="10" applyFont="1" applyFill="1" fillId="0" borderId="216" applyBorder="1" applyAlignment="1" xfId="0">
      <alignment horizontal="center" vertical="center" wrapText="1"/>
    </xf>
    <xf numFmtId="0" fontId="10" applyFont="1" fillId="3" applyFill="1" borderId="217" applyBorder="1" applyAlignment="1" xfId="0">
      <alignment horizontal="center" vertical="center" wrapText="1"/>
    </xf>
    <xf numFmtId="0" fontId="10" applyFont="1" fillId="3" applyFill="1" borderId="218" applyBorder="1" applyAlignment="1" xfId="0">
      <alignment horizontal="center" vertical="center" wrapText="1"/>
    </xf>
    <xf numFmtId="0" fontId="10" applyFont="1" fillId="3" applyFill="1" borderId="219" applyBorder="1" applyAlignment="1" xfId="0">
      <alignment horizontal="center" vertical="center" wrapText="1"/>
    </xf>
    <xf numFmtId="0" fontId="7" applyFont="1" applyFill="1" fillId="0" borderId="220" applyBorder="1" applyAlignment="1" xfId="0">
      <alignment horizontal="center" vertical="center" wrapText="1"/>
    </xf>
    <xf numFmtId="0" fontId="43" applyFont="1" applyFill="1" fillId="0" borderId="221" applyBorder="1" applyAlignment="1" xfId="0">
      <alignment horizontal="center" vertical="center"/>
    </xf>
    <xf numFmtId="0" fontId="11" applyFont="1" applyFill="1" fillId="0" borderId="222" applyBorder="1" applyAlignment="1" xfId="0">
      <alignment horizontal="center" vertical="center" wrapText="1"/>
    </xf>
    <xf numFmtId="0" fontId="11" applyFont="1" applyFill="1" fillId="0" borderId="223" applyBorder="1" applyAlignment="1" xfId="0">
      <alignment horizontal="center" vertical="center" wrapText="1"/>
    </xf>
    <xf numFmtId="0" fontId="11" applyFont="1" applyFill="1" fillId="0" borderId="224" applyBorder="1" applyAlignment="1" xfId="0">
      <alignment horizontal="center" vertical="center" wrapText="1"/>
    </xf>
    <xf numFmtId="0" fontId="11" applyFont="1" applyFill="1" fillId="0" borderId="225" applyBorder="1" applyAlignment="1" xfId="0">
      <alignment horizontal="center" vertical="center" wrapText="1"/>
    </xf>
    <xf numFmtId="184" applyNumberFormat="1" fontId="43" applyFont="1" fillId="3" applyFill="1" borderId="226" applyBorder="1" applyAlignment="1" xfId="0">
      <alignment horizontal="center" vertical="center"/>
    </xf>
    <xf numFmtId="184" applyNumberFormat="1" fontId="43" applyFont="1" fillId="3" applyFill="1" borderId="227" applyBorder="1" applyAlignment="1" xfId="0">
      <alignment horizontal="center" vertical="center"/>
    </xf>
    <xf numFmtId="184" applyNumberFormat="1" fontId="11" applyFont="1" fillId="3" applyFill="1" borderId="228" applyBorder="1" applyAlignment="1" xfId="0">
      <alignment horizontal="center" vertical="center"/>
    </xf>
    <xf numFmtId="184" applyNumberFormat="1" fontId="11" applyFont="1" applyFill="1" fillId="0" borderId="229" applyBorder="1" applyAlignment="1" xfId="0">
      <alignment horizontal="center" vertical="center" wrapText="1"/>
    </xf>
    <xf numFmtId="184" applyNumberFormat="1" fontId="11" applyFont="1" applyFill="1" fillId="0" borderId="230" applyBorder="1" applyAlignment="1" xfId="0">
      <alignment horizontal="center" vertical="center" wrapText="1"/>
    </xf>
    <xf numFmtId="0" fontId="11" applyFont="1" applyFill="1" fillId="0" borderId="231" applyBorder="1" applyAlignment="1" xfId="0">
      <alignment horizontal="center" vertical="center" wrapText="1"/>
    </xf>
    <xf numFmtId="0" fontId="11" applyFont="1" applyFill="1" fillId="0" borderId="232" applyBorder="1" applyAlignment="1" xfId="0">
      <alignment horizontal="center" vertical="center" wrapText="1"/>
    </xf>
    <xf numFmtId="0" fontId="11" applyFont="1" applyFill="1" fillId="0" borderId="233" applyBorder="1" applyAlignment="1" xfId="0">
      <alignment horizontal="center" vertical="center" wrapText="1"/>
    </xf>
    <xf numFmtId="0" fontId="7" applyFont="1" applyFill="1" fillId="0" borderId="234" applyBorder="1" applyAlignment="1" xfId="0">
      <alignment horizontal="center" vertical="center" wrapText="1"/>
    </xf>
    <xf numFmtId="0" fontId="7" applyFont="1" applyFill="1" fillId="0" borderId="235" applyBorder="1" applyAlignment="1" xfId="0">
      <alignment horizontal="center" vertical="center" wrapText="1"/>
    </xf>
    <xf numFmtId="0" fontId="7" applyFont="1" applyFill="1" fillId="0" borderId="236" applyBorder="1" applyAlignment="1" xfId="0">
      <alignment horizontal="center" vertical="center" wrapText="1"/>
    </xf>
    <xf numFmtId="0" fontId="7" applyFont="1" applyFill="1" fillId="0" borderId="237" applyBorder="1" applyAlignment="1" xfId="0">
      <alignment horizontal="center" vertical="center" wrapText="1"/>
    </xf>
    <xf numFmtId="0" fontId="7" applyFont="1" applyFill="1" fillId="0" borderId="238" applyBorder="1" applyAlignment="1" xfId="0">
      <alignment horizontal="center" vertical="center" wrapText="1"/>
    </xf>
    <xf numFmtId="0" fontId="7" applyFont="1" applyFill="1" fillId="0" borderId="239" applyBorder="1" applyAlignment="1" xfId="0">
      <alignment horizontal="center" vertical="center" wrapText="1"/>
    </xf>
    <xf numFmtId="0" fontId="32" applyFont="1" fillId="3" applyFill="1" borderId="0" applyAlignment="1" xfId="0">
      <alignment horizontal="center" vertical="center"/>
    </xf>
    <xf numFmtId="0" fontId="7" applyFont="1" applyFill="1" fillId="0" borderId="240" applyBorder="1" applyAlignment="1" xfId="0">
      <alignment horizontal="center" vertical="center"/>
    </xf>
    <xf numFmtId="0" fontId="7" applyFont="1" fillId="3" applyFill="1" borderId="241" applyBorder="1" applyAlignment="1" xfId="0">
      <alignment horizontal="center" vertical="center" wrapText="1"/>
    </xf>
    <xf numFmtId="0" fontId="0" fillId="3" applyFill="1" borderId="242" applyBorder="1" applyAlignment="1" xfId="0">
      <alignment horizontal="center" vertical="center" wrapText="1"/>
    </xf>
    <xf numFmtId="0" fontId="1" applyFont="1" fillId="3" applyFill="1" borderId="243" applyBorder="1" applyAlignment="1" xfId="0">
      <alignment horizontal="center" vertical="center" wrapText="1"/>
    </xf>
    <xf numFmtId="176" applyNumberFormat="1" fontId="7" applyFont="1" applyFill="1" fillId="0" borderId="244" applyBorder="1" applyAlignment="1" xfId="0">
      <alignment horizontal="center" vertical="center"/>
    </xf>
    <xf numFmtId="176" applyNumberFormat="1" fontId="7" applyFont="1" applyFill="1" fillId="0" borderId="245" applyBorder="1" applyAlignment="1" xfId="0">
      <alignment horizontal="center" vertical="center"/>
    </xf>
    <xf numFmtId="0" fontId="7" applyFont="1" applyFill="1" fillId="0" borderId="246" applyBorder="1" applyAlignment="1" xfId="0">
      <alignment horizontal="center" vertical="center"/>
    </xf>
    <xf numFmtId="0" fontId="7" applyFont="1" applyFill="1" fillId="0" borderId="247" applyBorder="1" applyAlignment="1" xfId="0">
      <alignment horizontal="center" vertical="center"/>
    </xf>
    <xf numFmtId="176" applyNumberFormat="1" fontId="7" applyFont="1" applyFill="1" fillId="0" borderId="248" applyBorder="1" applyAlignment="1" xfId="0">
      <alignment horizontal="center" vertical="center" wrapText="1"/>
    </xf>
    <xf numFmtId="176" applyNumberFormat="1" fontId="7" applyFont="1" applyFill="1" fillId="0" borderId="249" applyBorder="1" applyAlignment="1" xfId="0">
      <alignment horizontal="center" vertical="center" wrapText="1"/>
    </xf>
    <xf numFmtId="176" applyNumberFormat="1" fontId="7" applyFont="1" applyFill="1" fillId="0" borderId="250" applyBorder="1" applyAlignment="1" xfId="0">
      <alignment horizontal="center" vertical="center" wrapText="1"/>
    </xf>
    <xf numFmtId="176" applyNumberFormat="1" fontId="7" applyFont="1" applyFill="1" fillId="0" borderId="251" applyBorder="1" applyAlignment="1" xfId="0">
      <alignment horizontal="center" vertical="center" wrapText="1"/>
    </xf>
    <xf numFmtId="176" applyNumberFormat="1" fontId="7" applyFont="1" applyFill="1" fillId="0" borderId="252" applyBorder="1" applyAlignment="1" xfId="0">
      <alignment horizontal="center" vertical="center"/>
    </xf>
    <xf numFmtId="176" applyNumberFormat="1" fontId="7" applyFont="1" applyFill="1" fillId="0" borderId="253" applyBorder="1" applyAlignment="1" xfId="0">
      <alignment horizontal="center" vertical="center"/>
    </xf>
    <xf numFmtId="0" fontId="7" applyFont="1" applyFill="1" fillId="0" borderId="254" applyBorder="1" applyAlignment="1" xfId="0">
      <alignment horizontal="center" vertical="center" wrapText="1"/>
    </xf>
    <xf numFmtId="176" applyNumberFormat="1" fontId="7" applyFont="1" applyFill="1" fillId="0" borderId="255" applyBorder="1" applyAlignment="1" xfId="0">
      <alignment horizontal="center" vertical="center" wrapText="1"/>
    </xf>
    <xf numFmtId="0" fontId="7" applyFont="1" applyFill="1" fillId="0" borderId="256" applyBorder="1" applyAlignment="1" xfId="0">
      <alignment horizontal="center" vertical="center"/>
    </xf>
    <xf numFmtId="176" applyNumberFormat="1" fontId="7" applyFont="1" applyFill="1" fillId="0" borderId="257" applyBorder="1" applyAlignment="1" xfId="0">
      <alignment horizontal="center" vertical="center" wrapText="1"/>
    </xf>
    <xf numFmtId="176" applyNumberFormat="1" fontId="7" applyFont="1" applyFill="1" fillId="0" borderId="258" applyBorder="1" applyAlignment="1" xfId="0">
      <alignment horizontal="center" vertical="center" wrapText="1"/>
    </xf>
    <xf numFmtId="0" fontId="0" applyFill="1" fillId="0" borderId="259" applyBorder="1" applyAlignment="1" xfId="0">
      <alignment horizontal="center" vertical="center" wrapText="1"/>
    </xf>
    <xf numFmtId="0" fontId="0" applyFill="1" fillId="0" borderId="260" applyBorder="1" applyAlignment="1" xfId="0">
      <alignment horizontal="center" vertical="center" wrapText="1"/>
    </xf>
    <xf numFmtId="0" fontId="0" applyFill="1" fillId="0" borderId="261" applyBorder="1" applyAlignment="1" xfId="0">
      <alignment horizontal="center" vertical="center" wrapText="1"/>
    </xf>
    <xf numFmtId="0" fontId="44" applyFont="1" applyFill="1" fillId="0" borderId="262" applyBorder="1" applyAlignment="1" xfId="0">
      <alignment horizontal="center" vertical="center" wrapText="1"/>
    </xf>
    <xf numFmtId="0" fontId="5" applyFont="1" applyFill="1" fillId="0" borderId="263" applyBorder="1" applyAlignment="1" xfId="0">
      <alignment vertical="center" wrapText="1"/>
    </xf>
    <xf numFmtId="0" fontId="5" applyFont="1" applyFill="1" fillId="0" borderId="264" applyBorder="1" applyAlignment="1" xfId="0">
      <alignment horizontal="right" vertical="center" wrapText="1"/>
    </xf>
    <xf numFmtId="0" fontId="3" applyFont="1" applyFill="1" fillId="0" borderId="265" applyBorder="1" applyAlignment="1" xfId="0">
      <alignment vertical="center" wrapText="1"/>
    </xf>
    <xf numFmtId="0" fontId="34" applyFont="1" applyFill="1" fillId="0" borderId="266" applyBorder="1" applyAlignment="1" xfId="0">
      <alignment vertical="center" wrapText="1"/>
    </xf>
    <xf numFmtId="0" fontId="7" applyFont="1" applyFill="1" fillId="0" borderId="267" applyBorder="1" applyAlignment="1" xfId="0">
      <alignment horizontal="left" vertical="center" wrapText="1"/>
    </xf>
    <xf numFmtId="0" fontId="0" applyFill="1" fillId="0" borderId="268" applyBorder="1" applyAlignment="1" xfId="0">
      <alignment horizontal="left" vertical="center" wrapText="1"/>
    </xf>
    <xf numFmtId="177" applyNumberFormat="1" fontId="7" applyFont="1" applyFill="1" fillId="0" borderId="269" applyBorder="1" applyAlignment="1" xfId="0">
      <alignment horizontal="right" vertical="center" wrapText="1"/>
    </xf>
    <xf numFmtId="0" fontId="7" applyFont="1" applyFill="1" fillId="0" borderId="270" applyBorder="1" applyAlignment="1" xfId="0">
      <alignment horizontal="center" vertical="center"/>
    </xf>
    <xf numFmtId="0" fontId="0" applyFill="1" fillId="0" borderId="271" applyBorder="1" applyAlignment="1" xfId="0">
      <alignment horizontal="center" vertical="center"/>
    </xf>
    <xf numFmtId="0" fontId="7" applyFont="1" applyFill="1" fillId="0" borderId="272" applyBorder="1" applyAlignment="1" xfId="0">
      <alignment horizontal="center" vertical="center"/>
    </xf>
    <xf numFmtId="0" fontId="7" applyFont="1" applyFill="1" fillId="0" borderId="273" applyBorder="1" applyAlignment="1" xfId="0">
      <alignment horizontal="center" vertical="center"/>
    </xf>
    <xf numFmtId="0" fontId="40" applyFont="1" applyFill="1" fillId="0" borderId="274" applyBorder="1" applyAlignment="1" xfId="0">
      <alignment horizontal="center" vertical="center" wrapText="1"/>
    </xf>
    <xf numFmtId="0" fontId="40" applyFont="1" applyFill="1" fillId="0" borderId="275" applyBorder="1" applyAlignment="1" xfId="0">
      <alignment horizontal="center" vertical="center" wrapText="1"/>
    </xf>
    <xf numFmtId="0" fontId="40" applyFont="1" applyFill="1" fillId="0" borderId="276" applyBorder="1" applyAlignment="1" xfId="0">
      <alignment horizontal="center" vertical="center" wrapText="1"/>
    </xf>
    <xf numFmtId="0" fontId="45" applyFont="1" applyFill="1" fillId="0" applyBorder="1" borderId="0" applyAlignment="1" xfId="0">
      <alignment vertical="center" wrapText="1"/>
    </xf>
    <xf numFmtId="0" fontId="46" applyFont="1" applyFill="1" fillId="0" applyBorder="1" borderId="0" applyAlignment="1" xfId="0">
      <alignment vertical="center" wrapText="1"/>
    </xf>
    <xf numFmtId="0" fontId="37" applyFont="1" applyFill="1" fillId="0" applyBorder="1" borderId="0" applyAlignment="1" xfId="0">
      <alignment horizontal="center" vertical="center" wrapText="1"/>
    </xf>
    <xf numFmtId="0" fontId="8" applyFont="1" applyFill="1" fillId="0" applyBorder="1" borderId="0" applyAlignment="1" xfId="0">
      <alignment horizontal="center" vertical="center" wrapText="1"/>
    </xf>
    <xf numFmtId="0" fontId="47" applyFont="1" applyFill="1" fillId="0" applyBorder="1" borderId="0" applyAlignment="1" xfId="0">
      <alignment vertical="center" wrapText="1"/>
    </xf>
    <xf numFmtId="0" fontId="8" applyFont="1" applyFill="1" fillId="0" borderId="277" applyBorder="1" applyAlignment="1" xfId="0">
      <alignment horizontal="center" vertical="center" wrapText="1"/>
    </xf>
    <xf numFmtId="0" fontId="8" applyFont="1" applyFill="1" fillId="0" borderId="278" applyBorder="1" applyAlignment="1" xfId="0">
      <alignment horizontal="left" vertical="center" wrapText="1"/>
    </xf>
    <xf numFmtId="0" fontId="48" applyFont="1" applyFill="1" fillId="0" borderId="279" applyBorder="1" applyAlignment="1" xfId="0">
      <alignment horizontal="left" vertical="center" wrapText="1"/>
    </xf>
    <xf numFmtId="176" applyNumberFormat="1" fontId="49" applyFont="1" fillId="5" applyFill="1" borderId="0" applyAlignment="1" xfId="0"/>
    <xf numFmtId="176" applyNumberFormat="1" fontId="50" applyFont="1" fillId="6" applyFill="1" borderId="0" applyAlignment="1" xfId="0"/>
    <xf numFmtId="176" applyNumberFormat="1" fontId="51" applyFont="1" fillId="7" applyFill="1" borderId="0" applyAlignment="1" xfId="0"/>
    <xf numFmtId="176" applyNumberFormat="1" fontId="52" applyFont="1" fillId="8" applyFill="1" borderId="280" applyBorder="1" applyAlignment="1" xfId="0"/>
    <xf numFmtId="176" applyNumberFormat="1" fontId="53" applyFont="1" fillId="9" applyFill="1" borderId="281" applyBorder="1" applyAlignment="1" xfId="0"/>
    <xf numFmtId="176" applyNumberFormat="1" fontId="54" applyFont="1" applyFill="1" fillId="0" borderId="0" applyAlignment="1" xfId="0"/>
    <xf numFmtId="176" applyNumberFormat="1" fontId="55" applyFont="1" applyFill="1" fillId="0" borderId="0" applyAlignment="1" xfId="0"/>
    <xf numFmtId="176" applyNumberFormat="1" fontId="56" applyFont="1" applyFill="1" fillId="0" borderId="282" applyBorder="1" applyAlignment="1" xfId="0"/>
    <xf numFmtId="176" applyNumberFormat="1" fontId="57" applyFont="1" fillId="8" applyFill="1" borderId="283" applyBorder="1" applyAlignment="1" xfId="0"/>
    <xf numFmtId="176" applyNumberFormat="1" fontId="58" applyFont="1" fillId="10" applyFill="1" borderId="284" applyBorder="1" applyAlignment="1" xfId="0"/>
    <xf numFmtId="176" applyNumberFormat="1" fontId="1" applyFont="1" fillId="11" applyFill="1" borderId="285" applyBorder="1" applyAlignment="1" xfId="0"/>
    <xf numFmtId="176" applyNumberFormat="1" fontId="59" applyFont="1" applyFill="1" fillId="0" borderId="0" applyAlignment="1" xfId="0"/>
    <xf numFmtId="176" applyNumberFormat="1" fontId="60" applyFont="1" applyFill="1" fillId="0" borderId="286" applyBorder="1" applyAlignment="1" xfId="0"/>
    <xf numFmtId="176" applyNumberFormat="1" fontId="61" applyFont="1" applyFill="1" fillId="0" borderId="287" applyBorder="1" applyAlignment="1" xfId="0"/>
    <xf numFmtId="176" applyNumberFormat="1" fontId="62" applyFont="1" applyFill="1" fillId="0" borderId="288" applyBorder="1" applyAlignment="1" xfId="0"/>
    <xf numFmtId="176" applyNumberFormat="1" fontId="62" applyFont="1" applyFill="1" fillId="0" borderId="0" applyAlignment="1" xfId="0"/>
    <xf numFmtId="176" applyNumberFormat="1" fontId="63" applyFont="1" applyFill="1" fillId="0" borderId="289" applyBorder="1" applyAlignment="1" xfId="0"/>
    <xf numFmtId="176" applyNumberFormat="1" fontId="64" applyFont="1" fillId="12" applyFill="1" borderId="0" applyAlignment="1" xfId="0"/>
    <xf numFmtId="176" applyNumberFormat="1" fontId="64" applyFont="1" fillId="13" applyFill="1" borderId="0" applyAlignment="1" xfId="0"/>
    <xf numFmtId="176" applyNumberFormat="1" fontId="64" applyFont="1" fillId="14" applyFill="1" borderId="0" applyAlignment="1" xfId="0"/>
    <xf numFmtId="176" applyNumberFormat="1" fontId="64" applyFont="1" fillId="15" applyFill="1" borderId="0" applyAlignment="1" xfId="0"/>
    <xf numFmtId="176" applyNumberFormat="1" fontId="64" applyFont="1" fillId="16" applyFill="1" borderId="0" applyAlignment="1" xfId="0"/>
    <xf numFmtId="176" applyNumberFormat="1" fontId="64" applyFont="1" fillId="17" applyFill="1" borderId="0" applyAlignment="1" xfId="0"/>
    <xf numFmtId="176" applyNumberFormat="1" fontId="64" applyFont="1" fillId="18" applyFill="1" borderId="0" applyAlignment="1" xfId="0"/>
    <xf numFmtId="176" applyNumberFormat="1" fontId="64" applyFont="1" fillId="19" applyFill="1" borderId="0" applyAlignment="1" xfId="0"/>
    <xf numFmtId="176" applyNumberFormat="1" fontId="64" applyFont="1" fillId="20" applyFill="1" borderId="0" applyAlignment="1" xfId="0"/>
    <xf numFmtId="176" applyNumberFormat="1" fontId="64" applyFont="1" fillId="21" applyFill="1" borderId="0" applyAlignment="1" xfId="0"/>
    <xf numFmtId="176" applyNumberFormat="1" fontId="64" applyFont="1" fillId="22" applyFill="1" borderId="0" applyAlignment="1" xfId="0"/>
    <xf numFmtId="176" applyNumberFormat="1" fontId="64" applyFont="1" fillId="23" applyFill="1" borderId="0" applyAlignment="1" xfId="0"/>
    <xf numFmtId="176" applyNumberFormat="1" fontId="65" applyFont="1" fillId="24" applyFill="1" borderId="0" applyAlignment="1" xfId="0"/>
    <xf numFmtId="176" applyNumberFormat="1" fontId="65" applyFont="1" fillId="25" applyFill="1" borderId="0" applyAlignment="1" xfId="0"/>
    <xf numFmtId="176" applyNumberFormat="1" fontId="65" applyFont="1" fillId="26" applyFill="1" borderId="0" applyAlignment="1" xfId="0"/>
    <xf numFmtId="176" applyNumberFormat="1" fontId="65" applyFont="1" fillId="27" applyFill="1" borderId="0" applyAlignment="1" xfId="0"/>
    <xf numFmtId="176" applyNumberFormat="1" fontId="65" applyFont="1" fillId="28" applyFill="1" borderId="0" applyAlignment="1" xfId="0"/>
    <xf numFmtId="176" applyNumberFormat="1" fontId="65" applyFont="1" fillId="29" applyFill="1" borderId="0" applyAlignment="1" xfId="0"/>
    <xf numFmtId="176" applyNumberFormat="1" fontId="65" applyFont="1" fillId="30" applyFill="1" borderId="0" applyAlignment="1" xfId="0"/>
    <xf numFmtId="176" applyNumberFormat="1" fontId="65" applyFont="1" fillId="31" applyFill="1" borderId="0" applyAlignment="1" xfId="0"/>
    <xf numFmtId="176" applyNumberFormat="1" fontId="65" applyFont="1" fillId="32" applyFill="1" borderId="0" applyAlignment="1" xfId="0"/>
    <xf numFmtId="176" applyNumberFormat="1" fontId="65" applyFont="1" fillId="33" applyFill="1" borderId="0" applyAlignment="1" xfId="0"/>
    <xf numFmtId="176" applyNumberFormat="1" fontId="65" applyFont="1" fillId="34" applyFill="1" borderId="0" applyAlignment="1" xfId="0"/>
    <xf numFmtId="176" applyNumberFormat="1" fontId="65" applyFont="1" fillId="35" applyFill="1" borderId="0" applyAlignment="1" xfId="0"/>
    <xf numFmtId="186" applyNumberFormat="1" fontId="1" applyFont="1" applyFill="1" fillId="0" borderId="0" applyAlignment="1" xfId="0"/>
    <xf numFmtId="187" applyNumberFormat="1" fontId="1" applyFont="1" applyFill="1" fillId="0" borderId="0" applyAlignment="1" xfId="0"/>
    <xf numFmtId="188" applyNumberFormat="1" fontId="1" applyFont="1" applyFill="1" fillId="0" borderId="0" applyAlignment="1" xfId="0"/>
    <xf numFmtId="189" applyNumberFormat="1" fontId="1" applyFont="1" applyFill="1" fillId="0" borderId="0" applyAlignment="1" xfId="0"/>
    <xf numFmtId="190" applyNumberFormat="1" fontId="1" applyFont="1" applyFill="1" fillId="0" borderId="0" applyAlignment="1" xfId="0"/>
    <xf numFmtId="0" fontId="21" applyFont="1" applyFill="1" fillId="0" borderId="290" applyBorder="1" applyAlignment="1" xfId="0">
      <alignment horizontal="left" vertical="center" wrapText="1"/>
    </xf>
    <xf numFmtId="0" fontId="2" applyFont="1" applyFill="1" fillId="0" borderId="291" applyBorder="1" applyAlignment="1" xfId="0">
      <alignment horizontal="left" vertical="center" wrapText="1"/>
    </xf>
    <xf numFmtId="176" applyNumberFormat="1" fontId="1" applyFont="1" applyFill="1" fillId="0" borderId="292" applyBorder="1" applyAlignment="1" xfId="0">
      <alignment horizontal="center" vertical="center" wrapText="1"/>
    </xf>
    <xf numFmtId="176" applyNumberFormat="1" fontId="0" applyFill="1" fillId="0" borderId="293" applyBorder="1" applyAlignment="1" xfId="0">
      <alignment horizontal="center" vertical="center" wrapText="1"/>
    </xf>
    <xf numFmtId="0" fontId="66" applyFont="1" applyFill="1" fillId="0" borderId="294" applyBorder="1" applyAlignment="1" xfId="0">
      <alignment horizontal="left" vertical="center" wrapText="1"/>
    </xf>
    <xf numFmtId="176" applyNumberFormat="1" fontId="1" applyFont="1" applyFill="1" fillId="0" borderId="0" applyAlignment="1" xfId="0">
      <alignment horizontal="center"/>
    </xf>
    <xf numFmtId="0" fontId="48" applyFont="1" applyFill="1" fillId="0" borderId="295" applyBorder="1" applyAlignment="1" xfId="0">
      <alignment horizontal="center" vertical="center" wrapText="1"/>
    </xf>
    <xf numFmtId="0" fontId="66" applyFont="1" applyFill="1" fillId="0" borderId="296" applyBorder="1" applyAlignment="1" xfId="0">
      <alignment horizontal="center" vertical="center" wrapText="1"/>
    </xf>
    <xf numFmtId="0" fontId="1" applyFont="1" applyFill="1" fillId="0" borderId="0" applyAlignment="1" xfId="0"/>
    <xf numFmtId="0" fontId="40" applyFont="1" applyFill="1" fillId="0" borderId="297" applyBorder="1" applyAlignment="1" xfId="0">
      <alignment vertical="center" wrapText="1"/>
    </xf>
    <xf numFmtId="180" applyNumberFormat="1" fontId="1" applyFont="1" applyFill="1" fillId="0" borderId="0" applyAlignment="1" xfId="0"/>
    <xf numFmtId="180" applyNumberFormat="1" fontId="10" applyFont="1" applyFill="1" fillId="0" borderId="298" applyBorder="1" applyAlignment="1" xfId="0">
      <alignment vertical="center" wrapText="1"/>
    </xf>
    <xf numFmtId="180" applyNumberFormat="1" fontId="41" applyFont="1" applyFill="1" fillId="0" borderId="299" applyBorder="1" applyAlignment="1" xfId="0">
      <alignment vertical="center" wrapText="1"/>
    </xf>
    <xf numFmtId="176" applyNumberFormat="1" fontId="67" applyFont="1" applyFill="1" fillId="0" borderId="0" applyAlignment="1" xfId="0"/>
    <xf numFmtId="180" applyNumberFormat="1" fontId="67" applyFont="1" applyFill="1" fillId="0" borderId="300" applyBorder="1" applyAlignment="1" xfId="0">
      <alignment vertical="center" wrapText="1"/>
    </xf>
    <xf numFmtId="176" applyNumberFormat="1" fontId="0" applyFill="1" fillId="0" borderId="0" applyAlignment="1" xfId="0"/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8.xml"/><Relationship Id="rId16" Type="http://schemas.openxmlformats.org/officeDocument/2006/relationships/worksheet" Target="worksheets/sheet17.xml"/><Relationship Id="rId1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8"/>
  <sheetViews>
    <sheetView showGridLines="0" showZeros="0" zoomScaleNormal="100" topLeftCell="A1" workbookViewId="0">
      <selection activeCell="C8" activeCellId="0" sqref="C8"/>
    </sheetView>
  </sheetViews>
  <sheetFormatPr defaultRowHeight="11.25" defaultColWidth="7.500114440917969" x14ac:dyDescent="0.15"/>
  <cols>
    <col min="1" max="1" width="136.5" customWidth="1"/>
  </cols>
  <sheetData>
    <row r="1" spans="1:1" ht="14.25" customHeight="1" x14ac:dyDescent="0.15">
      <c r="A1" s="151"/>
    </row>
    <row r="3" spans="1:1" ht="102.0" customHeight="1" x14ac:dyDescent="0.15">
      <c r="A3" s="152" t="s">
        <v>0</v>
      </c>
    </row>
    <row r="4" spans="1:1" ht="107.25" customHeight="1" x14ac:dyDescent="0.15">
      <c r="A4" s="153" t="s">
        <v>1</v>
      </c>
    </row>
    <row r="5" spans="1:1" ht="409.5" customHeight="1" hidden="1" x14ac:dyDescent="0.15">
      <c r="A5" s="60"/>
    </row>
    <row r="6" spans="1:1" ht="29.25" customHeight="1" x14ac:dyDescent="0.15">
      <c r="A6" s="154"/>
    </row>
    <row r="7" spans="1:1" ht="78.0" customHeight="1" x14ac:dyDescent="0.15"/>
    <row r="8" spans="1:1" ht="82.5" customHeight="1" x14ac:dyDescent="0.15">
      <c r="A8" s="155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rintOptions horizontalCentered="1" verticalCentered="1"/>
  <pageMargins left="0.5902039723133478" right="0.5902039723133478" top="0.5902039723133478" bottom="0.5902039723133478" header="0.0" footer="0.0"/>
  <pageSetup paperSize="9" orientation="landscape" errors="blank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0"/>
  <sheetViews>
    <sheetView showGridLines="0" showZeros="0" zoomScaleNormal="100" topLeftCell="A1" workbookViewId="0">
      <selection activeCell="H8" activeCellId="0" sqref="A1:H8"/>
    </sheetView>
  </sheetViews>
  <sheetFormatPr defaultRowHeight="12.75" customHeight="1" defaultColWidth="7.500114440917969" x14ac:dyDescent="0.15"/>
  <cols>
    <col min="1" max="1" width="13.0" customWidth="1"/>
    <col min="2" max="2" width="32.333333333333336" customWidth="1"/>
    <col min="3" max="8" width="15.0" customWidth="1"/>
    <col min="9" max="9" width="7.166666666666667" customWidth="1"/>
  </cols>
  <sheetData>
    <row r="1" spans="1:9" ht="19.9" customHeight="1" x14ac:dyDescent="0.15">
      <c r="A1" s="41"/>
      <c r="B1" s="41"/>
      <c r="C1" s="41"/>
      <c r="D1" s="41"/>
      <c r="E1" s="42"/>
      <c r="F1" s="41"/>
      <c r="G1" s="41"/>
      <c r="H1" s="20" t="s">
        <v>318</v>
      </c>
      <c r="I1" s="52"/>
    </row>
    <row r="2" spans="1:9" ht="25.5" customHeight="1" x14ac:dyDescent="0.15">
      <c r="A2" s="280" t="s">
        <v>319</v>
      </c>
      <c r="B2" s="280"/>
      <c r="C2" s="280"/>
      <c r="D2" s="280"/>
      <c r="E2" s="280"/>
      <c r="F2" s="280"/>
      <c r="G2" s="280"/>
      <c r="H2" s="280"/>
      <c r="I2" s="52"/>
    </row>
    <row r="3" spans="1:9" ht="19.9" customHeight="1" x14ac:dyDescent="0.15">
      <c r="A3" s="43" t="s">
        <v>60</v>
      </c>
      <c r="B3" s="15"/>
      <c r="C3" s="15"/>
      <c r="D3" s="15"/>
      <c r="E3" s="15"/>
      <c r="F3" s="15"/>
      <c r="G3" s="15"/>
      <c r="H3" s="20" t="s">
        <v>6</v>
      </c>
      <c r="I3" s="52"/>
    </row>
    <row r="4" spans="1:9" ht="19.9" customHeight="1" x14ac:dyDescent="0.15">
      <c r="A4" s="330" t="s">
        <v>320</v>
      </c>
      <c r="B4" s="330" t="s">
        <v>60</v>
      </c>
      <c r="C4" s="340" t="s">
        <v>321</v>
      </c>
      <c r="D4" s="340"/>
      <c r="E4" s="339"/>
      <c r="F4" s="339"/>
      <c r="G4" s="339"/>
      <c r="H4" s="340"/>
      <c r="I4" s="52"/>
    </row>
    <row r="5" spans="1:9" ht="19.9" customHeight="1" x14ac:dyDescent="0.15">
      <c r="A5" s="330"/>
      <c r="B5" s="330"/>
      <c r="C5" s="346" t="s">
        <v>62</v>
      </c>
      <c r="D5" s="347" t="s">
        <v>216</v>
      </c>
      <c r="E5" s="285" t="s">
        <v>322</v>
      </c>
      <c r="F5" s="284"/>
      <c r="G5" s="283"/>
      <c r="H5" s="348" t="s">
        <v>221</v>
      </c>
      <c r="I5" s="52"/>
    </row>
    <row r="6" spans="1:9" ht="33.75" customHeight="1" x14ac:dyDescent="0.15">
      <c r="A6" s="329"/>
      <c r="B6" s="329"/>
      <c r="C6" s="345"/>
      <c r="D6" s="294"/>
      <c r="E6" s="44" t="s">
        <v>77</v>
      </c>
      <c r="F6" s="45" t="s">
        <v>323</v>
      </c>
      <c r="G6" s="23" t="s">
        <v>324</v>
      </c>
      <c r="H6" s="341"/>
      <c r="I6" s="52"/>
    </row>
    <row r="7" spans="1:9" ht="19.9" customHeight="1" x14ac:dyDescent="0.15">
      <c r="A7" s="62" t="s">
        <v>85</v>
      </c>
      <c r="B7" s="62" t="s">
        <v>325</v>
      </c>
      <c r="C7" s="63">
        <f>SUM(C8)</f>
        <v>120000</v>
      </c>
      <c r="D7" s="63">
        <f>SUM(D8)</f>
        <v>0</v>
      </c>
      <c r="E7" s="63">
        <f>SUM(E8)</f>
        <v>119000</v>
      </c>
      <c r="F7" s="63">
        <f>SUM(F8)</f>
        <v>0</v>
      </c>
      <c r="G7" s="63">
        <f>SUM(G8)</f>
        <v>119000</v>
      </c>
      <c r="H7" s="64">
        <f>SUM(H8)</f>
        <v>1000</v>
      </c>
      <c r="I7" s="60"/>
    </row>
    <row r="8" spans="1:9" ht="19.9" customHeight="1" x14ac:dyDescent="0.15">
      <c r="A8" s="65">
        <v>146</v>
      </c>
      <c r="B8" s="65" t="s">
        <v>326</v>
      </c>
      <c r="C8" s="63">
        <f>SUM(D8,F8,G8,H8)</f>
        <v>120000</v>
      </c>
      <c r="D8" s="63">
        <v>0</v>
      </c>
      <c r="E8" s="63">
        <f>SUM(F8,G8)</f>
        <v>119000</v>
      </c>
      <c r="F8" s="63"/>
      <c r="G8" s="63">
        <v>119000</v>
      </c>
      <c r="H8" s="66">
        <v>1000</v>
      </c>
      <c r="I8" s="52"/>
    </row>
    <row r="9" spans="1:9" ht="19.9" customHeight="1" x14ac:dyDescent="0.15">
      <c r="A9" s="53"/>
      <c r="B9" s="53"/>
      <c r="C9" s="53"/>
      <c r="D9" s="53"/>
      <c r="E9" s="54"/>
      <c r="F9" s="55"/>
      <c r="G9" s="55"/>
      <c r="H9" s="52"/>
      <c r="I9" s="57"/>
    </row>
    <row r="10" spans="1:9" ht="19.9" customHeight="1" x14ac:dyDescent="0.15">
      <c r="A10" s="53"/>
      <c r="B10" s="53"/>
      <c r="C10" s="53"/>
      <c r="D10" s="53"/>
      <c r="E10" s="56"/>
      <c r="F10" s="53"/>
      <c r="G10" s="53"/>
      <c r="H10" s="57"/>
      <c r="I10" s="57"/>
    </row>
    <row r="11" spans="1:9" ht="19.9" customHeight="1" x14ac:dyDescent="0.15">
      <c r="A11" s="53"/>
      <c r="B11" s="53"/>
      <c r="C11" s="53"/>
      <c r="D11" s="53"/>
      <c r="E11" s="56"/>
      <c r="F11" s="53"/>
      <c r="G11" s="53"/>
      <c r="H11" s="57"/>
      <c r="I11" s="57"/>
    </row>
    <row r="12" spans="1:9" ht="19.9" customHeight="1" x14ac:dyDescent="0.15">
      <c r="A12" s="53"/>
      <c r="B12" s="53"/>
      <c r="C12" s="53"/>
      <c r="D12" s="53"/>
      <c r="E12" s="54"/>
      <c r="F12" s="53"/>
      <c r="G12" s="53"/>
      <c r="H12" s="57"/>
      <c r="I12" s="57"/>
    </row>
    <row r="13" spans="1:9" ht="19.9" customHeight="1" x14ac:dyDescent="0.15">
      <c r="A13" s="53"/>
      <c r="B13" s="53"/>
      <c r="C13" s="53"/>
      <c r="D13" s="53"/>
      <c r="E13" s="54"/>
      <c r="F13" s="53"/>
      <c r="G13" s="53"/>
      <c r="H13" s="57"/>
      <c r="I13" s="57"/>
    </row>
    <row r="14" spans="1:9" ht="19.9" customHeight="1" x14ac:dyDescent="0.15">
      <c r="A14" s="53"/>
      <c r="B14" s="53"/>
      <c r="C14" s="53"/>
      <c r="D14" s="53"/>
      <c r="E14" s="56"/>
      <c r="F14" s="53"/>
      <c r="G14" s="53"/>
      <c r="H14" s="57"/>
      <c r="I14" s="57"/>
    </row>
    <row r="15" spans="1:9" ht="19.9" customHeight="1" x14ac:dyDescent="0.15">
      <c r="A15" s="53"/>
      <c r="B15" s="53"/>
      <c r="C15" s="53"/>
      <c r="D15" s="53"/>
      <c r="E15" s="56"/>
      <c r="F15" s="53"/>
      <c r="G15" s="53"/>
      <c r="H15" s="57"/>
      <c r="I15" s="57"/>
    </row>
    <row r="16" spans="1:9" ht="19.9" customHeight="1" x14ac:dyDescent="0.15">
      <c r="A16" s="53"/>
      <c r="B16" s="53"/>
      <c r="C16" s="53"/>
      <c r="D16" s="53"/>
      <c r="E16" s="54"/>
      <c r="F16" s="53"/>
      <c r="G16" s="53"/>
      <c r="H16" s="57"/>
      <c r="I16" s="57"/>
    </row>
    <row r="17" spans="1:9" ht="19.9" customHeight="1" x14ac:dyDescent="0.15">
      <c r="A17" s="53"/>
      <c r="B17" s="53"/>
      <c r="C17" s="53"/>
      <c r="D17" s="53"/>
      <c r="E17" s="54"/>
      <c r="F17" s="53"/>
      <c r="G17" s="53"/>
      <c r="H17" s="57"/>
      <c r="I17" s="57"/>
    </row>
    <row r="18" spans="1:9" ht="19.9" customHeight="1" x14ac:dyDescent="0.15">
      <c r="A18" s="53"/>
      <c r="B18" s="53"/>
      <c r="C18" s="53"/>
      <c r="D18" s="53"/>
      <c r="E18" s="58"/>
      <c r="F18" s="53"/>
      <c r="G18" s="53"/>
      <c r="H18" s="57"/>
      <c r="I18" s="57"/>
    </row>
    <row r="19" spans="1:9" ht="19.9" customHeight="1" x14ac:dyDescent="0.15">
      <c r="A19" s="53"/>
      <c r="B19" s="53"/>
      <c r="C19" s="53"/>
      <c r="D19" s="53"/>
      <c r="E19" s="56"/>
      <c r="F19" s="53"/>
      <c r="G19" s="53"/>
      <c r="H19" s="57"/>
      <c r="I19" s="57"/>
    </row>
    <row r="20" spans="1:9" ht="19.9" customHeight="1" x14ac:dyDescent="0.15">
      <c r="A20" s="56"/>
      <c r="B20" s="56"/>
      <c r="C20" s="56"/>
      <c r="D20" s="56"/>
      <c r="E20" s="56"/>
      <c r="F20" s="53"/>
      <c r="G20" s="53"/>
      <c r="H20" s="57"/>
      <c r="I20" s="57"/>
    </row>
    <row r="21" spans="1:9" ht="19.9" customHeight="1" x14ac:dyDescent="0.15">
      <c r="A21" s="57"/>
      <c r="B21" s="57"/>
      <c r="C21" s="57"/>
      <c r="D21" s="57"/>
      <c r="E21" s="59"/>
      <c r="F21" s="57"/>
      <c r="G21" s="57"/>
      <c r="H21" s="57"/>
      <c r="I21" s="57"/>
    </row>
    <row r="22" spans="1:9" ht="19.9" customHeight="1" x14ac:dyDescent="0.15">
      <c r="A22" s="57"/>
      <c r="B22" s="57"/>
      <c r="C22" s="57"/>
      <c r="D22" s="57"/>
      <c r="E22" s="59"/>
      <c r="F22" s="57"/>
      <c r="G22" s="57"/>
      <c r="H22" s="57"/>
      <c r="I22" s="57"/>
    </row>
    <row r="23" spans="1:9" ht="19.9" customHeight="1" x14ac:dyDescent="0.15">
      <c r="A23" s="57"/>
      <c r="B23" s="57"/>
      <c r="C23" s="57"/>
      <c r="D23" s="57"/>
      <c r="E23" s="59"/>
      <c r="F23" s="57"/>
      <c r="G23" s="57"/>
      <c r="H23" s="57"/>
      <c r="I23" s="57"/>
    </row>
    <row r="24" spans="1:9" ht="19.9" customHeight="1" x14ac:dyDescent="0.15">
      <c r="A24" s="57"/>
      <c r="B24" s="57"/>
      <c r="C24" s="57"/>
      <c r="D24" s="57"/>
      <c r="E24" s="59"/>
      <c r="F24" s="57"/>
      <c r="G24" s="57"/>
      <c r="H24" s="57"/>
      <c r="I24" s="57"/>
    </row>
    <row r="25" spans="1:9" ht="19.9" customHeight="1" x14ac:dyDescent="0.15">
      <c r="A25" s="57"/>
      <c r="B25" s="57"/>
      <c r="C25" s="57"/>
      <c r="D25" s="57"/>
      <c r="E25" s="59"/>
      <c r="F25" s="57"/>
      <c r="G25" s="57"/>
      <c r="H25" s="57"/>
      <c r="I25" s="57"/>
    </row>
    <row r="26" spans="1:9" ht="19.9" customHeight="1" x14ac:dyDescent="0.15">
      <c r="A26" s="57"/>
      <c r="B26" s="57"/>
      <c r="C26" s="57"/>
      <c r="D26" s="57"/>
      <c r="E26" s="59"/>
      <c r="F26" s="57"/>
      <c r="G26" s="57"/>
      <c r="H26" s="57"/>
      <c r="I26" s="57"/>
    </row>
    <row r="27" spans="1:9" ht="19.9" customHeight="1" x14ac:dyDescent="0.15">
      <c r="A27" s="57"/>
      <c r="B27" s="57"/>
      <c r="C27" s="57"/>
      <c r="D27" s="57"/>
      <c r="E27" s="59"/>
      <c r="F27" s="57"/>
      <c r="G27" s="57"/>
      <c r="H27" s="57"/>
      <c r="I27" s="57"/>
    </row>
    <row r="28" spans="1:9" ht="19.9" customHeight="1" x14ac:dyDescent="0.15">
      <c r="A28" s="57"/>
      <c r="B28" s="57"/>
      <c r="C28" s="57"/>
      <c r="D28" s="57"/>
      <c r="E28" s="59"/>
      <c r="F28" s="57"/>
      <c r="G28" s="57"/>
      <c r="H28" s="57"/>
      <c r="I28" s="57"/>
    </row>
    <row r="29" spans="1:9" ht="19.9" customHeight="1" x14ac:dyDescent="0.15">
      <c r="A29" s="57"/>
      <c r="B29" s="57"/>
      <c r="C29" s="57"/>
      <c r="D29" s="57"/>
      <c r="E29" s="59"/>
      <c r="F29" s="57"/>
      <c r="G29" s="57"/>
      <c r="H29" s="57"/>
      <c r="I29" s="57"/>
    </row>
    <row r="30" spans="1:9" ht="19.9" customHeight="1" x14ac:dyDescent="0.15">
      <c r="A30" s="57"/>
      <c r="B30" s="57"/>
      <c r="C30" s="57"/>
      <c r="D30" s="57"/>
      <c r="E30" s="59"/>
      <c r="F30" s="57"/>
      <c r="G30" s="57"/>
      <c r="H30" s="57"/>
      <c r="I30" s="57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Width="0" errors="blank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zoomScaleNormal="100" topLeftCell="A1" workbookViewId="0">
      <selection activeCell="E8" activeCellId="0" sqref="E8"/>
    </sheetView>
  </sheetViews>
  <sheetFormatPr defaultRowHeight="12.75" customHeight="1" defaultColWidth="7.500114440917969" x14ac:dyDescent="0.15"/>
  <cols>
    <col min="1" max="3" width="4.666666666666667" customWidth="1"/>
    <col min="4" max="4" width="14.166666666666666" customWidth="1"/>
    <col min="5" max="5" width="59.5" customWidth="1"/>
    <col min="6" max="8" width="15.166666666666666" customWidth="1"/>
    <col min="9" max="245" width="8.833333333333334" customWidth="1"/>
  </cols>
  <sheetData>
    <row r="1" spans="1:245" ht="19.9" customHeight="1" x14ac:dyDescent="0.15">
      <c r="A1" s="15"/>
      <c r="B1" s="16"/>
      <c r="C1" s="16"/>
      <c r="D1" s="16"/>
      <c r="E1" s="16"/>
      <c r="F1" s="16"/>
      <c r="G1" s="16"/>
      <c r="H1" s="17" t="s">
        <v>327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</row>
    <row r="2" spans="1:245" ht="19.9" customHeight="1" x14ac:dyDescent="0.15">
      <c r="A2" s="280" t="s">
        <v>328</v>
      </c>
      <c r="B2" s="280"/>
      <c r="C2" s="280"/>
      <c r="D2" s="280"/>
      <c r="E2" s="280"/>
      <c r="F2" s="280"/>
      <c r="G2" s="280"/>
      <c r="H2" s="280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</row>
    <row r="3" spans="1:245" ht="19.9" customHeight="1" x14ac:dyDescent="0.15">
      <c r="A3" s="61" t="s">
        <v>60</v>
      </c>
      <c r="B3" s="18"/>
      <c r="C3" s="18"/>
      <c r="D3" s="18"/>
      <c r="E3" s="18"/>
      <c r="F3" s="19"/>
      <c r="G3" s="19"/>
      <c r="H3" s="20" t="s">
        <v>6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</row>
    <row r="4" spans="1:245" ht="19.9" customHeight="1" x14ac:dyDescent="0.15">
      <c r="A4" s="285" t="s">
        <v>61</v>
      </c>
      <c r="B4" s="284"/>
      <c r="C4" s="284"/>
      <c r="D4" s="284"/>
      <c r="E4" s="283"/>
      <c r="F4" s="349" t="s">
        <v>329</v>
      </c>
      <c r="G4" s="340"/>
      <c r="H4" s="340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</row>
    <row r="5" spans="1:245" ht="19.9" customHeight="1" x14ac:dyDescent="0.15">
      <c r="A5" s="285" t="s">
        <v>70</v>
      </c>
      <c r="B5" s="284"/>
      <c r="C5" s="283"/>
      <c r="D5" s="351" t="s">
        <v>71</v>
      </c>
      <c r="E5" s="347" t="s">
        <v>110</v>
      </c>
      <c r="F5" s="289" t="s">
        <v>62</v>
      </c>
      <c r="G5" s="289" t="s">
        <v>106</v>
      </c>
      <c r="H5" s="340" t="s">
        <v>107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</row>
    <row r="6" spans="1:245" ht="19.9" customHeight="1" x14ac:dyDescent="0.15">
      <c r="A6" s="21" t="s">
        <v>82</v>
      </c>
      <c r="B6" s="22" t="s">
        <v>83</v>
      </c>
      <c r="C6" s="23" t="s">
        <v>84</v>
      </c>
      <c r="D6" s="350"/>
      <c r="E6" s="329"/>
      <c r="F6" s="294"/>
      <c r="G6" s="294"/>
      <c r="H6" s="339"/>
      <c r="I6" s="4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</row>
    <row r="7" spans="1:245" ht="19.9" customHeight="1" x14ac:dyDescent="0.15">
      <c r="A7" s="24" t="s">
        <v>82</v>
      </c>
      <c r="B7" s="24" t="s">
        <v>83</v>
      </c>
      <c r="C7" s="24" t="s">
        <v>84</v>
      </c>
      <c r="D7" s="24" t="s">
        <v>85</v>
      </c>
      <c r="E7" s="24" t="s">
        <v>86</v>
      </c>
      <c r="F7" s="25">
        <f>SUM(G7,H7)</f>
        <v>0</v>
      </c>
      <c r="G7" s="26" t="s">
        <v>330</v>
      </c>
      <c r="H7" s="27" t="s">
        <v>331</v>
      </c>
      <c r="I7" s="40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</row>
    <row r="8" spans="1:245" ht="19.9" customHeight="1" x14ac:dyDescent="0.15">
      <c r="A8" s="28"/>
      <c r="B8" s="28"/>
      <c r="C8" s="28"/>
      <c r="D8" s="29"/>
      <c r="E8" s="29" t="s">
        <v>332</v>
      </c>
      <c r="F8" s="29"/>
      <c r="G8" s="29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</row>
    <row r="9" spans="1:245" ht="19.9" customHeight="1" x14ac:dyDescent="0.15">
      <c r="A9" s="30"/>
      <c r="B9" s="30"/>
      <c r="C9" s="30"/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</row>
    <row r="10" spans="1:245" ht="19.9" customHeight="1" x14ac:dyDescent="0.15">
      <c r="A10" s="30"/>
      <c r="B10" s="30"/>
      <c r="C10" s="30"/>
      <c r="D10" s="30"/>
      <c r="E10" s="30"/>
      <c r="F10" s="30"/>
      <c r="G10" s="30"/>
      <c r="H10" s="3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</row>
    <row r="11" spans="1:245" ht="19.9" customHeight="1" x14ac:dyDescent="0.15">
      <c r="A11" s="30"/>
      <c r="B11" s="30"/>
      <c r="C11" s="30"/>
      <c r="D11" s="31"/>
      <c r="E11" s="31"/>
      <c r="F11" s="31"/>
      <c r="G11" s="31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</row>
    <row r="12" spans="1:245" ht="19.9" customHeight="1" x14ac:dyDescent="0.15">
      <c r="A12" s="30"/>
      <c r="B12" s="30"/>
      <c r="C12" s="30"/>
      <c r="D12" s="31"/>
      <c r="E12" s="31"/>
      <c r="F12" s="31"/>
      <c r="G12" s="31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</row>
    <row r="13" spans="1:245" ht="19.9" customHeight="1" x14ac:dyDescent="0.15">
      <c r="A13" s="30"/>
      <c r="B13" s="30"/>
      <c r="C13" s="30"/>
      <c r="D13" s="30"/>
      <c r="E13" s="30"/>
      <c r="F13" s="30"/>
      <c r="G13" s="30"/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</row>
    <row r="14" spans="1:245" ht="19.9" customHeight="1" x14ac:dyDescent="0.15">
      <c r="A14" s="30"/>
      <c r="B14" s="30"/>
      <c r="C14" s="30"/>
      <c r="D14" s="31"/>
      <c r="E14" s="31"/>
      <c r="F14" s="31"/>
      <c r="G14" s="31"/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</row>
    <row r="15" spans="1:245" ht="19.9" customHeight="1" x14ac:dyDescent="0.15">
      <c r="A15" s="32"/>
      <c r="B15" s="30"/>
      <c r="C15" s="30"/>
      <c r="D15" s="31"/>
      <c r="E15" s="31"/>
      <c r="F15" s="31"/>
      <c r="G15" s="31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</row>
    <row r="16" spans="1:245" ht="19.9" customHeight="1" x14ac:dyDescent="0.15">
      <c r="A16" s="32"/>
      <c r="B16" s="32"/>
      <c r="C16" s="30"/>
      <c r="D16" s="30"/>
      <c r="E16" s="32"/>
      <c r="F16" s="32"/>
      <c r="G16" s="32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</row>
    <row r="17" spans="1:245" ht="19.9" customHeight="1" x14ac:dyDescent="0.15">
      <c r="A17" s="32"/>
      <c r="B17" s="32"/>
      <c r="C17" s="30"/>
      <c r="D17" s="31"/>
      <c r="E17" s="31"/>
      <c r="F17" s="31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</row>
    <row r="18" spans="1:245" ht="19.9" customHeight="1" x14ac:dyDescent="0.15">
      <c r="A18" s="30"/>
      <c r="B18" s="32"/>
      <c r="C18" s="30"/>
      <c r="D18" s="31"/>
      <c r="E18" s="31"/>
      <c r="F18" s="31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</row>
    <row r="19" spans="1:245" ht="19.9" customHeight="1" x14ac:dyDescent="0.15">
      <c r="A19" s="30"/>
      <c r="B19" s="32"/>
      <c r="C19" s="32"/>
      <c r="D19" s="32"/>
      <c r="E19" s="32"/>
      <c r="F19" s="32"/>
      <c r="G19" s="32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</row>
    <row r="20" spans="1:245" ht="19.9" customHeight="1" x14ac:dyDescent="0.15">
      <c r="A20" s="32"/>
      <c r="B20" s="32"/>
      <c r="C20" s="32"/>
      <c r="D20" s="31"/>
      <c r="E20" s="31"/>
      <c r="F20" s="31"/>
      <c r="G20" s="31"/>
      <c r="H20" s="31"/>
      <c r="I20" s="32"/>
      <c r="J20" s="30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</row>
    <row r="21" spans="1:245" ht="19.9" customHeight="1" x14ac:dyDescent="0.15">
      <c r="A21" s="32"/>
      <c r="B21" s="32"/>
      <c r="C21" s="32"/>
      <c r="D21" s="31"/>
      <c r="E21" s="31"/>
      <c r="F21" s="31"/>
      <c r="G21" s="31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</row>
    <row r="22" spans="1:245" ht="19.9" customHeight="1" x14ac:dyDescent="0.15">
      <c r="A22" s="32"/>
      <c r="B22" s="32"/>
      <c r="C22" s="32"/>
      <c r="D22" s="32"/>
      <c r="E22" s="32"/>
      <c r="F22" s="32"/>
      <c r="G22" s="32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</row>
    <row r="23" spans="1:245" ht="19.9" customHeight="1" x14ac:dyDescent="0.15">
      <c r="A23" s="32"/>
      <c r="B23" s="32"/>
      <c r="C23" s="32"/>
      <c r="D23" s="31"/>
      <c r="E23" s="31"/>
      <c r="F23" s="31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</row>
    <row r="24" spans="1:245" ht="19.9" customHeight="1" x14ac:dyDescent="0.15">
      <c r="A24" s="32"/>
      <c r="B24" s="32"/>
      <c r="C24" s="32"/>
      <c r="D24" s="31"/>
      <c r="E24" s="31"/>
      <c r="F24" s="31"/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</row>
    <row r="25" spans="1:245" ht="19.9" customHeight="1" x14ac:dyDescent="0.15">
      <c r="A25" s="32"/>
      <c r="B25" s="32"/>
      <c r="C25" s="32"/>
      <c r="D25" s="32"/>
      <c r="E25" s="32"/>
      <c r="F25" s="32"/>
      <c r="G25" s="32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</row>
    <row r="26" spans="1:245" ht="19.9" customHeight="1" x14ac:dyDescent="0.15">
      <c r="A26" s="32"/>
      <c r="B26" s="32"/>
      <c r="C26" s="32"/>
      <c r="D26" s="31"/>
      <c r="E26" s="31"/>
      <c r="F26" s="31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</row>
    <row r="27" spans="1:245" ht="19.9" customHeight="1" x14ac:dyDescent="0.15">
      <c r="A27" s="32"/>
      <c r="B27" s="32"/>
      <c r="C27" s="32"/>
      <c r="D27" s="31"/>
      <c r="E27" s="31"/>
      <c r="F27" s="31"/>
      <c r="G27" s="31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</row>
    <row r="28" spans="1:245" ht="19.9" customHeight="1" x14ac:dyDescent="0.15">
      <c r="A28" s="32"/>
      <c r="B28" s="32"/>
      <c r="C28" s="32"/>
      <c r="D28" s="32"/>
      <c r="E28" s="32"/>
      <c r="F28" s="32"/>
      <c r="G28" s="32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</row>
    <row r="29" spans="1:245" ht="19.9" customHeight="1" x14ac:dyDescent="0.15">
      <c r="A29" s="32"/>
      <c r="B29" s="32"/>
      <c r="C29" s="32"/>
      <c r="D29" s="31"/>
      <c r="E29" s="31"/>
      <c r="F29" s="31"/>
      <c r="G29" s="31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</row>
    <row r="30" spans="1:245" ht="19.9" customHeight="1" x14ac:dyDescent="0.15">
      <c r="A30" s="32"/>
      <c r="B30" s="32"/>
      <c r="C30" s="32"/>
      <c r="D30" s="31"/>
      <c r="E30" s="31"/>
      <c r="F30" s="31"/>
      <c r="G30" s="31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</row>
    <row r="31" spans="1:245" ht="19.9" customHeight="1" x14ac:dyDescent="0.15">
      <c r="A31" s="32"/>
      <c r="B31" s="32"/>
      <c r="C31" s="32"/>
      <c r="D31" s="32"/>
      <c r="E31" s="32"/>
      <c r="F31" s="32"/>
      <c r="G31" s="32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</row>
    <row r="32" spans="1:245" ht="19.9" customHeight="1" x14ac:dyDescent="0.15">
      <c r="A32" s="32"/>
      <c r="B32" s="32"/>
      <c r="C32" s="32"/>
      <c r="D32" s="32"/>
      <c r="E32" s="33"/>
      <c r="F32" s="33"/>
      <c r="G32" s="33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</row>
    <row r="33" spans="1:245" ht="19.9" customHeight="1" x14ac:dyDescent="0.15">
      <c r="A33" s="32"/>
      <c r="B33" s="32"/>
      <c r="C33" s="32"/>
      <c r="D33" s="32"/>
      <c r="E33" s="33"/>
      <c r="F33" s="33"/>
      <c r="G33" s="33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</row>
    <row r="34" spans="1:245" ht="19.9" customHeight="1" x14ac:dyDescent="0.15">
      <c r="A34" s="32"/>
      <c r="B34" s="32"/>
      <c r="C34" s="32"/>
      <c r="D34" s="32"/>
      <c r="E34" s="32"/>
      <c r="F34" s="32"/>
      <c r="G34" s="32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</row>
    <row r="35" spans="1:245" ht="19.9" customHeight="1" x14ac:dyDescent="0.15">
      <c r="A35" s="32"/>
      <c r="B35" s="32"/>
      <c r="C35" s="32"/>
      <c r="D35" s="32"/>
      <c r="E35" s="34"/>
      <c r="F35" s="34"/>
      <c r="G35" s="34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</row>
    <row r="36" spans="1:245" ht="19.9" customHeight="1" x14ac:dyDescent="0.15">
      <c r="A36" s="35"/>
      <c r="B36" s="35"/>
      <c r="C36" s="35"/>
      <c r="D36" s="35"/>
      <c r="E36" s="36"/>
      <c r="F36" s="36"/>
      <c r="G36" s="36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</row>
    <row r="37" spans="1:245" ht="19.9" customHeight="1" x14ac:dyDescent="0.15">
      <c r="A37" s="37"/>
      <c r="B37" s="37"/>
      <c r="C37" s="37"/>
      <c r="D37" s="37"/>
      <c r="E37" s="37"/>
      <c r="F37" s="37"/>
      <c r="G37" s="37"/>
      <c r="H37" s="38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</row>
    <row r="38" spans="1:245" ht="19.9" customHeight="1" x14ac:dyDescent="0.15">
      <c r="A38" s="35"/>
      <c r="B38" s="35"/>
      <c r="C38" s="35"/>
      <c r="D38" s="35"/>
      <c r="E38" s="35"/>
      <c r="F38" s="35"/>
      <c r="G38" s="35"/>
      <c r="H38" s="38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</row>
    <row r="39" spans="1:245" ht="19.9" customHeight="1" x14ac:dyDescent="0.15">
      <c r="A39" s="39"/>
      <c r="B39" s="39"/>
      <c r="C39" s="39"/>
      <c r="D39" s="39"/>
      <c r="E39" s="39"/>
      <c r="F39" s="35"/>
      <c r="G39" s="35"/>
      <c r="H39" s="38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</row>
    <row r="40" spans="1:245" ht="19.9" customHeight="1" x14ac:dyDescent="0.15">
      <c r="A40" s="39"/>
      <c r="B40" s="39"/>
      <c r="C40" s="39"/>
      <c r="D40" s="39"/>
      <c r="E40" s="39"/>
      <c r="F40" s="35"/>
      <c r="G40" s="35"/>
      <c r="H40" s="38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</row>
    <row r="41" spans="1:245" ht="19.9" customHeight="1" x14ac:dyDescent="0.15">
      <c r="A41" s="39"/>
      <c r="B41" s="39"/>
      <c r="C41" s="39"/>
      <c r="D41" s="39"/>
      <c r="E41" s="39"/>
      <c r="F41" s="35"/>
      <c r="G41" s="35"/>
      <c r="H41" s="38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</row>
    <row r="42" spans="1:245" ht="19.9" customHeight="1" x14ac:dyDescent="0.15">
      <c r="A42" s="39"/>
      <c r="B42" s="39"/>
      <c r="C42" s="39"/>
      <c r="D42" s="39"/>
      <c r="E42" s="39"/>
      <c r="F42" s="35"/>
      <c r="G42" s="35"/>
      <c r="H42" s="38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</row>
    <row r="43" spans="1:245" ht="19.9" customHeight="1" x14ac:dyDescent="0.15">
      <c r="A43" s="39"/>
      <c r="B43" s="39"/>
      <c r="C43" s="39"/>
      <c r="D43" s="39"/>
      <c r="E43" s="39"/>
      <c r="F43" s="35"/>
      <c r="G43" s="35"/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</row>
    <row r="44" spans="1:245" ht="19.9" customHeight="1" x14ac:dyDescent="0.15">
      <c r="A44" s="39"/>
      <c r="B44" s="39"/>
      <c r="C44" s="39"/>
      <c r="D44" s="39"/>
      <c r="E44" s="39"/>
      <c r="F44" s="35"/>
      <c r="G44" s="35"/>
      <c r="H44" s="38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</row>
    <row r="45" spans="1:245" ht="19.9" customHeight="1" x14ac:dyDescent="0.15">
      <c r="A45" s="39"/>
      <c r="B45" s="39"/>
      <c r="C45" s="39"/>
      <c r="D45" s="39"/>
      <c r="E45" s="39"/>
      <c r="F45" s="35"/>
      <c r="G45" s="35"/>
      <c r="H45" s="38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</row>
    <row r="46" spans="1:245" ht="19.9" customHeight="1" x14ac:dyDescent="0.15">
      <c r="A46" s="39"/>
      <c r="B46" s="39"/>
      <c r="C46" s="39"/>
      <c r="D46" s="39"/>
      <c r="E46" s="39"/>
      <c r="F46" s="35"/>
      <c r="G46" s="35"/>
      <c r="H46" s="38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</row>
    <row r="47" spans="1:245" ht="19.9" customHeight="1" x14ac:dyDescent="0.15">
      <c r="A47" s="39"/>
      <c r="B47" s="39"/>
      <c r="C47" s="39"/>
      <c r="D47" s="39"/>
      <c r="E47" s="39"/>
      <c r="F47" s="35"/>
      <c r="G47" s="35"/>
      <c r="H47" s="38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</row>
    <row r="48" spans="1:245" ht="19.9" customHeight="1" x14ac:dyDescent="0.15">
      <c r="A48" s="39"/>
      <c r="B48" s="39"/>
      <c r="C48" s="39"/>
      <c r="D48" s="39"/>
      <c r="E48" s="39"/>
      <c r="F48" s="35"/>
      <c r="G48" s="35"/>
      <c r="H48" s="38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Width="0" errors="blank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0"/>
  <sheetViews>
    <sheetView showGridLines="0" showZeros="0" zoomScaleNormal="100" topLeftCell="A1" workbookViewId="0">
      <selection activeCell="D11" activeCellId="0" sqref="D11"/>
    </sheetView>
  </sheetViews>
  <sheetFormatPr defaultRowHeight="12.75" customHeight="1" defaultColWidth="7.500114440917969" x14ac:dyDescent="0.15"/>
  <cols>
    <col min="1" max="1" width="13.0" customWidth="1"/>
    <col min="2" max="2" width="32.333333333333336" customWidth="1"/>
    <col min="3" max="8" width="15.0" customWidth="1"/>
    <col min="9" max="9" width="7.166666666666667" customWidth="1"/>
  </cols>
  <sheetData>
    <row r="1" spans="1:9" ht="19.9" customHeight="1" x14ac:dyDescent="0.15">
      <c r="A1" s="41"/>
      <c r="B1" s="41"/>
      <c r="C1" s="41"/>
      <c r="D1" s="41"/>
      <c r="E1" s="42"/>
      <c r="F1" s="41"/>
      <c r="G1" s="41"/>
      <c r="H1" s="20" t="s">
        <v>333</v>
      </c>
      <c r="I1" s="52"/>
    </row>
    <row r="2" spans="1:9" ht="25.5" customHeight="1" x14ac:dyDescent="0.15">
      <c r="A2" s="280" t="s">
        <v>334</v>
      </c>
      <c r="B2" s="280"/>
      <c r="C2" s="280"/>
      <c r="D2" s="280"/>
      <c r="E2" s="280"/>
      <c r="F2" s="280"/>
      <c r="G2" s="280"/>
      <c r="H2" s="280"/>
      <c r="I2" s="52"/>
    </row>
    <row r="3" spans="1:9" ht="19.9" customHeight="1" x14ac:dyDescent="0.15">
      <c r="A3" s="43" t="s">
        <v>60</v>
      </c>
      <c r="B3" s="15"/>
      <c r="C3" s="15"/>
      <c r="D3" s="15"/>
      <c r="E3" s="15"/>
      <c r="F3" s="15"/>
      <c r="G3" s="15"/>
      <c r="H3" s="20" t="s">
        <v>6</v>
      </c>
      <c r="I3" s="52"/>
    </row>
    <row r="4" spans="1:9" ht="19.9" customHeight="1" x14ac:dyDescent="0.15">
      <c r="A4" s="330" t="s">
        <v>320</v>
      </c>
      <c r="B4" s="330" t="s">
        <v>60</v>
      </c>
      <c r="C4" s="340" t="s">
        <v>321</v>
      </c>
      <c r="D4" s="340"/>
      <c r="E4" s="339"/>
      <c r="F4" s="339"/>
      <c r="G4" s="339"/>
      <c r="H4" s="340"/>
      <c r="I4" s="52"/>
    </row>
    <row r="5" spans="1:9" ht="19.9" customHeight="1" x14ac:dyDescent="0.15">
      <c r="A5" s="330"/>
      <c r="B5" s="330"/>
      <c r="C5" s="346" t="s">
        <v>62</v>
      </c>
      <c r="D5" s="347" t="s">
        <v>216</v>
      </c>
      <c r="E5" s="285" t="s">
        <v>322</v>
      </c>
      <c r="F5" s="284"/>
      <c r="G5" s="283"/>
      <c r="H5" s="348" t="s">
        <v>221</v>
      </c>
      <c r="I5" s="52"/>
    </row>
    <row r="6" spans="1:9" ht="33.75" customHeight="1" x14ac:dyDescent="0.15">
      <c r="A6" s="329"/>
      <c r="B6" s="329"/>
      <c r="C6" s="345"/>
      <c r="D6" s="294"/>
      <c r="E6" s="44" t="s">
        <v>77</v>
      </c>
      <c r="F6" s="45" t="s">
        <v>323</v>
      </c>
      <c r="G6" s="23" t="s">
        <v>324</v>
      </c>
      <c r="H6" s="341"/>
      <c r="I6" s="52"/>
    </row>
    <row r="7" spans="1:9" ht="19.9" customHeight="1" x14ac:dyDescent="0.15">
      <c r="A7" s="24" t="s">
        <v>85</v>
      </c>
      <c r="B7" s="24" t="s">
        <v>325</v>
      </c>
      <c r="C7" s="46">
        <f>SUM(D7,E7,H7)</f>
        <v>0</v>
      </c>
      <c r="D7" s="47" t="s">
        <v>335</v>
      </c>
      <c r="E7" s="47">
        <f>SUM(F7,G7)</f>
        <v>0</v>
      </c>
      <c r="F7" s="47" t="s">
        <v>336</v>
      </c>
      <c r="G7" s="48" t="s">
        <v>337</v>
      </c>
      <c r="H7" s="49" t="s">
        <v>338</v>
      </c>
      <c r="I7" s="60"/>
    </row>
    <row r="8" spans="1:9" ht="19.9" customHeight="1" x14ac:dyDescent="0.15">
      <c r="A8" s="50"/>
      <c r="B8" s="50"/>
      <c r="C8" s="50"/>
      <c r="D8" s="50" t="s">
        <v>332</v>
      </c>
      <c r="E8" s="51"/>
      <c r="F8" s="50"/>
      <c r="G8" s="50"/>
      <c r="H8" s="52"/>
      <c r="I8" s="52"/>
    </row>
    <row r="9" spans="1:9" ht="19.9" customHeight="1" x14ac:dyDescent="0.15">
      <c r="A9" s="53"/>
      <c r="B9" s="53"/>
      <c r="C9" s="53"/>
      <c r="D9" s="53"/>
      <c r="E9" s="54"/>
      <c r="F9" s="55"/>
      <c r="G9" s="55"/>
      <c r="H9" s="52"/>
      <c r="I9" s="57"/>
    </row>
    <row r="10" spans="1:9" ht="19.9" customHeight="1" x14ac:dyDescent="0.15">
      <c r="A10" s="53"/>
      <c r="B10" s="53"/>
      <c r="C10" s="53"/>
      <c r="D10" s="53"/>
      <c r="E10" s="56"/>
      <c r="F10" s="53"/>
      <c r="G10" s="53"/>
      <c r="H10" s="57"/>
      <c r="I10" s="57"/>
    </row>
    <row r="11" spans="1:9" ht="19.9" customHeight="1" x14ac:dyDescent="0.15">
      <c r="A11" s="53"/>
      <c r="B11" s="53"/>
      <c r="C11" s="53"/>
      <c r="D11" s="53"/>
      <c r="E11" s="56"/>
      <c r="F11" s="53"/>
      <c r="G11" s="53"/>
      <c r="H11" s="57"/>
      <c r="I11" s="57"/>
    </row>
    <row r="12" spans="1:9" ht="19.9" customHeight="1" x14ac:dyDescent="0.15">
      <c r="A12" s="53"/>
      <c r="B12" s="53"/>
      <c r="C12" s="53"/>
      <c r="D12" s="53"/>
      <c r="E12" s="54"/>
      <c r="F12" s="53"/>
      <c r="G12" s="53"/>
      <c r="H12" s="57"/>
      <c r="I12" s="57"/>
    </row>
    <row r="13" spans="1:9" ht="19.9" customHeight="1" x14ac:dyDescent="0.15">
      <c r="A13" s="53"/>
      <c r="B13" s="53"/>
      <c r="C13" s="53"/>
      <c r="D13" s="53"/>
      <c r="E13" s="54"/>
      <c r="F13" s="53"/>
      <c r="G13" s="53"/>
      <c r="H13" s="57"/>
      <c r="I13" s="57"/>
    </row>
    <row r="14" spans="1:9" ht="19.9" customHeight="1" x14ac:dyDescent="0.15">
      <c r="A14" s="53"/>
      <c r="B14" s="53"/>
      <c r="C14" s="53"/>
      <c r="D14" s="53"/>
      <c r="E14" s="56"/>
      <c r="F14" s="53"/>
      <c r="G14" s="53"/>
      <c r="H14" s="57"/>
      <c r="I14" s="57"/>
    </row>
    <row r="15" spans="1:9" ht="19.9" customHeight="1" x14ac:dyDescent="0.15">
      <c r="A15" s="53"/>
      <c r="B15" s="53"/>
      <c r="C15" s="53"/>
      <c r="D15" s="53"/>
      <c r="E15" s="56"/>
      <c r="F15" s="53"/>
      <c r="G15" s="53"/>
      <c r="H15" s="57"/>
      <c r="I15" s="57"/>
    </row>
    <row r="16" spans="1:9" ht="19.9" customHeight="1" x14ac:dyDescent="0.15">
      <c r="A16" s="53"/>
      <c r="B16" s="53"/>
      <c r="C16" s="53"/>
      <c r="D16" s="53"/>
      <c r="E16" s="54"/>
      <c r="F16" s="53"/>
      <c r="G16" s="53"/>
      <c r="H16" s="57"/>
      <c r="I16" s="57"/>
    </row>
    <row r="17" spans="1:9" ht="19.9" customHeight="1" x14ac:dyDescent="0.15">
      <c r="A17" s="53"/>
      <c r="B17" s="53"/>
      <c r="C17" s="53"/>
      <c r="D17" s="53"/>
      <c r="E17" s="54"/>
      <c r="F17" s="53"/>
      <c r="G17" s="53"/>
      <c r="H17" s="57"/>
      <c r="I17" s="57"/>
    </row>
    <row r="18" spans="1:9" ht="19.9" customHeight="1" x14ac:dyDescent="0.15">
      <c r="A18" s="53"/>
      <c r="B18" s="53"/>
      <c r="C18" s="53"/>
      <c r="D18" s="53"/>
      <c r="E18" s="58"/>
      <c r="F18" s="53"/>
      <c r="G18" s="53"/>
      <c r="H18" s="57"/>
      <c r="I18" s="57"/>
    </row>
    <row r="19" spans="1:9" ht="19.9" customHeight="1" x14ac:dyDescent="0.15">
      <c r="A19" s="53"/>
      <c r="B19" s="53"/>
      <c r="C19" s="53"/>
      <c r="D19" s="53"/>
      <c r="E19" s="56"/>
      <c r="F19" s="53"/>
      <c r="G19" s="53"/>
      <c r="H19" s="57"/>
      <c r="I19" s="57"/>
    </row>
    <row r="20" spans="1:9" ht="19.9" customHeight="1" x14ac:dyDescent="0.15">
      <c r="A20" s="56"/>
      <c r="B20" s="56"/>
      <c r="C20" s="56"/>
      <c r="D20" s="56"/>
      <c r="E20" s="56"/>
      <c r="F20" s="53"/>
      <c r="G20" s="53"/>
      <c r="H20" s="57"/>
      <c r="I20" s="57"/>
    </row>
    <row r="21" spans="1:9" ht="19.9" customHeight="1" x14ac:dyDescent="0.15">
      <c r="A21" s="57"/>
      <c r="B21" s="57"/>
      <c r="C21" s="57"/>
      <c r="D21" s="57"/>
      <c r="E21" s="59"/>
      <c r="F21" s="57"/>
      <c r="G21" s="57"/>
      <c r="H21" s="57"/>
      <c r="I21" s="57"/>
    </row>
    <row r="22" spans="1:9" ht="19.9" customHeight="1" x14ac:dyDescent="0.15">
      <c r="A22" s="57"/>
      <c r="B22" s="57"/>
      <c r="C22" s="57"/>
      <c r="D22" s="57"/>
      <c r="E22" s="59"/>
      <c r="F22" s="57"/>
      <c r="G22" s="57"/>
      <c r="H22" s="57"/>
      <c r="I22" s="57"/>
    </row>
    <row r="23" spans="1:9" ht="19.9" customHeight="1" x14ac:dyDescent="0.15">
      <c r="A23" s="57"/>
      <c r="B23" s="57"/>
      <c r="C23" s="57"/>
      <c r="D23" s="57"/>
      <c r="E23" s="59"/>
      <c r="F23" s="57"/>
      <c r="G23" s="57"/>
      <c r="H23" s="57"/>
      <c r="I23" s="57"/>
    </row>
    <row r="24" spans="1:9" ht="19.9" customHeight="1" x14ac:dyDescent="0.15">
      <c r="A24" s="57"/>
      <c r="B24" s="57"/>
      <c r="C24" s="57"/>
      <c r="D24" s="57"/>
      <c r="E24" s="59"/>
      <c r="F24" s="57"/>
      <c r="G24" s="57"/>
      <c r="H24" s="57"/>
      <c r="I24" s="57"/>
    </row>
    <row r="25" spans="1:9" ht="19.9" customHeight="1" x14ac:dyDescent="0.15">
      <c r="A25" s="57"/>
      <c r="B25" s="57"/>
      <c r="C25" s="57"/>
      <c r="D25" s="57"/>
      <c r="E25" s="59"/>
      <c r="F25" s="57"/>
      <c r="G25" s="57"/>
      <c r="H25" s="57"/>
      <c r="I25" s="57"/>
    </row>
    <row r="26" spans="1:9" ht="19.9" customHeight="1" x14ac:dyDescent="0.15">
      <c r="A26" s="57"/>
      <c r="B26" s="57"/>
      <c r="C26" s="57"/>
      <c r="D26" s="57"/>
      <c r="E26" s="59"/>
      <c r="F26" s="57"/>
      <c r="G26" s="57"/>
      <c r="H26" s="57"/>
      <c r="I26" s="57"/>
    </row>
    <row r="27" spans="1:9" ht="19.9" customHeight="1" x14ac:dyDescent="0.15">
      <c r="A27" s="57"/>
      <c r="B27" s="57"/>
      <c r="C27" s="57"/>
      <c r="D27" s="57"/>
      <c r="E27" s="59"/>
      <c r="F27" s="57"/>
      <c r="G27" s="57"/>
      <c r="H27" s="57"/>
      <c r="I27" s="57"/>
    </row>
    <row r="28" spans="1:9" ht="19.9" customHeight="1" x14ac:dyDescent="0.15">
      <c r="A28" s="57"/>
      <c r="B28" s="57"/>
      <c r="C28" s="57"/>
      <c r="D28" s="57"/>
      <c r="E28" s="59"/>
      <c r="F28" s="57"/>
      <c r="G28" s="57"/>
      <c r="H28" s="57"/>
      <c r="I28" s="57"/>
    </row>
    <row r="29" spans="1:9" ht="19.9" customHeight="1" x14ac:dyDescent="0.15">
      <c r="A29" s="57"/>
      <c r="B29" s="57"/>
      <c r="C29" s="57"/>
      <c r="D29" s="57"/>
      <c r="E29" s="59"/>
      <c r="F29" s="57"/>
      <c r="G29" s="57"/>
      <c r="H29" s="57"/>
      <c r="I29" s="57"/>
    </row>
    <row r="30" spans="1:9" ht="19.9" customHeight="1" x14ac:dyDescent="0.15">
      <c r="A30" s="57"/>
      <c r="B30" s="57"/>
      <c r="C30" s="57"/>
      <c r="D30" s="57"/>
      <c r="E30" s="59"/>
      <c r="F30" s="57"/>
      <c r="G30" s="57"/>
      <c r="H30" s="57"/>
      <c r="I30" s="57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Width="0" errors="blank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zoomScaleNormal="100" topLeftCell="A1" workbookViewId="0">
      <selection activeCell="E16" activeCellId="0" sqref="E16"/>
    </sheetView>
  </sheetViews>
  <sheetFormatPr defaultRowHeight="12.75" customHeight="1" defaultColWidth="7.500114440917969" x14ac:dyDescent="0.15"/>
  <cols>
    <col min="1" max="3" width="4.666666666666667" customWidth="1"/>
    <col min="4" max="4" width="14.166666666666666" customWidth="1"/>
    <col min="5" max="5" width="63.833333333333336" customWidth="1"/>
    <col min="6" max="6" width="19.166666666666668" customWidth="1"/>
    <col min="7" max="8" width="17.333333333333332" customWidth="1"/>
    <col min="9" max="245" width="8.833333333333334" customWidth="1"/>
  </cols>
  <sheetData>
    <row r="1" spans="1:245" ht="19.9" customHeight="1" x14ac:dyDescent="0.15">
      <c r="A1" s="15"/>
      <c r="B1" s="16"/>
      <c r="C1" s="16"/>
      <c r="D1" s="16"/>
      <c r="E1" s="16"/>
      <c r="F1" s="16"/>
      <c r="G1" s="16"/>
      <c r="H1" s="17" t="s">
        <v>339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</row>
    <row r="2" spans="1:245" ht="19.9" customHeight="1" x14ac:dyDescent="0.15">
      <c r="A2" s="280" t="s">
        <v>340</v>
      </c>
      <c r="B2" s="280"/>
      <c r="C2" s="280"/>
      <c r="D2" s="280"/>
      <c r="E2" s="280"/>
      <c r="F2" s="280"/>
      <c r="G2" s="280"/>
      <c r="H2" s="280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</row>
    <row r="3" spans="1:245" ht="19.9" customHeight="1" x14ac:dyDescent="0.15">
      <c r="A3" s="18"/>
      <c r="B3" s="18"/>
      <c r="C3" s="18"/>
      <c r="D3" s="18"/>
      <c r="E3" s="18"/>
      <c r="F3" s="19"/>
      <c r="G3" s="19"/>
      <c r="H3" s="20" t="s">
        <v>6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</row>
    <row r="4" spans="1:245" ht="19.9" customHeight="1" x14ac:dyDescent="0.15">
      <c r="A4" s="285" t="s">
        <v>61</v>
      </c>
      <c r="B4" s="284"/>
      <c r="C4" s="284"/>
      <c r="D4" s="284"/>
      <c r="E4" s="283"/>
      <c r="F4" s="349" t="s">
        <v>341</v>
      </c>
      <c r="G4" s="340"/>
      <c r="H4" s="340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</row>
    <row r="5" spans="1:245" ht="19.9" customHeight="1" x14ac:dyDescent="0.15">
      <c r="A5" s="285" t="s">
        <v>70</v>
      </c>
      <c r="B5" s="284"/>
      <c r="C5" s="283"/>
      <c r="D5" s="351" t="s">
        <v>71</v>
      </c>
      <c r="E5" s="347" t="s">
        <v>110</v>
      </c>
      <c r="F5" s="289" t="s">
        <v>62</v>
      </c>
      <c r="G5" s="289" t="s">
        <v>106</v>
      </c>
      <c r="H5" s="340" t="s">
        <v>107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</row>
    <row r="6" spans="1:245" ht="19.9" customHeight="1" x14ac:dyDescent="0.15">
      <c r="A6" s="21" t="s">
        <v>82</v>
      </c>
      <c r="B6" s="22" t="s">
        <v>83</v>
      </c>
      <c r="C6" s="23" t="s">
        <v>84</v>
      </c>
      <c r="D6" s="350"/>
      <c r="E6" s="329"/>
      <c r="F6" s="294"/>
      <c r="G6" s="294"/>
      <c r="H6" s="339"/>
      <c r="I6" s="40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</row>
    <row r="7" spans="1:245" ht="19.9" customHeight="1" x14ac:dyDescent="0.15">
      <c r="A7" s="24"/>
      <c r="B7" s="24"/>
      <c r="C7" s="24"/>
      <c r="D7" s="24"/>
      <c r="E7" s="24"/>
      <c r="F7" s="25"/>
      <c r="G7" s="26"/>
      <c r="H7" s="27"/>
      <c r="I7" s="40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</row>
    <row r="8" spans="1:245" ht="19.9" customHeight="1" x14ac:dyDescent="0.15">
      <c r="A8" s="28"/>
      <c r="B8" s="28"/>
      <c r="C8" s="28"/>
      <c r="D8" s="29"/>
      <c r="E8" s="29" t="s">
        <v>332</v>
      </c>
      <c r="F8" s="29"/>
      <c r="G8" s="29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</row>
    <row r="9" spans="1:245" ht="19.9" customHeight="1" x14ac:dyDescent="0.15">
      <c r="A9" s="30"/>
      <c r="B9" s="30"/>
      <c r="C9" s="30"/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</row>
    <row r="10" spans="1:245" ht="19.9" customHeight="1" x14ac:dyDescent="0.15">
      <c r="A10" s="30"/>
      <c r="B10" s="30"/>
      <c r="C10" s="30"/>
      <c r="D10" s="30"/>
      <c r="E10" s="30"/>
      <c r="F10" s="30"/>
      <c r="G10" s="30"/>
      <c r="H10" s="3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</row>
    <row r="11" spans="1:245" ht="19.9" customHeight="1" x14ac:dyDescent="0.15">
      <c r="A11" s="30"/>
      <c r="B11" s="30"/>
      <c r="C11" s="30"/>
      <c r="D11" s="31"/>
      <c r="E11" s="31"/>
      <c r="F11" s="31"/>
      <c r="G11" s="31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</row>
    <row r="12" spans="1:245" ht="19.9" customHeight="1" x14ac:dyDescent="0.15">
      <c r="A12" s="30"/>
      <c r="B12" s="30"/>
      <c r="C12" s="30"/>
      <c r="D12" s="31"/>
      <c r="E12" s="31"/>
      <c r="F12" s="31"/>
      <c r="G12" s="31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</row>
    <row r="13" spans="1:245" ht="19.9" customHeight="1" x14ac:dyDescent="0.15">
      <c r="A13" s="30"/>
      <c r="B13" s="30"/>
      <c r="C13" s="30"/>
      <c r="D13" s="30"/>
      <c r="E13" s="30"/>
      <c r="F13" s="30"/>
      <c r="G13" s="30"/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</row>
    <row r="14" spans="1:245" ht="19.9" customHeight="1" x14ac:dyDescent="0.15">
      <c r="A14" s="30"/>
      <c r="B14" s="30"/>
      <c r="C14" s="30"/>
      <c r="D14" s="31"/>
      <c r="E14" s="31"/>
      <c r="F14" s="31"/>
      <c r="G14" s="31"/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</row>
    <row r="15" spans="1:245" ht="19.9" customHeight="1" x14ac:dyDescent="0.15">
      <c r="A15" s="32"/>
      <c r="B15" s="30"/>
      <c r="C15" s="30"/>
      <c r="D15" s="31"/>
      <c r="E15" s="31"/>
      <c r="F15" s="31"/>
      <c r="G15" s="31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</row>
    <row r="16" spans="1:245" ht="19.9" customHeight="1" x14ac:dyDescent="0.15">
      <c r="A16" s="32"/>
      <c r="B16" s="32"/>
      <c r="C16" s="30"/>
      <c r="D16" s="30"/>
      <c r="E16" s="32"/>
      <c r="F16" s="32"/>
      <c r="G16" s="32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</row>
    <row r="17" spans="1:245" ht="19.9" customHeight="1" x14ac:dyDescent="0.15">
      <c r="A17" s="32"/>
      <c r="B17" s="32"/>
      <c r="C17" s="30"/>
      <c r="D17" s="31"/>
      <c r="E17" s="31"/>
      <c r="F17" s="31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</row>
    <row r="18" spans="1:245" ht="19.9" customHeight="1" x14ac:dyDescent="0.15">
      <c r="A18" s="30"/>
      <c r="B18" s="32"/>
      <c r="C18" s="30"/>
      <c r="D18" s="31"/>
      <c r="E18" s="31"/>
      <c r="F18" s="31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</row>
    <row r="19" spans="1:245" ht="19.9" customHeight="1" x14ac:dyDescent="0.15">
      <c r="A19" s="30"/>
      <c r="B19" s="32"/>
      <c r="C19" s="32"/>
      <c r="D19" s="32"/>
      <c r="E19" s="32"/>
      <c r="F19" s="32"/>
      <c r="G19" s="32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</row>
    <row r="20" spans="1:245" ht="19.9" customHeight="1" x14ac:dyDescent="0.15">
      <c r="A20" s="32"/>
      <c r="B20" s="32"/>
      <c r="C20" s="32"/>
      <c r="D20" s="31"/>
      <c r="E20" s="31"/>
      <c r="F20" s="31"/>
      <c r="G20" s="31"/>
      <c r="H20" s="31"/>
      <c r="I20" s="32"/>
      <c r="J20" s="30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</row>
    <row r="21" spans="1:245" ht="19.9" customHeight="1" x14ac:dyDescent="0.15">
      <c r="A21" s="32"/>
      <c r="B21" s="32"/>
      <c r="C21" s="32"/>
      <c r="D21" s="31"/>
      <c r="E21" s="31"/>
      <c r="F21" s="31"/>
      <c r="G21" s="31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</row>
    <row r="22" spans="1:245" ht="19.9" customHeight="1" x14ac:dyDescent="0.15">
      <c r="A22" s="32"/>
      <c r="B22" s="32"/>
      <c r="C22" s="32"/>
      <c r="D22" s="32"/>
      <c r="E22" s="32"/>
      <c r="F22" s="32"/>
      <c r="G22" s="32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</row>
    <row r="23" spans="1:245" ht="19.9" customHeight="1" x14ac:dyDescent="0.15">
      <c r="A23" s="32"/>
      <c r="B23" s="32"/>
      <c r="C23" s="32"/>
      <c r="D23" s="31"/>
      <c r="E23" s="31"/>
      <c r="F23" s="31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</row>
    <row r="24" spans="1:245" ht="19.9" customHeight="1" x14ac:dyDescent="0.15">
      <c r="A24" s="32"/>
      <c r="B24" s="32"/>
      <c r="C24" s="32"/>
      <c r="D24" s="31"/>
      <c r="E24" s="31"/>
      <c r="F24" s="31"/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</row>
    <row r="25" spans="1:245" ht="19.9" customHeight="1" x14ac:dyDescent="0.15">
      <c r="A25" s="32"/>
      <c r="B25" s="32"/>
      <c r="C25" s="32"/>
      <c r="D25" s="32"/>
      <c r="E25" s="32"/>
      <c r="F25" s="32"/>
      <c r="G25" s="32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</row>
    <row r="26" spans="1:245" ht="19.9" customHeight="1" x14ac:dyDescent="0.15">
      <c r="A26" s="32"/>
      <c r="B26" s="32"/>
      <c r="C26" s="32"/>
      <c r="D26" s="31"/>
      <c r="E26" s="31"/>
      <c r="F26" s="31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</row>
    <row r="27" spans="1:245" ht="19.9" customHeight="1" x14ac:dyDescent="0.15">
      <c r="A27" s="32"/>
      <c r="B27" s="32"/>
      <c r="C27" s="32"/>
      <c r="D27" s="31"/>
      <c r="E27" s="31"/>
      <c r="F27" s="31"/>
      <c r="G27" s="31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</row>
    <row r="28" spans="1:245" ht="19.9" customHeight="1" x14ac:dyDescent="0.15">
      <c r="A28" s="32"/>
      <c r="B28" s="32"/>
      <c r="C28" s="32"/>
      <c r="D28" s="32"/>
      <c r="E28" s="32"/>
      <c r="F28" s="32"/>
      <c r="G28" s="32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</row>
    <row r="29" spans="1:245" ht="19.9" customHeight="1" x14ac:dyDescent="0.15">
      <c r="A29" s="32"/>
      <c r="B29" s="32"/>
      <c r="C29" s="32"/>
      <c r="D29" s="31"/>
      <c r="E29" s="31"/>
      <c r="F29" s="31"/>
      <c r="G29" s="31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</row>
    <row r="30" spans="1:245" ht="19.9" customHeight="1" x14ac:dyDescent="0.15">
      <c r="A30" s="32"/>
      <c r="B30" s="32"/>
      <c r="C30" s="32"/>
      <c r="D30" s="31"/>
      <c r="E30" s="31"/>
      <c r="F30" s="31"/>
      <c r="G30" s="31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</row>
    <row r="31" spans="1:245" ht="19.9" customHeight="1" x14ac:dyDescent="0.15">
      <c r="A31" s="32"/>
      <c r="B31" s="32"/>
      <c r="C31" s="32"/>
      <c r="D31" s="32"/>
      <c r="E31" s="32"/>
      <c r="F31" s="32"/>
      <c r="G31" s="32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</row>
    <row r="32" spans="1:245" ht="19.9" customHeight="1" x14ac:dyDescent="0.15">
      <c r="A32" s="32"/>
      <c r="B32" s="32"/>
      <c r="C32" s="32"/>
      <c r="D32" s="32"/>
      <c r="E32" s="33"/>
      <c r="F32" s="33"/>
      <c r="G32" s="33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</row>
    <row r="33" spans="1:245" ht="19.9" customHeight="1" x14ac:dyDescent="0.15">
      <c r="A33" s="32"/>
      <c r="B33" s="32"/>
      <c r="C33" s="32"/>
      <c r="D33" s="32"/>
      <c r="E33" s="33"/>
      <c r="F33" s="33"/>
      <c r="G33" s="33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</row>
    <row r="34" spans="1:245" ht="19.9" customHeight="1" x14ac:dyDescent="0.15">
      <c r="A34" s="32"/>
      <c r="B34" s="32"/>
      <c r="C34" s="32"/>
      <c r="D34" s="32"/>
      <c r="E34" s="32"/>
      <c r="F34" s="32"/>
      <c r="G34" s="32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</row>
    <row r="35" spans="1:245" ht="19.9" customHeight="1" x14ac:dyDescent="0.15">
      <c r="A35" s="32"/>
      <c r="B35" s="32"/>
      <c r="C35" s="32"/>
      <c r="D35" s="32"/>
      <c r="E35" s="34"/>
      <c r="F35" s="34"/>
      <c r="G35" s="34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</row>
    <row r="36" spans="1:245" ht="19.9" customHeight="1" x14ac:dyDescent="0.15">
      <c r="A36" s="35"/>
      <c r="B36" s="35"/>
      <c r="C36" s="35"/>
      <c r="D36" s="35"/>
      <c r="E36" s="36"/>
      <c r="F36" s="36"/>
      <c r="G36" s="36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</row>
    <row r="37" spans="1:245" ht="19.9" customHeight="1" x14ac:dyDescent="0.15">
      <c r="A37" s="37"/>
      <c r="B37" s="37"/>
      <c r="C37" s="37"/>
      <c r="D37" s="37"/>
      <c r="E37" s="37"/>
      <c r="F37" s="37"/>
      <c r="G37" s="37"/>
      <c r="H37" s="38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</row>
    <row r="38" spans="1:245" ht="19.9" customHeight="1" x14ac:dyDescent="0.15">
      <c r="A38" s="35"/>
      <c r="B38" s="35"/>
      <c r="C38" s="35"/>
      <c r="D38" s="35"/>
      <c r="E38" s="35"/>
      <c r="F38" s="35"/>
      <c r="G38" s="35"/>
      <c r="H38" s="38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</row>
    <row r="39" spans="1:245" ht="19.9" customHeight="1" x14ac:dyDescent="0.15">
      <c r="A39" s="39"/>
      <c r="B39" s="39"/>
      <c r="C39" s="39"/>
      <c r="D39" s="39"/>
      <c r="E39" s="39"/>
      <c r="F39" s="35"/>
      <c r="G39" s="35"/>
      <c r="H39" s="38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</row>
    <row r="40" spans="1:245" ht="19.9" customHeight="1" x14ac:dyDescent="0.15">
      <c r="A40" s="39"/>
      <c r="B40" s="39"/>
      <c r="C40" s="39"/>
      <c r="D40" s="39"/>
      <c r="E40" s="39"/>
      <c r="F40" s="35"/>
      <c r="G40" s="35"/>
      <c r="H40" s="38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</row>
    <row r="41" spans="1:245" ht="19.9" customHeight="1" x14ac:dyDescent="0.15">
      <c r="A41" s="39"/>
      <c r="B41" s="39"/>
      <c r="C41" s="39"/>
      <c r="D41" s="39"/>
      <c r="E41" s="39"/>
      <c r="F41" s="35"/>
      <c r="G41" s="35"/>
      <c r="H41" s="38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</row>
    <row r="42" spans="1:245" ht="19.9" customHeight="1" x14ac:dyDescent="0.15">
      <c r="A42" s="39"/>
      <c r="B42" s="39"/>
      <c r="C42" s="39"/>
      <c r="D42" s="39"/>
      <c r="E42" s="39"/>
      <c r="F42" s="35"/>
      <c r="G42" s="35"/>
      <c r="H42" s="38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</row>
    <row r="43" spans="1:245" ht="19.9" customHeight="1" x14ac:dyDescent="0.15">
      <c r="A43" s="39"/>
      <c r="B43" s="39"/>
      <c r="C43" s="39"/>
      <c r="D43" s="39"/>
      <c r="E43" s="39"/>
      <c r="F43" s="35"/>
      <c r="G43" s="35"/>
      <c r="H43" s="38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</row>
    <row r="44" spans="1:245" ht="19.9" customHeight="1" x14ac:dyDescent="0.15">
      <c r="A44" s="39"/>
      <c r="B44" s="39"/>
      <c r="C44" s="39"/>
      <c r="D44" s="39"/>
      <c r="E44" s="39"/>
      <c r="F44" s="35"/>
      <c r="G44" s="35"/>
      <c r="H44" s="38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</row>
    <row r="45" spans="1:245" ht="19.9" customHeight="1" x14ac:dyDescent="0.15">
      <c r="A45" s="39"/>
      <c r="B45" s="39"/>
      <c r="C45" s="39"/>
      <c r="D45" s="39"/>
      <c r="E45" s="39"/>
      <c r="F45" s="35"/>
      <c r="G45" s="35"/>
      <c r="H45" s="38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</row>
    <row r="46" spans="1:245" ht="19.9" customHeight="1" x14ac:dyDescent="0.15">
      <c r="A46" s="39"/>
      <c r="B46" s="39"/>
      <c r="C46" s="39"/>
      <c r="D46" s="39"/>
      <c r="E46" s="39"/>
      <c r="F46" s="35"/>
      <c r="G46" s="35"/>
      <c r="H46" s="38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</row>
    <row r="47" spans="1:245" ht="19.9" customHeight="1" x14ac:dyDescent="0.15">
      <c r="A47" s="39"/>
      <c r="B47" s="39"/>
      <c r="C47" s="39"/>
      <c r="D47" s="39"/>
      <c r="E47" s="39"/>
      <c r="F47" s="35"/>
      <c r="G47" s="35"/>
      <c r="H47" s="38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</row>
    <row r="48" spans="1:245" ht="19.9" customHeight="1" x14ac:dyDescent="0.15">
      <c r="A48" s="39"/>
      <c r="B48" s="39"/>
      <c r="C48" s="39"/>
      <c r="D48" s="39"/>
      <c r="E48" s="39"/>
      <c r="F48" s="35"/>
      <c r="G48" s="35"/>
      <c r="H48" s="38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3937007874015748" footer="0.0"/>
  <pageSetup paperSize="9" scale="98" orientation="landscape" fitToHeight="0" errors="blank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9"/>
  <sheetViews>
    <sheetView tabSelected="1" zoomScaleNormal="100" topLeftCell="A4" workbookViewId="0">
      <selection activeCell="M17" activeCellId="0" sqref="M17"/>
    </sheetView>
  </sheetViews>
  <sheetFormatPr defaultRowHeight="13.5" defaultColWidth="10.83349863688151" x14ac:dyDescent="0.15"/>
  <cols>
    <col min="1" max="1" width="1.1666666666666667" customWidth="1" style="2"/>
    <col min="2" max="2" width="6.333333333333333" customWidth="1" style="2"/>
    <col min="3" max="3" width="11.833333333333334" customWidth="1" style="2"/>
    <col min="4" max="4" width="11.333333333333334" customWidth="1" style="2"/>
    <col min="5" max="5" width="26.0" customWidth="1" style="2"/>
    <col min="6" max="7" width="16.333333333333332" customWidth="1" style="2"/>
    <col min="8" max="8" width="16.0" customWidth="1" style="2"/>
    <col min="9" max="9" width="17.833333333333332" customWidth="1" style="2"/>
    <col min="10" max="11" width="10.833333333333334" style="2"/>
    <col min="12" max="16384" width="10.833333333333334" style="2"/>
  </cols>
  <sheetData>
    <row r="1" spans="1:9" ht="20.25" customHeight="1" x14ac:dyDescent="0.15">
      <c r="A1" s="11"/>
      <c r="B1" s="370" t="s">
        <v>392</v>
      </c>
      <c r="C1" s="370"/>
      <c r="D1" s="370"/>
      <c r="E1" s="370"/>
      <c r="G1" s="371"/>
      <c r="H1" s="371"/>
      <c r="I1" s="371"/>
    </row>
    <row r="2" spans="1:9" ht="45.2" customHeight="1" x14ac:dyDescent="0.15">
      <c r="B2" s="372" t="s">
        <v>393</v>
      </c>
      <c r="C2" s="372"/>
      <c r="D2" s="372"/>
      <c r="E2" s="372"/>
      <c r="F2" s="372"/>
      <c r="G2" s="372"/>
      <c r="H2" s="372"/>
      <c r="I2" s="372"/>
    </row>
    <row r="3" spans="1:9" ht="14.25" customHeight="1" x14ac:dyDescent="0.15">
      <c r="B3" s="373" t="s">
        <v>394</v>
      </c>
      <c r="C3" s="373"/>
      <c r="D3" s="373"/>
      <c r="E3" s="373"/>
      <c r="F3" s="373"/>
      <c r="G3" s="373"/>
      <c r="H3" s="373"/>
      <c r="I3" s="373"/>
    </row>
    <row r="4" spans="1:9" ht="14.25" customHeight="1" x14ac:dyDescent="0.15">
      <c r="B4" s="374"/>
      <c r="C4" s="374"/>
      <c r="D4" s="374"/>
      <c r="E4" s="374"/>
      <c r="F4" s="374"/>
      <c r="G4" s="374"/>
      <c r="H4" s="374"/>
      <c r="I4" s="374"/>
    </row>
    <row r="5" spans="1:9" ht="28.5" customHeight="1" x14ac:dyDescent="0.15">
      <c r="B5" s="375" t="s">
        <v>325</v>
      </c>
      <c r="C5" s="375"/>
      <c r="D5" s="375"/>
      <c r="E5" s="375" t="s">
        <v>395</v>
      </c>
      <c r="F5" s="375"/>
      <c r="G5" s="375"/>
      <c r="H5" s="375"/>
      <c r="I5" s="375"/>
    </row>
    <row r="6" spans="1:9" ht="28.5" customHeight="1" x14ac:dyDescent="0.15">
      <c r="B6" s="375" t="s">
        <v>396</v>
      </c>
      <c r="C6" s="375" t="s">
        <v>397</v>
      </c>
      <c r="D6" s="375"/>
      <c r="E6" s="375" t="s">
        <v>398</v>
      </c>
      <c r="F6" s="375"/>
      <c r="G6" s="375"/>
      <c r="H6" s="375"/>
      <c r="I6" s="375"/>
    </row>
    <row r="7" spans="1:9" ht="28.5" customHeight="1" x14ac:dyDescent="0.15">
      <c r="B7" s="375"/>
      <c r="C7" s="376" t="s">
        <v>399</v>
      </c>
      <c r="D7" s="376"/>
      <c r="E7" s="376" t="s">
        <v>400</v>
      </c>
      <c r="F7" s="376"/>
      <c r="G7" s="376"/>
      <c r="H7" s="376"/>
      <c r="I7" s="376"/>
    </row>
    <row r="8" spans="1:9" ht="28.5" customHeight="1" x14ac:dyDescent="0.15">
      <c r="B8" s="375"/>
      <c r="C8" s="376" t="s">
        <v>401</v>
      </c>
      <c r="D8" s="376"/>
      <c r="E8" s="376" t="s">
        <v>402</v>
      </c>
      <c r="F8" s="376"/>
      <c r="G8" s="376"/>
      <c r="H8" s="376"/>
      <c r="I8" s="376"/>
    </row>
    <row r="9" spans="1:9" ht="28.5" customHeight="1" x14ac:dyDescent="0.15">
      <c r="B9" s="375"/>
      <c r="C9" s="376" t="s">
        <v>403</v>
      </c>
      <c r="D9" s="376"/>
      <c r="E9" s="376" t="s">
        <v>404</v>
      </c>
      <c r="F9" s="376"/>
      <c r="G9" s="376"/>
      <c r="H9" s="376"/>
      <c r="I9" s="376"/>
    </row>
    <row r="10" spans="1:9" ht="28.5" customHeight="1" x14ac:dyDescent="0.15">
      <c r="B10" s="375"/>
      <c r="C10" s="376" t="s">
        <v>405</v>
      </c>
      <c r="D10" s="376"/>
      <c r="E10" s="376" t="s">
        <v>406</v>
      </c>
      <c r="F10" s="376"/>
      <c r="G10" s="376"/>
      <c r="H10" s="376"/>
      <c r="I10" s="376"/>
    </row>
    <row r="11" spans="1:9" ht="28.5" customHeight="1" x14ac:dyDescent="0.15">
      <c r="B11" s="375"/>
      <c r="C11" s="376" t="s">
        <v>407</v>
      </c>
      <c r="D11" s="376"/>
      <c r="E11" s="376" t="s">
        <v>408</v>
      </c>
      <c r="F11" s="376"/>
      <c r="G11" s="376"/>
      <c r="H11" s="376"/>
      <c r="I11" s="376"/>
    </row>
    <row r="12" spans="1:9" ht="28.5" customHeight="1" x14ac:dyDescent="0.15">
      <c r="B12" s="375"/>
      <c r="C12" s="376" t="s">
        <v>409</v>
      </c>
      <c r="D12" s="376"/>
      <c r="E12" s="376" t="s">
        <v>410</v>
      </c>
      <c r="F12" s="376"/>
      <c r="G12" s="376"/>
      <c r="H12" s="376"/>
      <c r="I12" s="376"/>
    </row>
    <row r="13" spans="1:9" ht="28.5" customHeight="1" x14ac:dyDescent="0.15">
      <c r="B13" s="375"/>
      <c r="C13" s="375" t="s">
        <v>411</v>
      </c>
      <c r="D13" s="375"/>
      <c r="E13" s="375"/>
      <c r="F13" s="375"/>
      <c r="G13" s="12" t="s">
        <v>412</v>
      </c>
      <c r="H13" s="12" t="s">
        <v>413</v>
      </c>
      <c r="I13" s="12" t="s">
        <v>414</v>
      </c>
    </row>
    <row r="14" spans="1:9" ht="28.5" customHeight="1" x14ac:dyDescent="0.15">
      <c r="B14" s="375"/>
      <c r="C14" s="375"/>
      <c r="D14" s="375"/>
      <c r="E14" s="375"/>
      <c r="F14" s="375"/>
      <c r="G14" s="14">
        <v>7051444.9</v>
      </c>
      <c r="H14" s="14">
        <v>7051444.9</v>
      </c>
      <c r="I14" s="14">
        <v>0</v>
      </c>
    </row>
    <row r="15" spans="1:9" ht="90.4" customHeight="1" x14ac:dyDescent="0.15">
      <c r="B15" s="12" t="s">
        <v>415</v>
      </c>
      <c r="C15" s="376" t="s">
        <v>416</v>
      </c>
      <c r="D15" s="376"/>
      <c r="E15" s="376"/>
      <c r="F15" s="376"/>
      <c r="G15" s="376"/>
      <c r="H15" s="376"/>
      <c r="I15" s="376"/>
    </row>
    <row r="16" spans="1:9" ht="28.5" customHeight="1" x14ac:dyDescent="0.15">
      <c r="B16" s="375" t="s">
        <v>417</v>
      </c>
      <c r="C16" s="12" t="s">
        <v>346</v>
      </c>
      <c r="D16" s="375" t="s">
        <v>347</v>
      </c>
      <c r="E16" s="375"/>
      <c r="F16" s="375" t="s">
        <v>348</v>
      </c>
      <c r="G16" s="375"/>
      <c r="H16" s="375" t="s">
        <v>418</v>
      </c>
      <c r="I16" s="375"/>
    </row>
    <row r="17" spans="1:9" ht="28.5" customHeight="1" x14ac:dyDescent="0.15">
      <c r="B17" s="375"/>
      <c r="C17" s="13" t="s">
        <v>358</v>
      </c>
      <c r="D17" s="376" t="s">
        <v>419</v>
      </c>
      <c r="E17" s="376"/>
      <c r="F17" s="376" t="s">
        <v>420</v>
      </c>
      <c r="G17" s="376"/>
      <c r="H17" s="427" t="s">
        <v>421</v>
      </c>
      <c r="I17" s="425" t="s">
        <v>422</v>
      </c>
    </row>
    <row r="18" spans="1:9" ht="28.5" customHeight="1" x14ac:dyDescent="0.15">
      <c r="B18" s="375"/>
      <c r="C18" s="376" t="s">
        <v>369</v>
      </c>
      <c r="D18" s="376" t="s">
        <v>380</v>
      </c>
      <c r="E18" s="376"/>
      <c r="F18" s="376" t="s">
        <v>423</v>
      </c>
      <c r="G18" s="376"/>
      <c r="H18" s="427" t="s">
        <v>421</v>
      </c>
      <c r="I18" s="425" t="s">
        <v>422</v>
      </c>
    </row>
    <row r="19" spans="1:9" ht="28.5" customHeight="1" x14ac:dyDescent="0.15">
      <c r="B19" s="375"/>
      <c r="C19" s="376"/>
      <c r="D19" s="376" t="s">
        <v>424</v>
      </c>
      <c r="E19" s="376"/>
      <c r="F19" s="376" t="s">
        <v>425</v>
      </c>
      <c r="G19" s="376"/>
      <c r="H19" s="427" t="s">
        <v>421</v>
      </c>
      <c r="I19" s="425" t="s">
        <v>422</v>
      </c>
    </row>
    <row r="20" spans="1:9" ht="28.5" customHeight="1" x14ac:dyDescent="0.15">
      <c r="B20" s="375"/>
      <c r="C20" s="13" t="s">
        <v>426</v>
      </c>
      <c r="D20" s="376" t="s">
        <v>427</v>
      </c>
      <c r="E20" s="376"/>
      <c r="F20" s="376" t="s">
        <v>428</v>
      </c>
      <c r="G20" s="376"/>
      <c r="H20" s="431" t="s">
        <v>429</v>
      </c>
      <c r="I20" s="430"/>
    </row>
    <row r="21" spans="1:9" ht="14.25" customHeight="1" x14ac:dyDescent="0.15">
      <c r="B21" s="11"/>
      <c r="C21" s="11"/>
      <c r="D21" s="11"/>
      <c r="E21" s="11"/>
      <c r="F21" s="11"/>
      <c r="G21" s="11"/>
      <c r="H21" s="11"/>
      <c r="I21" s="11"/>
    </row>
    <row r="22" spans="1:3" ht="14.25" customHeight="1" x14ac:dyDescent="0.15">
      <c r="B22" s="11"/>
      <c r="C22" s="11"/>
    </row>
    <row r="23" spans="1:2" ht="14.25" customHeight="1" x14ac:dyDescent="0.15">
      <c r="B23" s="11"/>
    </row>
    <row r="24" spans="1:2" ht="14.25" customHeight="1" x14ac:dyDescent="0.15">
      <c r="B24" s="11"/>
    </row>
    <row r="25" spans="1:2" ht="14.25" customHeight="1" x14ac:dyDescent="0.15">
      <c r="B25" s="11"/>
    </row>
    <row r="26" spans="1:9" ht="14.25" customHeight="1" x14ac:dyDescent="0.15">
      <c r="B26" s="11"/>
      <c r="C26" s="11"/>
      <c r="D26" s="11"/>
      <c r="E26" s="11"/>
      <c r="F26" s="11"/>
      <c r="G26" s="11"/>
      <c r="H26" s="11"/>
      <c r="I26" s="11"/>
    </row>
    <row r="27" spans="1:9" ht="14.25" customHeight="1" x14ac:dyDescent="0.15">
      <c r="B27" s="11"/>
      <c r="C27" s="11"/>
      <c r="D27" s="11"/>
      <c r="E27" s="11"/>
      <c r="F27" s="11"/>
      <c r="G27" s="11"/>
      <c r="H27" s="11"/>
      <c r="I27" s="11"/>
    </row>
    <row r="28" spans="1:9" ht="14.25" customHeight="1" x14ac:dyDescent="0.15">
      <c r="B28" s="11"/>
      <c r="C28" s="11"/>
      <c r="D28" s="11"/>
      <c r="E28" s="11"/>
      <c r="F28" s="11"/>
      <c r="G28" s="11"/>
      <c r="H28" s="11"/>
      <c r="I28" s="11"/>
    </row>
    <row r="29" spans="1:9" ht="14.25" customHeight="1" x14ac:dyDescent="0.15">
      <c r="B29" s="11"/>
      <c r="C29" s="11"/>
      <c r="D29" s="11"/>
      <c r="E29" s="11"/>
      <c r="F29" s="11"/>
      <c r="G29" s="11"/>
      <c r="H29" s="11"/>
      <c r="I29" s="11"/>
    </row>
  </sheetData>
  <mergeCells count="41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D17:E17"/>
    <mergeCell ref="F17:G17"/>
    <mergeCell ref="C11:D11"/>
    <mergeCell ref="E11:I11"/>
    <mergeCell ref="C12:D12"/>
    <mergeCell ref="E12:I12"/>
    <mergeCell ref="C15:I15"/>
    <mergeCell ref="D20:E20"/>
    <mergeCell ref="F20:G20"/>
    <mergeCell ref="B6:B14"/>
    <mergeCell ref="B16:B20"/>
    <mergeCell ref="C18:C19"/>
    <mergeCell ref="C13:F14"/>
    <mergeCell ref="D18:E18"/>
    <mergeCell ref="F18:G18"/>
    <mergeCell ref="D19:E19"/>
    <mergeCell ref="F19:G19"/>
    <mergeCell ref="D16:E16"/>
    <mergeCell ref="F16:G16"/>
    <mergeCell ref="H16:I16"/>
    <mergeCell ref="H20:I20"/>
    <mergeCell ref="H17:I17"/>
    <mergeCell ref="H18:I18"/>
    <mergeCell ref="H19:I19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24"/>
  <sheetViews>
    <sheetView zoomScaleNormal="100" topLeftCell="A13" workbookViewId="0">
      <selection activeCell="D10" activeCellId="0" sqref="D10:D13"/>
    </sheetView>
  </sheetViews>
  <sheetFormatPr defaultRowHeight="13.5" defaultColWidth="10.83349863688151" x14ac:dyDescent="0.15"/>
  <cols>
    <col min="1" max="1" width="3.0" customWidth="1" style="2"/>
    <col min="2" max="2" width="19.666666666666668" customWidth="1" style="2"/>
    <col min="3" max="3" width="14.833333333333334" customWidth="1" style="2"/>
    <col min="4" max="4" width="17.5" customWidth="1" style="2"/>
    <col min="5" max="5" width="22.5" customWidth="1" style="2"/>
    <col min="6" max="6" width="8.166666666666666" customWidth="1" style="2"/>
    <col min="7" max="7" width="8.333333333333334" customWidth="1" style="2"/>
    <col min="8" max="8" width="9.833333333333334" customWidth="1" style="2"/>
    <col min="9" max="9" width="8.333333333333334" customWidth="1" style="2"/>
    <col min="10" max="10" width="6.333333333333333" customWidth="1" style="2"/>
    <col min="11" max="11" width="8.166666666666666" customWidth="1" style="2"/>
    <col min="12" max="12" width="4.666666666666667" customWidth="1" style="2"/>
    <col min="13" max="13" width="10.333333333333334" customWidth="1" style="2"/>
    <col min="14" max="15" width="10.833333333333334" style="2"/>
    <col min="16" max="16384" width="10.833333333333334" style="2"/>
  </cols>
  <sheetData>
    <row r="1" spans="1:13" ht="14.25" customHeight="1" x14ac:dyDescent="0.15">
      <c r="A1" s="3"/>
      <c r="D1" s="4"/>
      <c r="E1" s="4"/>
      <c r="F1" s="4"/>
      <c r="G1" s="5"/>
      <c r="H1" s="4"/>
      <c r="I1" s="5"/>
      <c r="J1" s="5"/>
      <c r="K1" s="5"/>
      <c r="L1" s="5"/>
      <c r="M1" s="4"/>
    </row>
    <row r="2" spans="1:13" ht="19.9" customHeight="1" x14ac:dyDescent="0.15">
      <c r="A2" s="3"/>
      <c r="B2" s="355" t="s">
        <v>342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</row>
    <row r="3" spans="1:13" ht="17.1" customHeight="1" x14ac:dyDescent="0.15">
      <c r="A3" s="3"/>
      <c r="B3" s="356"/>
      <c r="C3" s="356"/>
      <c r="D3" s="356"/>
      <c r="E3" s="356"/>
      <c r="F3" s="6"/>
      <c r="G3" s="6"/>
      <c r="H3" s="6"/>
      <c r="I3" s="6"/>
      <c r="J3" s="6"/>
      <c r="K3" s="357" t="s">
        <v>343</v>
      </c>
      <c r="L3" s="357"/>
      <c r="M3" s="357"/>
    </row>
    <row r="4" spans="1:13" ht="21.0" customHeight="1" x14ac:dyDescent="0.15">
      <c r="A4" s="3"/>
      <c r="B4" s="7" t="s">
        <v>60</v>
      </c>
      <c r="C4" s="7" t="s">
        <v>314</v>
      </c>
      <c r="D4" s="7" t="s">
        <v>344</v>
      </c>
      <c r="E4" s="7" t="s">
        <v>345</v>
      </c>
      <c r="F4" s="7" t="s">
        <v>346</v>
      </c>
      <c r="G4" s="7" t="s">
        <v>347</v>
      </c>
      <c r="H4" s="7" t="s">
        <v>348</v>
      </c>
      <c r="I4" s="7" t="s">
        <v>349</v>
      </c>
      <c r="J4" s="7" t="s">
        <v>350</v>
      </c>
      <c r="K4" s="7" t="s">
        <v>351</v>
      </c>
      <c r="L4" s="7" t="s">
        <v>352</v>
      </c>
      <c r="M4" s="7" t="s">
        <v>353</v>
      </c>
    </row>
    <row r="5" spans="1:13" ht="19.9" customHeight="1" x14ac:dyDescent="0.15">
      <c r="B5" s="8" t="s">
        <v>354</v>
      </c>
      <c r="C5" s="9"/>
      <c r="D5" s="10">
        <v>2685900</v>
      </c>
      <c r="E5" s="9"/>
      <c r="F5" s="9"/>
      <c r="G5" s="9"/>
      <c r="H5" s="9"/>
      <c r="I5" s="9"/>
      <c r="J5" s="9"/>
      <c r="K5" s="9"/>
      <c r="L5" s="9"/>
      <c r="M5" s="9"/>
    </row>
    <row r="6" spans="1:13" ht="21.0" customHeight="1" x14ac:dyDescent="0.15">
      <c r="A6" s="358"/>
      <c r="B6" s="360" t="s">
        <v>355</v>
      </c>
      <c r="C6" s="366" t="s">
        <v>356</v>
      </c>
      <c r="D6" s="362">
        <v>291746</v>
      </c>
      <c r="E6" s="360" t="s">
        <v>357</v>
      </c>
      <c r="F6" s="80" t="s">
        <v>358</v>
      </c>
      <c r="G6" s="8" t="s">
        <v>359</v>
      </c>
      <c r="H6" s="8" t="s">
        <v>360</v>
      </c>
      <c r="I6" s="8" t="s">
        <v>361</v>
      </c>
      <c r="J6" s="8" t="s">
        <v>289</v>
      </c>
      <c r="K6" s="8" t="s">
        <v>362</v>
      </c>
      <c r="L6" s="8" t="s">
        <v>363</v>
      </c>
      <c r="M6" s="8" t="s">
        <v>364</v>
      </c>
    </row>
    <row r="7" spans="1:13" ht="72.4" customHeight="1" x14ac:dyDescent="0.15">
      <c r="A7" s="358"/>
      <c r="B7" s="360"/>
      <c r="C7" s="365"/>
      <c r="D7" s="362"/>
      <c r="E7" s="360"/>
      <c r="F7" s="8" t="s">
        <v>358</v>
      </c>
      <c r="G7" s="8" t="s">
        <v>365</v>
      </c>
      <c r="H7" s="8" t="s">
        <v>366</v>
      </c>
      <c r="I7" s="8" t="s">
        <v>361</v>
      </c>
      <c r="J7" s="8" t="s">
        <v>367</v>
      </c>
      <c r="K7" s="8" t="s">
        <v>368</v>
      </c>
      <c r="L7" s="8" t="s">
        <v>363</v>
      </c>
      <c r="M7" s="8" t="s">
        <v>364</v>
      </c>
    </row>
    <row r="8" spans="1:13" ht="21.0" customHeight="1" x14ac:dyDescent="0.15">
      <c r="A8" s="358"/>
      <c r="B8" s="360"/>
      <c r="C8" s="365"/>
      <c r="D8" s="362"/>
      <c r="E8" s="360"/>
      <c r="F8" s="8" t="s">
        <v>369</v>
      </c>
      <c r="G8" s="8" t="s">
        <v>370</v>
      </c>
      <c r="H8" s="8" t="s">
        <v>371</v>
      </c>
      <c r="I8" s="8" t="s">
        <v>372</v>
      </c>
      <c r="J8" s="8" t="s">
        <v>373</v>
      </c>
      <c r="K8" s="8" t="s">
        <v>368</v>
      </c>
      <c r="L8" s="8" t="s">
        <v>363</v>
      </c>
      <c r="M8" s="8" t="s">
        <v>374</v>
      </c>
    </row>
    <row r="9" spans="1:13" ht="77.25" customHeight="1" x14ac:dyDescent="0.15">
      <c r="A9" s="358"/>
      <c r="B9" s="360"/>
      <c r="C9" s="365"/>
      <c r="D9" s="362"/>
      <c r="E9" s="360"/>
      <c r="F9" s="8" t="s">
        <v>369</v>
      </c>
      <c r="G9" s="8" t="s">
        <v>370</v>
      </c>
      <c r="H9" s="8" t="s">
        <v>375</v>
      </c>
      <c r="I9" s="8" t="s">
        <v>361</v>
      </c>
      <c r="J9" s="8" t="s">
        <v>373</v>
      </c>
      <c r="K9" s="8" t="s">
        <v>368</v>
      </c>
      <c r="L9" s="8" t="s">
        <v>363</v>
      </c>
      <c r="M9" s="8" t="s">
        <v>364</v>
      </c>
    </row>
    <row r="10" spans="1:13" ht="54.0" customHeight="1" x14ac:dyDescent="0.15">
      <c r="A10" s="359"/>
      <c r="B10" s="361"/>
      <c r="C10" s="364"/>
      <c r="D10" s="362">
        <v>159504</v>
      </c>
      <c r="E10" s="354" t="s">
        <v>376</v>
      </c>
      <c r="F10" s="80" t="s">
        <v>358</v>
      </c>
      <c r="G10" s="8" t="s">
        <v>359</v>
      </c>
      <c r="H10" s="8" t="s">
        <v>360</v>
      </c>
      <c r="I10" s="8" t="s">
        <v>361</v>
      </c>
      <c r="J10" s="8" t="s">
        <v>289</v>
      </c>
      <c r="K10" s="8" t="s">
        <v>362</v>
      </c>
      <c r="L10" s="8" t="s">
        <v>363</v>
      </c>
      <c r="M10" s="8" t="s">
        <v>364</v>
      </c>
    </row>
    <row r="11" spans="1:13" ht="77.25" customHeight="1" x14ac:dyDescent="0.15">
      <c r="A11" s="359"/>
      <c r="B11" s="361"/>
      <c r="C11" s="364"/>
      <c r="D11" s="362"/>
      <c r="E11" s="353"/>
      <c r="F11" s="8" t="s">
        <v>358</v>
      </c>
      <c r="G11" s="8" t="s">
        <v>365</v>
      </c>
      <c r="H11" s="8" t="s">
        <v>366</v>
      </c>
      <c r="I11" s="8" t="s">
        <v>361</v>
      </c>
      <c r="J11" s="8" t="s">
        <v>367</v>
      </c>
      <c r="K11" s="8" t="s">
        <v>368</v>
      </c>
      <c r="L11" s="8" t="s">
        <v>363</v>
      </c>
      <c r="M11" s="8" t="s">
        <v>364</v>
      </c>
    </row>
    <row r="12" spans="1:13" ht="77.25" customHeight="1" x14ac:dyDescent="0.15">
      <c r="A12" s="359"/>
      <c r="B12" s="361"/>
      <c r="C12" s="364"/>
      <c r="D12" s="362"/>
      <c r="E12" s="353"/>
      <c r="F12" s="8" t="s">
        <v>369</v>
      </c>
      <c r="G12" s="8" t="s">
        <v>370</v>
      </c>
      <c r="H12" s="8" t="s">
        <v>371</v>
      </c>
      <c r="I12" s="8" t="s">
        <v>372</v>
      </c>
      <c r="J12" s="8" t="s">
        <v>373</v>
      </c>
      <c r="K12" s="8" t="s">
        <v>368</v>
      </c>
      <c r="L12" s="8" t="s">
        <v>363</v>
      </c>
      <c r="M12" s="8" t="s">
        <v>374</v>
      </c>
    </row>
    <row r="13" spans="1:13" ht="87.75" customHeight="1" x14ac:dyDescent="0.15">
      <c r="A13" s="359"/>
      <c r="B13" s="361"/>
      <c r="C13" s="363"/>
      <c r="D13" s="362"/>
      <c r="E13" s="352"/>
      <c r="F13" s="8" t="s">
        <v>369</v>
      </c>
      <c r="G13" s="8" t="s">
        <v>370</v>
      </c>
      <c r="H13" s="8" t="s">
        <v>375</v>
      </c>
      <c r="I13" s="8" t="s">
        <v>361</v>
      </c>
      <c r="J13" s="8" t="s">
        <v>373</v>
      </c>
      <c r="K13" s="8" t="s">
        <v>368</v>
      </c>
      <c r="L13" s="8" t="s">
        <v>363</v>
      </c>
      <c r="M13" s="8" t="s">
        <v>364</v>
      </c>
    </row>
    <row r="14" spans="1:13" ht="21.0" customHeight="1" x14ac:dyDescent="0.15">
      <c r="A14" s="358"/>
      <c r="B14" s="360"/>
      <c r="C14" s="360" t="s">
        <v>377</v>
      </c>
      <c r="D14" s="362">
        <v>47500</v>
      </c>
      <c r="E14" s="360" t="s">
        <v>357</v>
      </c>
      <c r="F14" s="8" t="s">
        <v>369</v>
      </c>
      <c r="G14" s="8" t="s">
        <v>370</v>
      </c>
      <c r="H14" s="8" t="s">
        <v>371</v>
      </c>
      <c r="I14" s="8" t="s">
        <v>372</v>
      </c>
      <c r="J14" s="8" t="s">
        <v>373</v>
      </c>
      <c r="K14" s="8" t="s">
        <v>368</v>
      </c>
      <c r="L14" s="8" t="s">
        <v>363</v>
      </c>
      <c r="M14" s="8" t="s">
        <v>374</v>
      </c>
    </row>
    <row r="15" spans="1:13" ht="72.4" customHeight="1" x14ac:dyDescent="0.15">
      <c r="A15" s="358"/>
      <c r="B15" s="360"/>
      <c r="C15" s="360"/>
      <c r="D15" s="362"/>
      <c r="E15" s="360"/>
      <c r="F15" s="8" t="s">
        <v>358</v>
      </c>
      <c r="G15" s="8" t="s">
        <v>365</v>
      </c>
      <c r="H15" s="8" t="s">
        <v>366</v>
      </c>
      <c r="I15" s="8" t="s">
        <v>361</v>
      </c>
      <c r="J15" s="8" t="s">
        <v>367</v>
      </c>
      <c r="K15" s="8" t="s">
        <v>368</v>
      </c>
      <c r="L15" s="8" t="s">
        <v>363</v>
      </c>
      <c r="M15" s="8" t="s">
        <v>364</v>
      </c>
    </row>
    <row r="16" spans="1:13" ht="21.0" customHeight="1" x14ac:dyDescent="0.15">
      <c r="A16" s="358"/>
      <c r="B16" s="360"/>
      <c r="C16" s="360"/>
      <c r="D16" s="362"/>
      <c r="E16" s="360"/>
      <c r="F16" s="8" t="s">
        <v>358</v>
      </c>
      <c r="G16" s="8" t="s">
        <v>359</v>
      </c>
      <c r="H16" s="8" t="s">
        <v>360</v>
      </c>
      <c r="I16" s="8" t="s">
        <v>361</v>
      </c>
      <c r="J16" s="8" t="s">
        <v>289</v>
      </c>
      <c r="K16" s="8" t="s">
        <v>362</v>
      </c>
      <c r="L16" s="8" t="s">
        <v>363</v>
      </c>
      <c r="M16" s="8" t="s">
        <v>364</v>
      </c>
    </row>
    <row r="17" spans="1:13" ht="92.65" customHeight="1" x14ac:dyDescent="0.15">
      <c r="A17" s="358"/>
      <c r="B17" s="360"/>
      <c r="C17" s="360"/>
      <c r="D17" s="362"/>
      <c r="E17" s="360"/>
      <c r="F17" s="8" t="s">
        <v>369</v>
      </c>
      <c r="G17" s="8" t="s">
        <v>370</v>
      </c>
      <c r="H17" s="8" t="s">
        <v>375</v>
      </c>
      <c r="I17" s="8" t="s">
        <v>361</v>
      </c>
      <c r="J17" s="8" t="s">
        <v>373</v>
      </c>
      <c r="K17" s="8" t="s">
        <v>368</v>
      </c>
      <c r="L17" s="8" t="s">
        <v>363</v>
      </c>
      <c r="M17" s="8" t="s">
        <v>364</v>
      </c>
    </row>
    <row r="18" spans="1:13" ht="22.7" customHeight="1" x14ac:dyDescent="0.15">
      <c r="A18" s="358"/>
      <c r="B18" s="360"/>
      <c r="C18" s="8" t="s">
        <v>378</v>
      </c>
      <c r="D18" s="10">
        <v>1300600</v>
      </c>
      <c r="E18" s="8" t="s">
        <v>379</v>
      </c>
      <c r="F18" s="8" t="s">
        <v>369</v>
      </c>
      <c r="G18" s="8" t="s">
        <v>380</v>
      </c>
      <c r="H18" s="8" t="s">
        <v>381</v>
      </c>
      <c r="I18" s="8" t="s">
        <v>382</v>
      </c>
      <c r="J18" s="8" t="s">
        <v>383</v>
      </c>
      <c r="K18" s="8"/>
      <c r="L18" s="8" t="s">
        <v>384</v>
      </c>
      <c r="M18" s="8" t="s">
        <v>374</v>
      </c>
    </row>
    <row r="19" spans="1:13" ht="51.95" customHeight="1" x14ac:dyDescent="0.15">
      <c r="A19" s="358"/>
      <c r="B19" s="360"/>
      <c r="C19" s="8" t="s">
        <v>385</v>
      </c>
      <c r="D19" s="10">
        <v>17800</v>
      </c>
      <c r="E19" s="8" t="s">
        <v>386</v>
      </c>
      <c r="F19" s="8" t="s">
        <v>369</v>
      </c>
      <c r="G19" s="8" t="s">
        <v>380</v>
      </c>
      <c r="H19" s="8" t="s">
        <v>387</v>
      </c>
      <c r="I19" s="8" t="s">
        <v>382</v>
      </c>
      <c r="J19" s="8" t="s">
        <v>383</v>
      </c>
      <c r="K19" s="8"/>
      <c r="L19" s="8" t="s">
        <v>384</v>
      </c>
      <c r="M19" s="8" t="s">
        <v>374</v>
      </c>
    </row>
    <row r="20" spans="1:13" ht="30.75" customHeight="1" x14ac:dyDescent="0.15">
      <c r="A20" s="358"/>
      <c r="B20" s="360"/>
      <c r="C20" s="8" t="s">
        <v>388</v>
      </c>
      <c r="D20" s="10">
        <v>560000</v>
      </c>
      <c r="E20" s="8" t="s">
        <v>389</v>
      </c>
      <c r="F20" s="8" t="s">
        <v>369</v>
      </c>
      <c r="G20" s="8" t="s">
        <v>380</v>
      </c>
      <c r="H20" s="8" t="s">
        <v>390</v>
      </c>
      <c r="I20" s="8" t="s">
        <v>382</v>
      </c>
      <c r="J20" s="8" t="s">
        <v>383</v>
      </c>
      <c r="K20" s="8"/>
      <c r="L20" s="8" t="s">
        <v>384</v>
      </c>
      <c r="M20" s="8" t="s">
        <v>374</v>
      </c>
    </row>
    <row r="21" spans="1:13" ht="72.4" customHeight="1" x14ac:dyDescent="0.15">
      <c r="A21" s="358"/>
      <c r="B21" s="360" t="s">
        <v>391</v>
      </c>
      <c r="C21" s="360" t="s">
        <v>356</v>
      </c>
      <c r="D21" s="362">
        <v>308750</v>
      </c>
      <c r="E21" s="360" t="s">
        <v>357</v>
      </c>
      <c r="F21" s="8" t="s">
        <v>358</v>
      </c>
      <c r="G21" s="8" t="s">
        <v>365</v>
      </c>
      <c r="H21" s="8" t="s">
        <v>366</v>
      </c>
      <c r="I21" s="8" t="s">
        <v>361</v>
      </c>
      <c r="J21" s="8" t="s">
        <v>367</v>
      </c>
      <c r="K21" s="8" t="s">
        <v>368</v>
      </c>
      <c r="L21" s="8" t="s">
        <v>363</v>
      </c>
      <c r="M21" s="8" t="s">
        <v>364</v>
      </c>
    </row>
    <row r="22" spans="1:13" ht="21.0" customHeight="1" x14ac:dyDescent="0.15">
      <c r="A22" s="358"/>
      <c r="B22" s="360"/>
      <c r="C22" s="360"/>
      <c r="D22" s="362"/>
      <c r="E22" s="360"/>
      <c r="F22" s="8" t="s">
        <v>369</v>
      </c>
      <c r="G22" s="8" t="s">
        <v>370</v>
      </c>
      <c r="H22" s="8" t="s">
        <v>371</v>
      </c>
      <c r="I22" s="8" t="s">
        <v>372</v>
      </c>
      <c r="J22" s="8" t="s">
        <v>373</v>
      </c>
      <c r="K22" s="8" t="s">
        <v>368</v>
      </c>
      <c r="L22" s="8" t="s">
        <v>363</v>
      </c>
      <c r="M22" s="8" t="s">
        <v>374</v>
      </c>
    </row>
    <row r="23" spans="1:13" ht="21.0" customHeight="1" x14ac:dyDescent="0.15">
      <c r="A23" s="358"/>
      <c r="B23" s="360"/>
      <c r="C23" s="360"/>
      <c r="D23" s="362"/>
      <c r="E23" s="360"/>
      <c r="F23" s="8" t="s">
        <v>358</v>
      </c>
      <c r="G23" s="8" t="s">
        <v>359</v>
      </c>
      <c r="H23" s="8" t="s">
        <v>360</v>
      </c>
      <c r="I23" s="8" t="s">
        <v>361</v>
      </c>
      <c r="J23" s="8" t="s">
        <v>289</v>
      </c>
      <c r="K23" s="8" t="s">
        <v>362</v>
      </c>
      <c r="L23" s="8" t="s">
        <v>363</v>
      </c>
      <c r="M23" s="8" t="s">
        <v>364</v>
      </c>
    </row>
    <row r="24" spans="1:13" ht="92.65" customHeight="1" x14ac:dyDescent="0.15">
      <c r="A24" s="358"/>
      <c r="B24" s="360"/>
      <c r="C24" s="360"/>
      <c r="D24" s="362"/>
      <c r="E24" s="360"/>
      <c r="F24" s="8" t="s">
        <v>369</v>
      </c>
      <c r="G24" s="8" t="s">
        <v>370</v>
      </c>
      <c r="H24" s="8" t="s">
        <v>375</v>
      </c>
      <c r="I24" s="8" t="s">
        <v>361</v>
      </c>
      <c r="J24" s="8" t="s">
        <v>373</v>
      </c>
      <c r="K24" s="8" t="s">
        <v>368</v>
      </c>
      <c r="L24" s="8" t="s">
        <v>363</v>
      </c>
      <c r="M24" s="8" t="s">
        <v>364</v>
      </c>
    </row>
  </sheetData>
  <mergeCells count="17">
    <mergeCell ref="E10:E13"/>
    <mergeCell ref="B2:M2"/>
    <mergeCell ref="B3:E3"/>
    <mergeCell ref="K3:M3"/>
    <mergeCell ref="A6:A24"/>
    <mergeCell ref="B6:B20"/>
    <mergeCell ref="B21:B24"/>
    <mergeCell ref="C14:C17"/>
    <mergeCell ref="C21:C24"/>
    <mergeCell ref="D6:D9"/>
    <mergeCell ref="D14:D17"/>
    <mergeCell ref="D21:D24"/>
    <mergeCell ref="E6:E9"/>
    <mergeCell ref="E14:E17"/>
    <mergeCell ref="E21:E24"/>
    <mergeCell ref="C6:C13"/>
    <mergeCell ref="D10:D13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E43"/>
  <sheetViews>
    <sheetView showGridLines="0" showZeros="0" zoomScaleNormal="100" topLeftCell="A1" workbookViewId="0">
      <selection activeCell="B5" activeCellId="0" sqref="B1:B1048576"/>
    </sheetView>
  </sheetViews>
  <sheetFormatPr defaultRowHeight="20.25" customHeight="1" defaultColWidth="7.166776021321614" x14ac:dyDescent="0.15"/>
  <cols>
    <col min="1" max="1" width="30.5" customWidth="1"/>
    <col min="2" max="2" width="30.5" customWidth="1" style="160"/>
    <col min="3" max="3" width="30.5" customWidth="1"/>
    <col min="4" max="4" width="30.5" customWidth="1" style="160"/>
    <col min="5" max="8" width="7.166666666666667"/>
  </cols>
  <sheetData>
    <row r="1" spans="1:31" ht="20.25" customHeight="1" x14ac:dyDescent="0.15">
      <c r="A1" s="103"/>
      <c r="B1" s="161"/>
      <c r="C1" s="103"/>
      <c r="D1" s="156" t="s">
        <v>3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1:31" ht="20.25" customHeight="1" x14ac:dyDescent="0.15">
      <c r="A2" s="280" t="s">
        <v>4</v>
      </c>
      <c r="B2" s="280"/>
      <c r="C2" s="280"/>
      <c r="D2" s="280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1" ht="20.25" customHeight="1" x14ac:dyDescent="0.15">
      <c r="A3" s="104" t="s">
        <v>5</v>
      </c>
      <c r="B3" s="162"/>
      <c r="C3" s="41"/>
      <c r="D3" s="156" t="s">
        <v>6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31" ht="15.0" customHeight="1" x14ac:dyDescent="0.15">
      <c r="A4" s="282" t="s">
        <v>7</v>
      </c>
      <c r="B4" s="281"/>
      <c r="C4" s="282" t="s">
        <v>8</v>
      </c>
      <c r="D4" s="28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</row>
    <row r="5" spans="1:31" ht="15.0" customHeight="1" x14ac:dyDescent="0.15">
      <c r="A5" s="106" t="s">
        <v>9</v>
      </c>
      <c r="B5" s="157" t="s">
        <v>10</v>
      </c>
      <c r="C5" s="106" t="s">
        <v>9</v>
      </c>
      <c r="D5" s="157" t="s">
        <v>10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</row>
    <row r="6" spans="1:31" ht="15.0" customHeight="1" x14ac:dyDescent="0.15">
      <c r="A6" s="110" t="s">
        <v>11</v>
      </c>
      <c r="B6" s="158">
        <v>7051444.9</v>
      </c>
      <c r="C6" s="147" t="s">
        <v>12</v>
      </c>
      <c r="D6" s="158">
        <v>2403611.37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</row>
    <row r="7" spans="1:31" ht="15.0" customHeight="1" x14ac:dyDescent="0.15">
      <c r="A7" s="110" t="s">
        <v>13</v>
      </c>
      <c r="B7" s="158"/>
      <c r="C7" s="147" t="s">
        <v>14</v>
      </c>
      <c r="D7" s="158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</row>
    <row r="8" spans="1:31" ht="15.0" customHeight="1" x14ac:dyDescent="0.15">
      <c r="A8" s="110" t="s">
        <v>15</v>
      </c>
      <c r="B8" s="158"/>
      <c r="C8" s="147" t="s">
        <v>16</v>
      </c>
      <c r="D8" s="158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</row>
    <row r="9" spans="1:31" ht="15.0" customHeight="1" x14ac:dyDescent="0.15">
      <c r="A9" s="110" t="s">
        <v>17</v>
      </c>
      <c r="B9" s="158"/>
      <c r="C9" s="147" t="s">
        <v>18</v>
      </c>
      <c r="D9" s="158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</row>
    <row r="10" spans="1:31" ht="15.0" customHeight="1" x14ac:dyDescent="0.15">
      <c r="A10" s="110" t="s">
        <v>19</v>
      </c>
      <c r="B10" s="158"/>
      <c r="C10" s="147" t="s">
        <v>20</v>
      </c>
      <c r="D10" s="158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</row>
    <row r="11" spans="1:31" ht="15.0" customHeight="1" x14ac:dyDescent="0.15">
      <c r="A11" s="110" t="s">
        <v>21</v>
      </c>
      <c r="B11" s="158"/>
      <c r="C11" s="147" t="s">
        <v>22</v>
      </c>
      <c r="D11" s="158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</row>
    <row r="12" spans="1:31" ht="15.0" customHeight="1" x14ac:dyDescent="0.15">
      <c r="A12" s="110"/>
      <c r="B12" s="158"/>
      <c r="C12" s="147" t="s">
        <v>23</v>
      </c>
      <c r="D12" s="158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</row>
    <row r="13" spans="1:31" ht="15.0" customHeight="1" x14ac:dyDescent="0.15">
      <c r="A13" s="118"/>
      <c r="B13" s="158"/>
      <c r="C13" s="147" t="s">
        <v>24</v>
      </c>
      <c r="D13" s="158">
        <v>632750.08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</row>
    <row r="14" spans="1:31" ht="15.0" customHeight="1" x14ac:dyDescent="0.15">
      <c r="A14" s="118"/>
      <c r="B14" s="158"/>
      <c r="C14" s="147" t="s">
        <v>25</v>
      </c>
      <c r="D14" s="158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</row>
    <row r="15" spans="1:31" ht="15.0" customHeight="1" x14ac:dyDescent="0.15">
      <c r="A15" s="118"/>
      <c r="B15" s="163"/>
      <c r="C15" s="147" t="s">
        <v>26</v>
      </c>
      <c r="D15" s="158">
        <v>255723.07</v>
      </c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</row>
    <row r="16" spans="1:31" ht="15.0" customHeight="1" x14ac:dyDescent="0.15">
      <c r="A16" s="118"/>
      <c r="B16" s="164"/>
      <c r="C16" s="147" t="s">
        <v>27</v>
      </c>
      <c r="D16" s="158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1:31" ht="15.0" customHeight="1" x14ac:dyDescent="0.15">
      <c r="A17" s="118"/>
      <c r="B17" s="164"/>
      <c r="C17" s="147" t="s">
        <v>28</v>
      </c>
      <c r="D17" s="158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</row>
    <row r="18" spans="1:31" ht="15.0" customHeight="1" x14ac:dyDescent="0.15">
      <c r="A18" s="118"/>
      <c r="B18" s="164"/>
      <c r="C18" s="147" t="s">
        <v>29</v>
      </c>
      <c r="D18" s="158">
        <v>3293315.94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</row>
    <row r="19" spans="1:31" ht="15.0" customHeight="1" x14ac:dyDescent="0.15">
      <c r="A19" s="118"/>
      <c r="B19" s="164"/>
      <c r="C19" s="147" t="s">
        <v>30</v>
      </c>
      <c r="D19" s="158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</row>
    <row r="20" spans="1:31" ht="15.0" customHeight="1" x14ac:dyDescent="0.15">
      <c r="A20" s="118"/>
      <c r="B20" s="164"/>
      <c r="C20" s="147" t="s">
        <v>31</v>
      </c>
      <c r="D20" s="158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</row>
    <row r="21" spans="1:31" ht="15.0" customHeight="1" x14ac:dyDescent="0.15">
      <c r="A21" s="118"/>
      <c r="B21" s="164"/>
      <c r="C21" s="147" t="s">
        <v>32</v>
      </c>
      <c r="D21" s="158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</row>
    <row r="22" spans="1:31" ht="15.0" customHeight="1" x14ac:dyDescent="0.15">
      <c r="A22" s="118"/>
      <c r="B22" s="164"/>
      <c r="C22" s="147" t="s">
        <v>33</v>
      </c>
      <c r="D22" s="158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</row>
    <row r="23" spans="1:31" ht="15.0" customHeight="1" x14ac:dyDescent="0.15">
      <c r="A23" s="118"/>
      <c r="B23" s="164"/>
      <c r="C23" s="147" t="s">
        <v>34</v>
      </c>
      <c r="D23" s="158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</row>
    <row r="24" spans="1:31" ht="15.0" customHeight="1" x14ac:dyDescent="0.15">
      <c r="A24" s="118"/>
      <c r="B24" s="164"/>
      <c r="C24" s="147" t="s">
        <v>35</v>
      </c>
      <c r="D24" s="158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</row>
    <row r="25" spans="1:31" ht="15.0" customHeight="1" x14ac:dyDescent="0.15">
      <c r="A25" s="118"/>
      <c r="B25" s="164"/>
      <c r="C25" s="147" t="s">
        <v>36</v>
      </c>
      <c r="D25" s="158">
        <v>466044.44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</row>
    <row r="26" spans="1:31" ht="15.0" customHeight="1" x14ac:dyDescent="0.15">
      <c r="A26" s="110"/>
      <c r="B26" s="164"/>
      <c r="C26" s="147" t="s">
        <v>37</v>
      </c>
      <c r="D26" s="158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</row>
    <row r="27" spans="1:31" ht="15.0" customHeight="1" x14ac:dyDescent="0.15">
      <c r="A27" s="110"/>
      <c r="B27" s="164"/>
      <c r="C27" s="147" t="s">
        <v>38</v>
      </c>
      <c r="D27" s="158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pans="1:31" ht="15.0" customHeight="1" x14ac:dyDescent="0.15">
      <c r="A28" s="110"/>
      <c r="B28" s="164"/>
      <c r="C28" s="147" t="s">
        <v>39</v>
      </c>
      <c r="D28" s="158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</row>
    <row r="29" spans="1:31" ht="15.0" customHeight="1" x14ac:dyDescent="0.15">
      <c r="A29" s="110"/>
      <c r="B29" s="164"/>
      <c r="C29" s="147" t="s">
        <v>40</v>
      </c>
      <c r="D29" s="158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</row>
    <row r="30" spans="1:31" ht="15.0" customHeight="1" x14ac:dyDescent="0.15">
      <c r="A30" s="110"/>
      <c r="B30" s="164"/>
      <c r="C30" s="147" t="s">
        <v>41</v>
      </c>
      <c r="D30" s="158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</row>
    <row r="31" spans="1:31" ht="15.0" customHeight="1" x14ac:dyDescent="0.15">
      <c r="A31" s="110"/>
      <c r="B31" s="164"/>
      <c r="C31" s="147" t="s">
        <v>42</v>
      </c>
      <c r="D31" s="158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</row>
    <row r="32" spans="1:31" ht="15.0" customHeight="1" x14ac:dyDescent="0.15">
      <c r="A32" s="110"/>
      <c r="B32" s="164"/>
      <c r="C32" s="147" t="s">
        <v>43</v>
      </c>
      <c r="D32" s="158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</row>
    <row r="33" spans="1:31" ht="15.0" customHeight="1" x14ac:dyDescent="0.15">
      <c r="A33" s="110"/>
      <c r="B33" s="164"/>
      <c r="C33" s="147" t="s">
        <v>44</v>
      </c>
      <c r="D33" s="158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</row>
    <row r="34" spans="1:31" ht="15.0" customHeight="1" x14ac:dyDescent="0.15">
      <c r="A34" s="110"/>
      <c r="B34" s="164"/>
      <c r="C34" s="147" t="s">
        <v>45</v>
      </c>
      <c r="D34" s="158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</row>
    <row r="35" spans="1:31" ht="15.0" customHeight="1" x14ac:dyDescent="0.15">
      <c r="A35" s="110"/>
      <c r="B35" s="164"/>
      <c r="C35" s="147" t="s">
        <v>46</v>
      </c>
      <c r="D35" s="158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</row>
    <row r="36" spans="1:31" ht="15.0" customHeight="1" x14ac:dyDescent="0.15">
      <c r="A36" s="148" t="s">
        <v>47</v>
      </c>
      <c r="B36" s="164">
        <f>SUM(B6:B34)</f>
        <v>7051444.9</v>
      </c>
      <c r="C36" s="149" t="s">
        <v>48</v>
      </c>
      <c r="D36" s="158">
        <f>SUM(D6:D34)</f>
        <v>7051444.9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</row>
    <row r="37" spans="1:31" ht="15.0" customHeight="1" x14ac:dyDescent="0.15">
      <c r="A37" s="110" t="s">
        <v>49</v>
      </c>
      <c r="B37" s="164"/>
      <c r="C37" s="147" t="s">
        <v>50</v>
      </c>
      <c r="D37" s="158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</row>
    <row r="38" spans="1:31" ht="15.0" customHeight="1" x14ac:dyDescent="0.15">
      <c r="A38" s="110" t="s">
        <v>51</v>
      </c>
      <c r="B38" s="164" t="s">
        <v>52</v>
      </c>
      <c r="C38" s="147" t="s">
        <v>53</v>
      </c>
      <c r="D38" s="158"/>
      <c r="E38" s="131"/>
      <c r="F38" s="131"/>
      <c r="G38" s="150" t="s">
        <v>54</v>
      </c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</row>
    <row r="39" spans="1:31" ht="15.0" customHeight="1" x14ac:dyDescent="0.15">
      <c r="A39" s="110"/>
      <c r="B39" s="164"/>
      <c r="C39" s="147" t="s">
        <v>55</v>
      </c>
      <c r="D39" s="158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</row>
    <row r="40" spans="1:31" ht="15.0" customHeight="1" x14ac:dyDescent="0.15">
      <c r="A40" s="110"/>
      <c r="B40" s="165"/>
      <c r="C40" s="147"/>
      <c r="D40" s="158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</row>
    <row r="41" spans="1:31" ht="15.0" customHeight="1" x14ac:dyDescent="0.15">
      <c r="A41" s="148" t="s">
        <v>56</v>
      </c>
      <c r="B41" s="166">
        <f>SUM(B36:B38)</f>
        <v>7051444.9</v>
      </c>
      <c r="C41" s="149" t="s">
        <v>57</v>
      </c>
      <c r="D41" s="158">
        <f>SUM(D36,D37,D39)</f>
        <v>7051444.9</v>
      </c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</row>
    <row r="42" spans="1:31" ht="20.25" customHeight="1" x14ac:dyDescent="0.15">
      <c r="A42" s="128"/>
      <c r="B42" s="167"/>
      <c r="C42" s="130"/>
      <c r="D42" s="159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</row>
    <row r="43" spans="1:2" ht="11.25" customHeight="1" x14ac:dyDescent="0.15">
      <c r="B43" s="168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80" errors="blank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T36"/>
  <sheetViews>
    <sheetView showGridLines="0" showZeros="0" zoomScaleNormal="100" topLeftCell="A1" workbookViewId="0">
      <selection activeCell="F1" activeCellId="0" sqref="F1:H1048576"/>
    </sheetView>
  </sheetViews>
  <sheetFormatPr defaultRowHeight="12.75" customHeight="1" defaultColWidth="7.500114440917969" x14ac:dyDescent="0.15"/>
  <cols>
    <col min="1" max="1" width="4.0" customWidth="1"/>
    <col min="2" max="3" width="3.0" customWidth="1"/>
    <col min="4" max="4" width="7.666666666666667" customWidth="1"/>
    <col min="5" max="5" width="31.666666666666668" customWidth="1"/>
    <col min="6" max="6" width="14.666666666666666" customWidth="1" style="160"/>
    <col min="7" max="7" width="13.0" customWidth="1" style="160"/>
    <col min="8" max="8" width="12.333333333333334" customWidth="1" style="160"/>
    <col min="9" max="15" width="12.333333333333334" customWidth="1"/>
    <col min="16" max="18" width="10.333333333333334" customWidth="1"/>
    <col min="19" max="19" width="13.333333333333334" customWidth="1"/>
    <col min="20" max="20" width="14.166666666666666" customWidth="1"/>
  </cols>
  <sheetData>
    <row r="1" spans="1:20" ht="19.9" customHeight="1" x14ac:dyDescent="0.15">
      <c r="A1" s="15"/>
      <c r="B1" s="16"/>
      <c r="C1" s="16"/>
      <c r="D1" s="16"/>
      <c r="E1" s="16"/>
      <c r="F1" s="169"/>
      <c r="G1" s="169"/>
      <c r="H1" s="169"/>
      <c r="I1" s="16"/>
      <c r="J1" s="16"/>
      <c r="K1" s="16"/>
      <c r="L1" s="16"/>
      <c r="M1" s="16"/>
      <c r="N1" s="16"/>
      <c r="O1" s="16"/>
      <c r="P1" s="16"/>
      <c r="Q1" s="16"/>
      <c r="R1" s="16"/>
      <c r="S1" s="91"/>
      <c r="T1" s="17" t="s">
        <v>58</v>
      </c>
    </row>
    <row r="2" spans="1:20" ht="19.9" customHeight="1" x14ac:dyDescent="0.15">
      <c r="A2" s="280" t="s">
        <v>59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</row>
    <row r="3" spans="1:20" ht="19.9" customHeight="1" x14ac:dyDescent="0.15">
      <c r="A3" s="142" t="s">
        <v>60</v>
      </c>
      <c r="B3" s="142"/>
      <c r="C3" s="142"/>
      <c r="D3" s="142"/>
      <c r="E3" s="18"/>
      <c r="F3" s="170"/>
      <c r="G3" s="170"/>
      <c r="H3" s="170"/>
      <c r="I3" s="15"/>
      <c r="J3" s="16"/>
      <c r="K3" s="16"/>
      <c r="L3" s="16"/>
      <c r="M3" s="16"/>
      <c r="N3" s="16"/>
      <c r="O3" s="16"/>
      <c r="P3" s="16"/>
      <c r="Q3" s="16"/>
      <c r="R3" s="16"/>
      <c r="S3" s="35"/>
      <c r="T3" s="20" t="s">
        <v>6</v>
      </c>
    </row>
    <row r="4" spans="1:20" ht="19.9" customHeight="1" x14ac:dyDescent="0.15">
      <c r="A4" s="285" t="s">
        <v>61</v>
      </c>
      <c r="B4" s="284"/>
      <c r="C4" s="284"/>
      <c r="D4" s="284"/>
      <c r="E4" s="283"/>
      <c r="F4" s="300" t="s">
        <v>62</v>
      </c>
      <c r="G4" s="302" t="s">
        <v>63</v>
      </c>
      <c r="H4" s="288" t="s">
        <v>64</v>
      </c>
      <c r="I4" s="287"/>
      <c r="J4" s="286"/>
      <c r="K4" s="290" t="s">
        <v>65</v>
      </c>
      <c r="L4" s="289"/>
      <c r="M4" s="311" t="s">
        <v>66</v>
      </c>
      <c r="N4" s="293" t="s">
        <v>67</v>
      </c>
      <c r="O4" s="292"/>
      <c r="P4" s="292"/>
      <c r="Q4" s="292"/>
      <c r="R4" s="291"/>
      <c r="S4" s="290" t="s">
        <v>68</v>
      </c>
      <c r="T4" s="289" t="s">
        <v>69</v>
      </c>
    </row>
    <row r="5" spans="1:20" ht="19.9" customHeight="1" x14ac:dyDescent="0.15">
      <c r="A5" s="285" t="s">
        <v>70</v>
      </c>
      <c r="B5" s="284"/>
      <c r="C5" s="284"/>
      <c r="D5" s="284" t="s">
        <v>71</v>
      </c>
      <c r="E5" s="283" t="s">
        <v>72</v>
      </c>
      <c r="F5" s="299"/>
      <c r="G5" s="302"/>
      <c r="H5" s="304" t="s">
        <v>64</v>
      </c>
      <c r="I5" s="306" t="s">
        <v>73</v>
      </c>
      <c r="J5" s="306" t="s">
        <v>74</v>
      </c>
      <c r="K5" s="308" t="s">
        <v>75</v>
      </c>
      <c r="L5" s="289" t="s">
        <v>76</v>
      </c>
      <c r="M5" s="310"/>
      <c r="N5" s="312" t="s">
        <v>77</v>
      </c>
      <c r="O5" s="312" t="s">
        <v>78</v>
      </c>
      <c r="P5" s="312" t="s">
        <v>79</v>
      </c>
      <c r="Q5" s="312" t="s">
        <v>80</v>
      </c>
      <c r="R5" s="312" t="s">
        <v>81</v>
      </c>
      <c r="S5" s="289"/>
      <c r="T5" s="289"/>
    </row>
    <row r="6" spans="1:20" ht="30.75" customHeight="1" x14ac:dyDescent="0.15">
      <c r="A6" s="297" t="s">
        <v>82</v>
      </c>
      <c r="B6" s="296" t="s">
        <v>83</v>
      </c>
      <c r="C6" s="296" t="s">
        <v>84</v>
      </c>
      <c r="D6" s="296"/>
      <c r="E6" s="295"/>
      <c r="F6" s="298"/>
      <c r="G6" s="301"/>
      <c r="H6" s="303"/>
      <c r="I6" s="305"/>
      <c r="J6" s="305"/>
      <c r="K6" s="307"/>
      <c r="L6" s="294"/>
      <c r="M6" s="309"/>
      <c r="N6" s="294"/>
      <c r="O6" s="294"/>
      <c r="P6" s="294"/>
      <c r="Q6" s="294"/>
      <c r="R6" s="294"/>
      <c r="S6" s="294"/>
      <c r="T6" s="294"/>
    </row>
    <row r="7" spans="1:20" ht="15.75" customHeight="1" x14ac:dyDescent="0.15">
      <c r="A7" s="143" t="s">
        <v>82</v>
      </c>
      <c r="B7" s="143" t="s">
        <v>83</v>
      </c>
      <c r="C7" s="143" t="s">
        <v>84</v>
      </c>
      <c r="D7" s="143" t="s">
        <v>85</v>
      </c>
      <c r="E7" s="143" t="s">
        <v>86</v>
      </c>
      <c r="F7" s="171">
        <f>SUM(F8:F16)</f>
        <v>7051444.9</v>
      </c>
      <c r="G7" s="171">
        <f>SUM(G8:G16)</f>
        <v>0</v>
      </c>
      <c r="H7" s="171">
        <f>SUM(H8:H16)</f>
        <v>7051444.9</v>
      </c>
      <c r="I7" s="47"/>
      <c r="J7" s="27"/>
      <c r="K7" s="144"/>
      <c r="L7" s="145"/>
      <c r="M7" s="145"/>
      <c r="N7" s="96"/>
      <c r="O7" s="144"/>
      <c r="P7" s="145"/>
      <c r="Q7" s="145"/>
      <c r="R7" s="64"/>
      <c r="S7" s="146"/>
      <c r="T7" s="146"/>
    </row>
    <row r="8" spans="1:20" ht="19.9" customHeight="1" x14ac:dyDescent="0.15">
      <c r="A8" s="24">
        <v>201</v>
      </c>
      <c r="B8" s="24" t="s">
        <v>87</v>
      </c>
      <c r="C8" s="24" t="s">
        <v>88</v>
      </c>
      <c r="D8" s="24">
        <v>146</v>
      </c>
      <c r="E8" s="24" t="s">
        <v>89</v>
      </c>
      <c r="F8" s="171">
        <v>2403611.37</v>
      </c>
      <c r="G8" s="171">
        <v>0</v>
      </c>
      <c r="H8" s="171">
        <v>2403611.37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0" ht="19.9" customHeight="1" x14ac:dyDescent="0.15">
      <c r="A9" s="24">
        <v>208</v>
      </c>
      <c r="B9" s="24" t="s">
        <v>90</v>
      </c>
      <c r="C9" s="24" t="s">
        <v>90</v>
      </c>
      <c r="D9" s="24">
        <v>146</v>
      </c>
      <c r="E9" s="24" t="s">
        <v>91</v>
      </c>
      <c r="F9" s="171">
        <v>422329.16</v>
      </c>
      <c r="G9" s="171"/>
      <c r="H9" s="171">
        <v>422329.16</v>
      </c>
      <c r="I9" s="40"/>
      <c r="J9" s="40"/>
      <c r="K9" s="101"/>
      <c r="L9" s="101"/>
      <c r="M9" s="101"/>
      <c r="N9" s="101"/>
      <c r="O9" s="40"/>
      <c r="P9" s="40"/>
      <c r="Q9" s="40"/>
      <c r="R9" s="101"/>
      <c r="S9" s="101"/>
      <c r="T9" s="101"/>
    </row>
    <row r="10" spans="1:20" ht="19.9" customHeight="1" x14ac:dyDescent="0.15">
      <c r="A10" s="24">
        <v>208</v>
      </c>
      <c r="B10" s="24" t="s">
        <v>90</v>
      </c>
      <c r="C10" s="24" t="s">
        <v>92</v>
      </c>
      <c r="D10" s="24">
        <v>146</v>
      </c>
      <c r="E10" s="24" t="s">
        <v>93</v>
      </c>
      <c r="F10" s="171">
        <v>210420.92</v>
      </c>
      <c r="G10" s="171"/>
      <c r="H10" s="171">
        <v>210420.92</v>
      </c>
      <c r="I10" s="40"/>
      <c r="J10" s="40"/>
      <c r="K10" s="101"/>
      <c r="L10" s="101"/>
      <c r="M10" s="101"/>
      <c r="N10" s="101"/>
      <c r="O10" s="40"/>
      <c r="P10" s="40"/>
      <c r="Q10" s="40"/>
      <c r="R10" s="101"/>
      <c r="S10" s="101"/>
      <c r="T10" s="101"/>
    </row>
    <row r="11" spans="1:20" ht="19.9" customHeight="1" x14ac:dyDescent="0.15">
      <c r="A11" s="24">
        <v>210</v>
      </c>
      <c r="B11" s="24">
        <v>11</v>
      </c>
      <c r="C11" s="24" t="s">
        <v>88</v>
      </c>
      <c r="D11" s="24">
        <v>146</v>
      </c>
      <c r="E11" s="24" t="s">
        <v>94</v>
      </c>
      <c r="F11" s="171">
        <v>113031.01</v>
      </c>
      <c r="G11" s="171"/>
      <c r="H11" s="171">
        <v>113031.01</v>
      </c>
      <c r="I11" s="40"/>
      <c r="J11" s="40"/>
      <c r="K11" s="101"/>
      <c r="L11" s="101"/>
      <c r="M11" s="101"/>
      <c r="N11" s="101"/>
      <c r="O11" s="40"/>
      <c r="P11" s="40"/>
      <c r="Q11" s="40"/>
      <c r="R11" s="101"/>
      <c r="S11" s="101"/>
      <c r="T11" s="101"/>
    </row>
    <row r="12" spans="1:20" ht="19.9" customHeight="1" x14ac:dyDescent="0.15">
      <c r="A12" s="24">
        <v>210</v>
      </c>
      <c r="B12" s="24">
        <v>11</v>
      </c>
      <c r="C12" s="24" t="s">
        <v>95</v>
      </c>
      <c r="D12" s="24">
        <v>146</v>
      </c>
      <c r="E12" s="24" t="s">
        <v>96</v>
      </c>
      <c r="F12" s="171">
        <v>71738</v>
      </c>
      <c r="G12" s="171"/>
      <c r="H12" s="171">
        <v>71738</v>
      </c>
      <c r="I12" s="40"/>
      <c r="J12" s="40"/>
      <c r="K12" s="101"/>
      <c r="L12" s="101"/>
      <c r="M12" s="101"/>
      <c r="N12" s="39"/>
      <c r="O12" s="40"/>
      <c r="P12" s="40"/>
      <c r="Q12" s="40"/>
      <c r="R12" s="101"/>
      <c r="S12" s="101"/>
      <c r="T12" s="39"/>
    </row>
    <row r="13" spans="1:20" ht="19.9" customHeight="1" x14ac:dyDescent="0.15">
      <c r="A13" s="24">
        <v>210</v>
      </c>
      <c r="B13" s="24" t="s">
        <v>97</v>
      </c>
      <c r="C13" s="24" t="s">
        <v>87</v>
      </c>
      <c r="D13" s="24">
        <v>146</v>
      </c>
      <c r="E13" s="24" t="s">
        <v>98</v>
      </c>
      <c r="F13" s="171">
        <v>70954.06</v>
      </c>
      <c r="G13" s="171"/>
      <c r="H13" s="171">
        <v>70954.06</v>
      </c>
      <c r="I13" s="40"/>
      <c r="J13" s="40"/>
      <c r="K13" s="101"/>
      <c r="L13" s="101"/>
      <c r="M13" s="101"/>
      <c r="N13" s="101"/>
      <c r="O13" s="40"/>
      <c r="P13" s="40"/>
      <c r="Q13" s="40"/>
      <c r="R13" s="101"/>
      <c r="S13" s="101"/>
      <c r="T13" s="39"/>
    </row>
    <row r="14" spans="1:20" ht="19.9" customHeight="1" x14ac:dyDescent="0.15">
      <c r="A14" s="24">
        <v>213</v>
      </c>
      <c r="B14" s="24" t="s">
        <v>88</v>
      </c>
      <c r="C14" s="24" t="s">
        <v>99</v>
      </c>
      <c r="D14" s="24">
        <v>146</v>
      </c>
      <c r="E14" s="24" t="s">
        <v>100</v>
      </c>
      <c r="F14" s="171">
        <v>1494915.94</v>
      </c>
      <c r="G14" s="171"/>
      <c r="H14" s="171">
        <v>1494915.94</v>
      </c>
      <c r="I14" s="40"/>
      <c r="J14" s="40"/>
      <c r="K14" s="101"/>
      <c r="L14" s="101"/>
      <c r="M14" s="101"/>
      <c r="N14" s="101"/>
      <c r="O14" s="40"/>
      <c r="P14" s="40"/>
      <c r="Q14" s="40"/>
      <c r="R14" s="101"/>
      <c r="S14" s="101"/>
      <c r="T14" s="39"/>
    </row>
    <row r="15" spans="1:20" ht="19.9" customHeight="1" x14ac:dyDescent="0.15">
      <c r="A15" s="24">
        <v>213</v>
      </c>
      <c r="B15" s="24" t="s">
        <v>101</v>
      </c>
      <c r="C15" s="24" t="s">
        <v>90</v>
      </c>
      <c r="D15" s="24">
        <v>146</v>
      </c>
      <c r="E15" s="24" t="s">
        <v>102</v>
      </c>
      <c r="F15" s="171">
        <v>1798400</v>
      </c>
      <c r="G15" s="171"/>
      <c r="H15" s="171">
        <v>1798400</v>
      </c>
      <c r="I15" s="40"/>
      <c r="J15" s="40"/>
      <c r="K15" s="39"/>
      <c r="L15" s="101"/>
      <c r="M15" s="101"/>
      <c r="N15" s="101"/>
      <c r="O15" s="40"/>
      <c r="P15" s="40"/>
      <c r="Q15" s="35"/>
      <c r="R15" s="101"/>
      <c r="S15" s="101"/>
      <c r="T15" s="39"/>
    </row>
    <row r="16" spans="1:20" ht="19.9" customHeight="1" x14ac:dyDescent="0.15">
      <c r="A16" s="24">
        <v>221</v>
      </c>
      <c r="B16" s="24" t="s">
        <v>95</v>
      </c>
      <c r="C16" s="24" t="s">
        <v>88</v>
      </c>
      <c r="D16" s="24">
        <v>146</v>
      </c>
      <c r="E16" s="24" t="s">
        <v>103</v>
      </c>
      <c r="F16" s="171">
        <v>466044.44</v>
      </c>
      <c r="G16" s="171"/>
      <c r="H16" s="171">
        <v>466044.44</v>
      </c>
      <c r="I16" s="40"/>
      <c r="J16" s="40"/>
      <c r="K16" s="101"/>
      <c r="L16" s="101"/>
      <c r="M16" s="101"/>
      <c r="N16" s="101"/>
      <c r="O16" s="40"/>
      <c r="P16" s="40"/>
      <c r="Q16" s="40"/>
      <c r="R16" s="101"/>
      <c r="S16" s="101"/>
      <c r="T16" s="39"/>
    </row>
    <row r="17" spans="1:20" ht="19.9" customHeight="1" x14ac:dyDescent="0.15">
      <c r="A17" s="39"/>
      <c r="B17" s="39"/>
      <c r="C17" s="39"/>
      <c r="D17" s="39"/>
      <c r="E17" s="100"/>
      <c r="F17" s="172"/>
      <c r="G17" s="172"/>
      <c r="H17" s="168"/>
      <c r="I17" s="40"/>
      <c r="J17" s="40"/>
      <c r="K17" s="101"/>
      <c r="L17" s="39"/>
      <c r="M17" s="101"/>
      <c r="N17" s="101"/>
      <c r="O17" s="40"/>
      <c r="P17" s="40"/>
      <c r="Q17" s="35"/>
      <c r="R17" s="101"/>
      <c r="S17" s="101"/>
      <c r="T17" s="39"/>
    </row>
    <row r="18" spans="1:20" ht="19.9" customHeight="1" x14ac:dyDescent="0.15">
      <c r="A18" s="39"/>
      <c r="B18" s="101"/>
      <c r="C18" s="101"/>
      <c r="D18" s="39"/>
      <c r="E18" s="100"/>
      <c r="F18" s="172"/>
      <c r="G18" s="172"/>
      <c r="H18" s="172"/>
      <c r="I18" s="35"/>
      <c r="J18" s="35"/>
      <c r="K18" s="101"/>
      <c r="L18" s="39"/>
      <c r="M18" s="101"/>
      <c r="N18" s="101"/>
      <c r="O18" s="40"/>
      <c r="P18" s="40"/>
      <c r="Q18" s="40"/>
      <c r="R18" s="101"/>
      <c r="S18" s="39"/>
      <c r="T18" s="39"/>
    </row>
    <row r="19" spans="1:20" ht="19.9" customHeight="1" x14ac:dyDescent="0.15">
      <c r="A19" s="39"/>
      <c r="B19" s="39"/>
      <c r="C19" s="39"/>
      <c r="D19" s="39"/>
      <c r="E19" s="39"/>
      <c r="F19" s="172"/>
      <c r="G19" s="172"/>
      <c r="H19" s="172"/>
      <c r="I19" s="35"/>
      <c r="J19" s="35"/>
      <c r="K19" s="101"/>
      <c r="L19" s="101"/>
      <c r="M19" s="101"/>
      <c r="N19" s="39"/>
      <c r="O19" s="40"/>
      <c r="P19" s="40"/>
      <c r="Q19" s="40"/>
      <c r="R19" s="101"/>
      <c r="S19" s="39"/>
      <c r="T19" s="39"/>
    </row>
    <row r="20" spans="1:20" ht="19.9" customHeight="1" x14ac:dyDescent="0.15">
      <c r="A20" s="39"/>
      <c r="B20" s="39"/>
      <c r="C20" s="39"/>
      <c r="D20" s="39"/>
      <c r="E20" s="39"/>
      <c r="F20" s="172"/>
      <c r="G20" s="172"/>
      <c r="H20" s="172"/>
      <c r="I20" s="35"/>
      <c r="J20" s="35"/>
      <c r="K20" s="101"/>
      <c r="L20" s="101"/>
      <c r="M20" s="39"/>
      <c r="N20" s="39"/>
      <c r="O20" s="35"/>
      <c r="P20" s="40"/>
      <c r="Q20" s="40"/>
      <c r="R20" s="39"/>
      <c r="S20" s="39"/>
      <c r="T20" s="39"/>
    </row>
    <row r="21" spans="1:20" ht="19.9" customHeight="1" x14ac:dyDescent="0.15">
      <c r="A21" s="39"/>
      <c r="B21" s="39"/>
      <c r="C21" s="39"/>
      <c r="D21" s="39"/>
      <c r="E21" s="39"/>
      <c r="F21" s="172"/>
      <c r="G21" s="172"/>
      <c r="H21" s="172"/>
      <c r="I21" s="35"/>
      <c r="J21" s="35"/>
      <c r="K21" s="39"/>
      <c r="L21" s="101"/>
      <c r="M21" s="39"/>
      <c r="N21" s="39"/>
      <c r="O21" s="35"/>
      <c r="P21" s="35"/>
      <c r="Q21" s="40"/>
      <c r="R21" s="39"/>
      <c r="S21" s="39"/>
      <c r="T21" s="39"/>
    </row>
    <row r="22" spans="1:20" ht="19.9" customHeight="1" x14ac:dyDescent="0.15">
      <c r="A22" s="35"/>
      <c r="B22" s="35"/>
      <c r="C22" s="35"/>
      <c r="D22" s="35"/>
      <c r="E22" s="35"/>
      <c r="F22" s="173"/>
      <c r="G22" s="172"/>
      <c r="H22" s="172"/>
      <c r="I22" s="35"/>
      <c r="J22" s="35"/>
      <c r="K22" s="39"/>
      <c r="L22" s="101"/>
      <c r="M22" s="39"/>
      <c r="N22" s="39"/>
      <c r="O22" s="35"/>
      <c r="P22" s="35"/>
      <c r="Q22" s="35"/>
      <c r="R22" s="39"/>
      <c r="S22" s="39"/>
      <c r="T22" s="39"/>
    </row>
    <row r="23" spans="1:20" ht="19.9" customHeight="1" x14ac:dyDescent="0.15">
      <c r="A23" s="37"/>
      <c r="B23" s="37"/>
      <c r="C23" s="37"/>
      <c r="D23" s="37"/>
      <c r="E23" s="37"/>
      <c r="F23" s="173"/>
      <c r="G23" s="172"/>
      <c r="H23" s="172"/>
      <c r="I23" s="35"/>
      <c r="J23" s="35"/>
      <c r="K23" s="39"/>
      <c r="L23" s="39"/>
      <c r="M23" s="39"/>
      <c r="N23" s="39"/>
      <c r="O23" s="35"/>
      <c r="P23" s="35"/>
      <c r="Q23" s="35"/>
      <c r="R23" s="39"/>
      <c r="S23" s="39"/>
      <c r="T23" s="39"/>
    </row>
    <row r="24" spans="1:20" ht="19.9" customHeight="1" x14ac:dyDescent="0.15">
      <c r="A24" s="91"/>
      <c r="B24" s="91"/>
      <c r="C24" s="91"/>
      <c r="D24" s="91"/>
      <c r="E24" s="91"/>
      <c r="F24" s="174"/>
      <c r="G24" s="175"/>
      <c r="H24" s="175"/>
      <c r="I24" s="91"/>
      <c r="J24" s="91"/>
      <c r="K24" s="90"/>
      <c r="L24" s="90"/>
      <c r="M24" s="90"/>
      <c r="N24" s="102"/>
      <c r="O24" s="103"/>
      <c r="P24" s="91"/>
      <c r="Q24" s="91"/>
      <c r="R24" s="90"/>
      <c r="S24" s="90"/>
      <c r="T24" s="90"/>
    </row>
    <row r="25" spans="1:20" ht="19.9" customHeight="1" x14ac:dyDescent="0.15">
      <c r="A25" s="90"/>
      <c r="B25" s="90"/>
      <c r="C25" s="90"/>
      <c r="D25" s="90"/>
      <c r="E25" s="90"/>
      <c r="F25" s="175"/>
      <c r="G25" s="175"/>
      <c r="H25" s="175"/>
      <c r="I25" s="91"/>
      <c r="J25" s="91"/>
      <c r="K25" s="90"/>
      <c r="L25" s="90"/>
      <c r="M25" s="90"/>
      <c r="N25" s="90"/>
      <c r="O25" s="91"/>
      <c r="P25" s="91"/>
      <c r="Q25" s="91"/>
      <c r="R25" s="90"/>
      <c r="S25" s="90"/>
      <c r="T25" s="90"/>
    </row>
    <row r="26" spans="1:20" ht="19.9" customHeight="1" x14ac:dyDescent="0.15">
      <c r="A26" s="90"/>
      <c r="B26" s="90"/>
      <c r="C26" s="90"/>
      <c r="D26" s="90"/>
      <c r="E26" s="90"/>
      <c r="F26" s="175"/>
      <c r="G26" s="175"/>
      <c r="H26" s="175"/>
      <c r="I26" s="91"/>
      <c r="J26" s="91"/>
      <c r="K26" s="90"/>
      <c r="L26" s="90"/>
      <c r="M26" s="90"/>
      <c r="N26" s="90"/>
      <c r="O26" s="91"/>
      <c r="P26" s="91"/>
      <c r="Q26" s="91"/>
      <c r="R26" s="90"/>
      <c r="S26" s="90"/>
      <c r="T26" s="90"/>
    </row>
    <row r="27" spans="1:20" ht="19.9" customHeight="1" x14ac:dyDescent="0.15">
      <c r="A27" s="90"/>
      <c r="B27" s="90"/>
      <c r="C27" s="90"/>
      <c r="D27" s="90"/>
      <c r="E27" s="90"/>
      <c r="F27" s="175"/>
      <c r="G27" s="175"/>
      <c r="H27" s="175"/>
      <c r="I27" s="91"/>
      <c r="J27" s="91"/>
      <c r="K27" s="90"/>
      <c r="L27" s="90"/>
      <c r="M27" s="90"/>
      <c r="N27" s="90"/>
      <c r="O27" s="91"/>
      <c r="P27" s="91"/>
      <c r="Q27" s="91"/>
      <c r="R27" s="90"/>
      <c r="S27" s="90"/>
      <c r="T27" s="90"/>
    </row>
    <row r="28" spans="1:20" ht="19.9" customHeight="1" x14ac:dyDescent="0.15">
      <c r="A28" s="90"/>
      <c r="B28" s="90"/>
      <c r="C28" s="90"/>
      <c r="D28" s="90"/>
      <c r="E28" s="90"/>
      <c r="F28" s="175"/>
      <c r="G28" s="175"/>
      <c r="H28" s="175"/>
      <c r="I28" s="91"/>
      <c r="J28" s="91"/>
      <c r="K28" s="90"/>
      <c r="L28" s="90"/>
      <c r="M28" s="90"/>
      <c r="N28" s="90"/>
      <c r="O28" s="91"/>
      <c r="P28" s="91"/>
      <c r="Q28" s="91"/>
      <c r="R28" s="90"/>
      <c r="S28" s="90"/>
      <c r="T28" s="90"/>
    </row>
    <row r="29" spans="1:20" ht="19.9" customHeight="1" x14ac:dyDescent="0.15">
      <c r="A29" s="90"/>
      <c r="B29" s="90"/>
      <c r="C29" s="90"/>
      <c r="D29" s="90"/>
      <c r="E29" s="90"/>
      <c r="F29" s="175"/>
      <c r="G29" s="175"/>
      <c r="H29" s="175"/>
      <c r="I29" s="91"/>
      <c r="J29" s="91"/>
      <c r="K29" s="90"/>
      <c r="L29" s="90"/>
      <c r="M29" s="90"/>
      <c r="N29" s="90"/>
      <c r="O29" s="91"/>
      <c r="P29" s="91"/>
      <c r="Q29" s="91"/>
      <c r="R29" s="90"/>
      <c r="S29" s="90"/>
      <c r="T29" s="90"/>
    </row>
    <row r="30" spans="1:20" ht="19.9" customHeight="1" x14ac:dyDescent="0.15">
      <c r="A30" s="90"/>
      <c r="B30" s="90"/>
      <c r="C30" s="90"/>
      <c r="D30" s="90"/>
      <c r="E30" s="90"/>
      <c r="F30" s="175"/>
      <c r="G30" s="175"/>
      <c r="H30" s="175"/>
      <c r="I30" s="91"/>
      <c r="J30" s="91"/>
      <c r="K30" s="90"/>
      <c r="L30" s="90"/>
      <c r="M30" s="90"/>
      <c r="N30" s="90"/>
      <c r="O30" s="91"/>
      <c r="P30" s="91"/>
      <c r="Q30" s="91"/>
      <c r="R30" s="90"/>
      <c r="S30" s="90"/>
      <c r="T30" s="90"/>
    </row>
    <row r="31" spans="1:20" ht="19.9" customHeight="1" x14ac:dyDescent="0.15">
      <c r="A31" s="90"/>
      <c r="B31" s="90"/>
      <c r="C31" s="90"/>
      <c r="D31" s="90"/>
      <c r="E31" s="90"/>
      <c r="F31" s="175"/>
      <c r="G31" s="175"/>
      <c r="H31" s="175"/>
      <c r="I31" s="91"/>
      <c r="J31" s="91"/>
      <c r="K31" s="90"/>
      <c r="L31" s="90"/>
      <c r="M31" s="90"/>
      <c r="N31" s="90"/>
      <c r="O31" s="91"/>
      <c r="P31" s="91"/>
      <c r="Q31" s="91"/>
      <c r="R31" s="90"/>
      <c r="S31" s="90"/>
      <c r="T31" s="90"/>
    </row>
    <row r="32" spans="1:20" ht="19.9" customHeight="1" x14ac:dyDescent="0.15">
      <c r="A32" s="90"/>
      <c r="B32" s="90"/>
      <c r="C32" s="90"/>
      <c r="D32" s="90"/>
      <c r="E32" s="90"/>
      <c r="F32" s="175"/>
      <c r="G32" s="175"/>
      <c r="H32" s="175"/>
      <c r="I32" s="91"/>
      <c r="J32" s="91"/>
      <c r="K32" s="90"/>
      <c r="L32" s="90"/>
      <c r="M32" s="90"/>
      <c r="N32" s="90"/>
      <c r="O32" s="91"/>
      <c r="P32" s="91"/>
      <c r="Q32" s="91"/>
      <c r="R32" s="90"/>
      <c r="S32" s="90"/>
      <c r="T32" s="90"/>
    </row>
    <row r="33" spans="1:20" ht="19.9" customHeight="1" x14ac:dyDescent="0.15">
      <c r="A33" s="90"/>
      <c r="B33" s="90"/>
      <c r="C33" s="90"/>
      <c r="D33" s="90"/>
      <c r="E33" s="90"/>
      <c r="F33" s="175"/>
      <c r="G33" s="175"/>
      <c r="H33" s="175"/>
      <c r="I33" s="91"/>
      <c r="J33" s="91"/>
      <c r="K33" s="90"/>
      <c r="L33" s="90"/>
      <c r="M33" s="90"/>
      <c r="N33" s="90"/>
      <c r="O33" s="91"/>
      <c r="P33" s="91"/>
      <c r="Q33" s="91"/>
      <c r="R33" s="90"/>
      <c r="S33" s="90"/>
      <c r="T33" s="90"/>
    </row>
    <row r="34" spans="1:20" ht="19.9" customHeight="1" x14ac:dyDescent="0.15">
      <c r="A34" s="90"/>
      <c r="B34" s="90"/>
      <c r="C34" s="90"/>
      <c r="D34" s="90"/>
      <c r="E34" s="90"/>
      <c r="F34" s="175"/>
      <c r="G34" s="175"/>
      <c r="H34" s="175"/>
      <c r="I34" s="91"/>
      <c r="J34" s="91"/>
      <c r="K34" s="90"/>
      <c r="L34" s="90"/>
      <c r="M34" s="90"/>
      <c r="N34" s="90"/>
      <c r="O34" s="91"/>
      <c r="P34" s="91"/>
      <c r="Q34" s="91"/>
      <c r="R34" s="90"/>
      <c r="S34" s="90"/>
      <c r="T34" s="90"/>
    </row>
    <row r="35" spans="1:20" ht="19.9" customHeight="1" x14ac:dyDescent="0.15">
      <c r="A35" s="90"/>
      <c r="B35" s="90"/>
      <c r="C35" s="90"/>
      <c r="D35" s="90"/>
      <c r="E35" s="90"/>
      <c r="F35" s="175"/>
      <c r="G35" s="175"/>
      <c r="H35" s="175"/>
      <c r="I35" s="91"/>
      <c r="J35" s="91"/>
      <c r="K35" s="90"/>
      <c r="L35" s="90"/>
      <c r="M35" s="90"/>
      <c r="N35" s="90"/>
      <c r="O35" s="91"/>
      <c r="P35" s="91"/>
      <c r="Q35" s="91"/>
      <c r="R35" s="90"/>
      <c r="S35" s="90"/>
      <c r="T35" s="90"/>
    </row>
    <row r="36" spans="1:20" ht="19.9" customHeight="1" x14ac:dyDescent="0.15">
      <c r="A36" s="90"/>
      <c r="B36" s="90"/>
      <c r="C36" s="90"/>
      <c r="D36" s="90"/>
      <c r="E36" s="90"/>
      <c r="F36" s="175"/>
      <c r="G36" s="175"/>
      <c r="H36" s="175"/>
      <c r="I36" s="91"/>
      <c r="J36" s="91"/>
      <c r="K36" s="90"/>
      <c r="L36" s="90"/>
      <c r="M36" s="90"/>
      <c r="N36" s="90"/>
      <c r="O36" s="91"/>
      <c r="P36" s="91"/>
      <c r="Q36" s="91"/>
      <c r="R36" s="90"/>
      <c r="S36" s="90"/>
      <c r="T36" s="90"/>
    </row>
  </sheetData>
  <sheetProtection formatCells="0" formatColumns="0" formatRows="0" insertColumns="0" insertRows="0" insertHyperlinks="0" deleteColumns="0" deleteRows="0" sort="0" autoFilter="0" pivotTables="0"/>
  <mergeCells count="22">
    <mergeCell ref="A2:T2"/>
    <mergeCell ref="A4:E4"/>
    <mergeCell ref="H4:J4"/>
    <mergeCell ref="K4:L4"/>
    <mergeCell ref="N4:R4"/>
    <mergeCell ref="S4:S6"/>
    <mergeCell ref="T4:T6"/>
    <mergeCell ref="A5:E5"/>
    <mergeCell ref="A6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50" orientation="landscape" errors="blank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31"/>
  <sheetViews>
    <sheetView showGridLines="0" showZeros="0" zoomScaleNormal="100" topLeftCell="A1" workbookViewId="0">
      <selection activeCell="F1" activeCellId="0" sqref="F1:H1048576"/>
    </sheetView>
  </sheetViews>
  <sheetFormatPr defaultRowHeight="12.75" customHeight="1" defaultColWidth="7.500114440917969" x14ac:dyDescent="0.15"/>
  <cols>
    <col min="1" max="1" width="4.166666666666667" customWidth="1"/>
    <col min="2" max="3" width="3.0" customWidth="1"/>
    <col min="4" max="4" width="8.5" customWidth="1"/>
    <col min="5" max="5" width="42.333333333333336" customWidth="1"/>
    <col min="6" max="8" width="16.5" customWidth="1" style="160"/>
    <col min="9" max="10" width="12.166666666666666" customWidth="1"/>
    <col min="11" max="12" width="8.833333333333334" customWidth="1"/>
  </cols>
  <sheetData>
    <row r="1" spans="1:10" ht="19.9" customHeight="1" x14ac:dyDescent="0.15">
      <c r="A1" s="41"/>
      <c r="B1" s="132"/>
      <c r="C1" s="132"/>
      <c r="D1" s="132"/>
      <c r="E1" s="132"/>
      <c r="F1" s="176"/>
      <c r="G1" s="176"/>
      <c r="H1" s="176"/>
      <c r="I1" s="132"/>
      <c r="J1" s="138" t="s">
        <v>104</v>
      </c>
    </row>
    <row r="2" spans="1:10" ht="19.9" customHeight="1" x14ac:dyDescent="0.15">
      <c r="A2" s="280" t="s">
        <v>105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2" ht="19.9" customHeight="1" x14ac:dyDescent="0.15">
      <c r="A3" s="104" t="s">
        <v>60</v>
      </c>
      <c r="B3" s="105"/>
      <c r="C3" s="105"/>
      <c r="D3" s="105"/>
      <c r="E3" s="105"/>
      <c r="F3" s="176"/>
      <c r="G3" s="176"/>
      <c r="H3" s="176"/>
      <c r="I3" s="132"/>
      <c r="J3" s="20" t="s">
        <v>6</v>
      </c>
      <c r="K3" s="35"/>
      <c r="L3" s="35"/>
    </row>
    <row r="4" spans="1:12" ht="19.9" customHeight="1" x14ac:dyDescent="0.15">
      <c r="A4" s="282" t="s">
        <v>61</v>
      </c>
      <c r="B4" s="313"/>
      <c r="C4" s="313"/>
      <c r="D4" s="313"/>
      <c r="E4" s="281"/>
      <c r="F4" s="320" t="s">
        <v>62</v>
      </c>
      <c r="G4" s="319" t="s">
        <v>106</v>
      </c>
      <c r="H4" s="322" t="s">
        <v>107</v>
      </c>
      <c r="I4" s="324" t="s">
        <v>108</v>
      </c>
      <c r="J4" s="314" t="s">
        <v>109</v>
      </c>
      <c r="K4" s="35"/>
      <c r="L4" s="35"/>
    </row>
    <row r="5" spans="1:12" ht="19.9" customHeight="1" x14ac:dyDescent="0.15">
      <c r="A5" s="282" t="s">
        <v>70</v>
      </c>
      <c r="B5" s="313"/>
      <c r="C5" s="281"/>
      <c r="D5" s="315" t="s">
        <v>71</v>
      </c>
      <c r="E5" s="317" t="s">
        <v>110</v>
      </c>
      <c r="F5" s="319"/>
      <c r="G5" s="319"/>
      <c r="H5" s="322"/>
      <c r="I5" s="324"/>
      <c r="J5" s="314"/>
      <c r="K5" s="35"/>
      <c r="L5" s="35"/>
    </row>
    <row r="6" spans="1:12" ht="15.0" customHeight="1" x14ac:dyDescent="0.15">
      <c r="A6" s="133" t="s">
        <v>82</v>
      </c>
      <c r="B6" s="133" t="s">
        <v>83</v>
      </c>
      <c r="C6" s="134" t="s">
        <v>84</v>
      </c>
      <c r="D6" s="314"/>
      <c r="E6" s="316"/>
      <c r="F6" s="318"/>
      <c r="G6" s="318"/>
      <c r="H6" s="321"/>
      <c r="I6" s="323"/>
      <c r="J6" s="325"/>
      <c r="K6" s="35"/>
      <c r="L6" s="35"/>
    </row>
    <row r="7" spans="1:12" ht="28.5" customHeight="1" x14ac:dyDescent="0.15">
      <c r="A7" s="135" t="s">
        <v>82</v>
      </c>
      <c r="B7" s="135" t="s">
        <v>83</v>
      </c>
      <c r="C7" s="135" t="s">
        <v>84</v>
      </c>
      <c r="D7" s="136" t="s">
        <v>85</v>
      </c>
      <c r="E7" s="136" t="s">
        <v>86</v>
      </c>
      <c r="F7" s="177">
        <f>SUM(G7:J7)</f>
        <v>7051444.9</v>
      </c>
      <c r="G7" s="178">
        <v>5253044.9</v>
      </c>
      <c r="H7" s="179">
        <v>1798400</v>
      </c>
      <c r="I7" s="137"/>
      <c r="J7" s="139"/>
      <c r="K7" s="140"/>
      <c r="L7" s="140"/>
    </row>
    <row r="8" spans="1:12" ht="19.9" customHeight="1" x14ac:dyDescent="0.15">
      <c r="A8" s="85">
        <v>201</v>
      </c>
      <c r="B8" s="86" t="s">
        <v>87</v>
      </c>
      <c r="C8" s="87" t="s">
        <v>88</v>
      </c>
      <c r="D8" s="88">
        <v>146</v>
      </c>
      <c r="E8" s="88" t="s">
        <v>89</v>
      </c>
      <c r="F8" s="180">
        <v>2403611.37</v>
      </c>
      <c r="G8" s="180">
        <v>2403611.37</v>
      </c>
      <c r="H8" s="180"/>
      <c r="I8" s="83"/>
      <c r="J8" s="83"/>
      <c r="K8" s="40"/>
      <c r="L8" s="39"/>
    </row>
    <row r="9" spans="1:12" ht="19.9" customHeight="1" x14ac:dyDescent="0.15">
      <c r="A9" s="85">
        <v>208</v>
      </c>
      <c r="B9" s="86" t="s">
        <v>90</v>
      </c>
      <c r="C9" s="87" t="s">
        <v>90</v>
      </c>
      <c r="D9" s="88">
        <v>146</v>
      </c>
      <c r="E9" s="88" t="s">
        <v>91</v>
      </c>
      <c r="F9" s="180">
        <v>422329.16</v>
      </c>
      <c r="G9" s="180">
        <v>422329.16</v>
      </c>
      <c r="H9" s="180"/>
      <c r="I9" s="83"/>
      <c r="J9" s="83"/>
      <c r="K9" s="39"/>
      <c r="L9" s="39"/>
    </row>
    <row r="10" spans="1:12" ht="19.9" customHeight="1" x14ac:dyDescent="0.15">
      <c r="A10" s="85">
        <v>208</v>
      </c>
      <c r="B10" s="86" t="s">
        <v>90</v>
      </c>
      <c r="C10" s="87" t="s">
        <v>92</v>
      </c>
      <c r="D10" s="88">
        <v>146</v>
      </c>
      <c r="E10" s="88" t="s">
        <v>93</v>
      </c>
      <c r="F10" s="180">
        <v>210420.92</v>
      </c>
      <c r="G10" s="180">
        <v>210420.92</v>
      </c>
      <c r="H10" s="180"/>
      <c r="I10" s="83"/>
      <c r="J10" s="83"/>
      <c r="K10" s="39"/>
      <c r="L10" s="39"/>
    </row>
    <row r="11" spans="1:12" ht="19.9" customHeight="1" x14ac:dyDescent="0.15">
      <c r="A11" s="85">
        <v>210</v>
      </c>
      <c r="B11" s="85">
        <v>11</v>
      </c>
      <c r="C11" s="87" t="s">
        <v>88</v>
      </c>
      <c r="D11" s="88">
        <v>146</v>
      </c>
      <c r="E11" s="88" t="s">
        <v>94</v>
      </c>
      <c r="F11" s="180">
        <v>113031.01</v>
      </c>
      <c r="G11" s="180">
        <v>113031.01</v>
      </c>
      <c r="H11" s="180"/>
      <c r="I11" s="83"/>
      <c r="J11" s="83"/>
      <c r="K11" s="39"/>
      <c r="L11" s="39"/>
    </row>
    <row r="12" spans="1:12" ht="19.9" customHeight="1" x14ac:dyDescent="0.15">
      <c r="A12" s="85">
        <v>210</v>
      </c>
      <c r="B12" s="85">
        <v>11</v>
      </c>
      <c r="C12" s="87" t="s">
        <v>95</v>
      </c>
      <c r="D12" s="88">
        <v>146</v>
      </c>
      <c r="E12" s="88" t="s">
        <v>96</v>
      </c>
      <c r="F12" s="180">
        <v>71738</v>
      </c>
      <c r="G12" s="180">
        <v>71738</v>
      </c>
      <c r="H12" s="180"/>
      <c r="I12" s="83"/>
      <c r="J12" s="83"/>
      <c r="K12" s="39"/>
      <c r="L12" s="39"/>
    </row>
    <row r="13" spans="1:12" ht="19.9" customHeight="1" x14ac:dyDescent="0.15">
      <c r="A13" s="85">
        <v>210</v>
      </c>
      <c r="B13" s="86" t="s">
        <v>97</v>
      </c>
      <c r="C13" s="86" t="s">
        <v>87</v>
      </c>
      <c r="D13" s="88">
        <v>146</v>
      </c>
      <c r="E13" s="88" t="s">
        <v>98</v>
      </c>
      <c r="F13" s="180">
        <v>70954.06</v>
      </c>
      <c r="G13" s="180">
        <v>70954.06</v>
      </c>
      <c r="H13" s="180"/>
      <c r="I13" s="83"/>
      <c r="J13" s="83"/>
      <c r="K13" s="39"/>
      <c r="L13" s="101"/>
    </row>
    <row r="14" spans="1:12" ht="19.9" customHeight="1" x14ac:dyDescent="0.15">
      <c r="A14" s="85">
        <v>213</v>
      </c>
      <c r="B14" s="86" t="s">
        <v>88</v>
      </c>
      <c r="C14" s="86" t="s">
        <v>99</v>
      </c>
      <c r="D14" s="88">
        <v>146</v>
      </c>
      <c r="E14" s="88" t="s">
        <v>100</v>
      </c>
      <c r="F14" s="180">
        <v>1494915.94</v>
      </c>
      <c r="G14" s="180">
        <v>1494915.94</v>
      </c>
      <c r="H14" s="180"/>
      <c r="I14" s="83"/>
      <c r="J14" s="83"/>
      <c r="K14" s="39"/>
      <c r="L14" s="39"/>
    </row>
    <row r="15" spans="1:12" ht="19.9" customHeight="1" x14ac:dyDescent="0.15">
      <c r="A15" s="85">
        <v>213</v>
      </c>
      <c r="B15" s="86" t="s">
        <v>101</v>
      </c>
      <c r="C15" s="86" t="s">
        <v>90</v>
      </c>
      <c r="D15" s="88">
        <v>146</v>
      </c>
      <c r="E15" s="88" t="s">
        <v>102</v>
      </c>
      <c r="F15" s="180">
        <v>1798400</v>
      </c>
      <c r="G15" s="180"/>
      <c r="H15" s="180">
        <v>1798400</v>
      </c>
      <c r="I15" s="83"/>
      <c r="J15" s="83"/>
      <c r="K15" s="39"/>
      <c r="L15" s="39"/>
    </row>
    <row r="16" spans="1:12" ht="19.9" customHeight="1" x14ac:dyDescent="0.15">
      <c r="A16" s="85">
        <v>221</v>
      </c>
      <c r="B16" s="86" t="s">
        <v>95</v>
      </c>
      <c r="C16" s="86" t="s">
        <v>88</v>
      </c>
      <c r="D16" s="88">
        <v>146</v>
      </c>
      <c r="E16" s="88" t="s">
        <v>103</v>
      </c>
      <c r="F16" s="180">
        <v>466044.44</v>
      </c>
      <c r="G16" s="180">
        <v>466044.44</v>
      </c>
      <c r="H16" s="180"/>
      <c r="I16" s="83"/>
      <c r="J16" s="83"/>
      <c r="K16" s="39"/>
      <c r="L16" s="39"/>
    </row>
    <row r="17" spans="1:12" ht="19.9" customHeight="1" x14ac:dyDescent="0.15">
      <c r="A17" s="90"/>
      <c r="B17" s="90"/>
      <c r="C17" s="90"/>
      <c r="D17" s="90"/>
      <c r="E17" s="90"/>
      <c r="F17" s="175"/>
      <c r="G17" s="175"/>
      <c r="H17" s="175"/>
      <c r="I17" s="141"/>
      <c r="J17" s="141"/>
      <c r="K17" s="39"/>
      <c r="L17" s="39"/>
    </row>
    <row r="18" spans="1:12" ht="19.9" customHeight="1" x14ac:dyDescent="0.15">
      <c r="A18" s="90"/>
      <c r="B18" s="90"/>
      <c r="C18" s="90"/>
      <c r="D18" s="90"/>
      <c r="E18" s="90"/>
      <c r="F18" s="175"/>
      <c r="G18" s="175"/>
      <c r="H18" s="175"/>
      <c r="I18" s="141"/>
      <c r="J18" s="141"/>
      <c r="K18" s="39"/>
      <c r="L18" s="39"/>
    </row>
    <row r="19" spans="1:12" ht="19.9" customHeight="1" x14ac:dyDescent="0.15">
      <c r="A19" s="90"/>
      <c r="B19" s="90"/>
      <c r="C19" s="90"/>
      <c r="D19" s="90"/>
      <c r="E19" s="90"/>
      <c r="F19" s="175"/>
      <c r="G19" s="175"/>
      <c r="H19" s="175"/>
      <c r="I19" s="141"/>
      <c r="J19" s="141"/>
      <c r="K19" s="39"/>
      <c r="L19" s="39"/>
    </row>
    <row r="20" spans="1:12" ht="19.9" customHeight="1" x14ac:dyDescent="0.15">
      <c r="A20" s="90"/>
      <c r="B20" s="90"/>
      <c r="C20" s="90"/>
      <c r="D20" s="90"/>
      <c r="E20" s="90"/>
      <c r="F20" s="175"/>
      <c r="G20" s="175"/>
      <c r="H20" s="175"/>
      <c r="I20" s="141"/>
      <c r="J20" s="141"/>
      <c r="K20" s="39"/>
      <c r="L20" s="39"/>
    </row>
    <row r="21" spans="1:12" ht="19.9" customHeight="1" x14ac:dyDescent="0.15">
      <c r="A21" s="90"/>
      <c r="B21" s="90"/>
      <c r="C21" s="90"/>
      <c r="D21" s="90"/>
      <c r="E21" s="90"/>
      <c r="F21" s="175"/>
      <c r="G21" s="175"/>
      <c r="H21" s="175"/>
      <c r="I21" s="141"/>
      <c r="J21" s="141"/>
      <c r="K21" s="39"/>
      <c r="L21" s="39"/>
    </row>
    <row r="22" spans="1:12" ht="19.9" customHeight="1" x14ac:dyDescent="0.15">
      <c r="A22" s="90"/>
      <c r="B22" s="90"/>
      <c r="C22" s="90"/>
      <c r="D22" s="90"/>
      <c r="E22" s="90"/>
      <c r="F22" s="175"/>
      <c r="G22" s="175"/>
      <c r="H22" s="175"/>
      <c r="I22" s="141"/>
      <c r="J22" s="141"/>
      <c r="K22" s="39"/>
      <c r="L22" s="39"/>
    </row>
    <row r="23" spans="1:12" ht="19.9" customHeight="1" x14ac:dyDescent="0.15">
      <c r="A23" s="90"/>
      <c r="B23" s="90"/>
      <c r="C23" s="90"/>
      <c r="D23" s="90"/>
      <c r="E23" s="90"/>
      <c r="F23" s="175"/>
      <c r="G23" s="175"/>
      <c r="H23" s="175"/>
      <c r="I23" s="90"/>
      <c r="J23" s="90"/>
      <c r="K23" s="38"/>
      <c r="L23" s="38"/>
    </row>
    <row r="24" spans="1:12" ht="19.9" customHeight="1" x14ac:dyDescent="0.15">
      <c r="I24" s="90"/>
      <c r="J24" s="90"/>
      <c r="K24" s="38"/>
      <c r="L24" s="38"/>
    </row>
    <row r="25" spans="1:12" ht="19.9" customHeight="1" x14ac:dyDescent="0.15">
      <c r="I25" s="90"/>
      <c r="J25" s="90"/>
      <c r="K25" s="38"/>
      <c r="L25" s="38"/>
    </row>
    <row r="26" spans="1:12" ht="19.9" customHeight="1" x14ac:dyDescent="0.15">
      <c r="I26" s="90"/>
      <c r="J26" s="90"/>
      <c r="K26" s="38"/>
      <c r="L26" s="38"/>
    </row>
    <row r="27" spans="1:12" ht="19.9" customHeight="1" x14ac:dyDescent="0.15">
      <c r="I27" s="90"/>
      <c r="J27" s="90"/>
      <c r="K27" s="38"/>
      <c r="L27" s="38"/>
    </row>
    <row r="28" spans="1:12" ht="19.9" customHeight="1" x14ac:dyDescent="0.15">
      <c r="I28" s="90"/>
      <c r="J28" s="90"/>
      <c r="K28" s="38"/>
      <c r="L28" s="38"/>
    </row>
    <row r="29" spans="1:12" ht="19.9" customHeight="1" x14ac:dyDescent="0.15">
      <c r="I29" s="90"/>
      <c r="J29" s="90"/>
      <c r="K29" s="38"/>
      <c r="L29" s="38"/>
    </row>
    <row r="30" spans="1:12" ht="19.9" customHeight="1" x14ac:dyDescent="0.15">
      <c r="I30" s="90"/>
      <c r="J30" s="90"/>
      <c r="K30" s="38"/>
      <c r="L30" s="38"/>
    </row>
    <row r="31" spans="1:12" ht="19.9" customHeight="1" x14ac:dyDescent="0.15">
      <c r="I31" s="90"/>
      <c r="J31" s="90"/>
      <c r="K31" s="38"/>
      <c r="L31" s="38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errors="blank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S40"/>
  <sheetViews>
    <sheetView showGridLines="0" showZeros="0" zoomScaleNormal="100" topLeftCell="A1" workbookViewId="0">
      <selection activeCell="D1" activeCellId="0" sqref="D1:E1048576"/>
    </sheetView>
  </sheetViews>
  <sheetFormatPr defaultRowHeight="20.25" customHeight="1" defaultColWidth="7.500114440917969" x14ac:dyDescent="0.15"/>
  <cols>
    <col min="1" max="1" width="26.333333333333332" customWidth="1"/>
    <col min="2" max="2" width="20.666666666666668" customWidth="1"/>
    <col min="3" max="3" width="26.333333333333332" customWidth="1"/>
    <col min="4" max="4" width="20.166666666666668" customWidth="1" style="160"/>
    <col min="5" max="5" width="16.5" customWidth="1" style="160"/>
    <col min="6" max="8" width="16.5" customWidth="1"/>
    <col min="9" max="34" width="7.166666666666667" customWidth="1"/>
    <col min="35" max="35" width="7.0" customWidth="1"/>
    <col min="36" max="38" width="7.666666666666667" customWidth="1"/>
    <col min="39" max="41" width="7.0" customWidth="1"/>
    <col min="42" max="253" width="8.833333333333334" customWidth="1"/>
  </cols>
  <sheetData>
    <row r="1" spans="1:34" ht="15.75" customHeight="1" x14ac:dyDescent="0.15">
      <c r="A1" s="103"/>
      <c r="B1" s="103"/>
      <c r="C1" s="103"/>
      <c r="D1" s="161"/>
      <c r="E1" s="161"/>
      <c r="F1" s="103"/>
      <c r="G1" s="103"/>
      <c r="H1" s="20" t="s">
        <v>111</v>
      </c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</row>
    <row r="2" spans="1:34" ht="18.0" customHeight="1" x14ac:dyDescent="0.15">
      <c r="A2" s="280" t="s">
        <v>112</v>
      </c>
      <c r="B2" s="280"/>
      <c r="C2" s="280"/>
      <c r="D2" s="280"/>
      <c r="E2" s="280"/>
      <c r="F2" s="280"/>
      <c r="G2" s="280"/>
      <c r="H2" s="280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</row>
    <row r="3" spans="1:34" ht="12.0" customHeight="1" x14ac:dyDescent="0.15">
      <c r="A3" s="104" t="s">
        <v>60</v>
      </c>
      <c r="B3" s="105"/>
      <c r="C3" s="41"/>
      <c r="D3" s="181"/>
      <c r="E3" s="181"/>
      <c r="F3" s="41"/>
      <c r="G3" s="41"/>
      <c r="H3" s="20" t="s">
        <v>6</v>
      </c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</row>
    <row r="4" spans="1:34" ht="20.25" customHeight="1" x14ac:dyDescent="0.15">
      <c r="A4" s="282" t="s">
        <v>7</v>
      </c>
      <c r="B4" s="281"/>
      <c r="C4" s="282" t="s">
        <v>8</v>
      </c>
      <c r="D4" s="313"/>
      <c r="E4" s="313"/>
      <c r="F4" s="313"/>
      <c r="G4" s="313"/>
      <c r="H4" s="28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</row>
    <row r="5" spans="1:34" ht="34.5" customHeight="1" x14ac:dyDescent="0.15">
      <c r="A5" s="106" t="s">
        <v>9</v>
      </c>
      <c r="B5" s="107" t="s">
        <v>10</v>
      </c>
      <c r="C5" s="106" t="s">
        <v>9</v>
      </c>
      <c r="D5" s="157" t="s">
        <v>62</v>
      </c>
      <c r="E5" s="157" t="s">
        <v>113</v>
      </c>
      <c r="F5" s="108" t="s">
        <v>114</v>
      </c>
      <c r="G5" s="107" t="s">
        <v>115</v>
      </c>
      <c r="H5" s="109" t="s">
        <v>116</v>
      </c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</row>
    <row r="6" spans="1:34" ht="20.25" customHeight="1" x14ac:dyDescent="0.15">
      <c r="A6" s="110" t="s">
        <v>117</v>
      </c>
      <c r="B6" s="111">
        <f>SUM(B7:B9)</f>
        <v>7051444.9</v>
      </c>
      <c r="C6" s="112" t="s">
        <v>118</v>
      </c>
      <c r="D6" s="182">
        <f>SUM(E6,F6,G6,H6)</f>
        <v>7051444.9</v>
      </c>
      <c r="E6" s="182">
        <f>SUM(E7:E36)</f>
        <v>7051444.9</v>
      </c>
      <c r="F6" s="113">
        <f>SUM(F7:F36)</f>
        <v>0</v>
      </c>
      <c r="G6" s="113">
        <f>SUM(G7:G36)</f>
        <v>0</v>
      </c>
      <c r="H6" s="113">
        <f>SUM(H7:H36)</f>
        <v>0</v>
      </c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</row>
    <row r="7" spans="1:34" ht="20.25" customHeight="1" x14ac:dyDescent="0.15">
      <c r="A7" s="110" t="s">
        <v>119</v>
      </c>
      <c r="B7" s="113">
        <v>7051444.9</v>
      </c>
      <c r="C7" s="112" t="s">
        <v>120</v>
      </c>
      <c r="D7" s="158">
        <f>SUM(E7:H7)</f>
        <v>2403611.37</v>
      </c>
      <c r="E7" s="182">
        <v>2403611.37</v>
      </c>
      <c r="F7" s="113"/>
      <c r="G7" s="114"/>
      <c r="H7" s="113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</row>
    <row r="8" spans="1:34" ht="20.25" customHeight="1" x14ac:dyDescent="0.15">
      <c r="A8" s="110" t="s">
        <v>121</v>
      </c>
      <c r="B8" s="115"/>
      <c r="C8" s="112" t="s">
        <v>122</v>
      </c>
      <c r="D8" s="158">
        <f>SUM(E8:H8)</f>
        <v>0</v>
      </c>
      <c r="E8" s="183"/>
      <c r="F8" s="115"/>
      <c r="G8" s="114"/>
      <c r="H8" s="115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</row>
    <row r="9" spans="1:34" ht="20.25" customHeight="1" x14ac:dyDescent="0.15">
      <c r="A9" s="110" t="s">
        <v>123</v>
      </c>
      <c r="B9" s="116"/>
      <c r="C9" s="112" t="s">
        <v>124</v>
      </c>
      <c r="D9" s="158">
        <f>SUM(E9:H9)</f>
        <v>0</v>
      </c>
      <c r="E9" s="183"/>
      <c r="F9" s="115"/>
      <c r="G9" s="114"/>
      <c r="H9" s="115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</row>
    <row r="10" spans="1:34" ht="20.25" customHeight="1" x14ac:dyDescent="0.15">
      <c r="A10" s="110" t="s">
        <v>125</v>
      </c>
      <c r="B10" s="117"/>
      <c r="C10" s="112" t="s">
        <v>126</v>
      </c>
      <c r="D10" s="158">
        <f>SUM(E10:H10)</f>
        <v>0</v>
      </c>
      <c r="E10" s="183"/>
      <c r="F10" s="115"/>
      <c r="G10" s="114"/>
      <c r="H10" s="115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</row>
    <row r="11" spans="1:34" ht="20.25" customHeight="1" x14ac:dyDescent="0.15">
      <c r="A11" s="110" t="s">
        <v>119</v>
      </c>
      <c r="B11" s="115"/>
      <c r="C11" s="112" t="s">
        <v>127</v>
      </c>
      <c r="D11" s="158">
        <f>SUM(E11:H11)</f>
        <v>0</v>
      </c>
      <c r="E11" s="183"/>
      <c r="F11" s="115"/>
      <c r="G11" s="114"/>
      <c r="H11" s="115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</row>
    <row r="12" spans="1:34" ht="20.25" customHeight="1" x14ac:dyDescent="0.15">
      <c r="A12" s="110" t="s">
        <v>121</v>
      </c>
      <c r="B12" s="115"/>
      <c r="C12" s="112" t="s">
        <v>128</v>
      </c>
      <c r="D12" s="158">
        <f>SUM(E12:H12)</f>
        <v>0</v>
      </c>
      <c r="E12" s="183"/>
      <c r="F12" s="115"/>
      <c r="G12" s="114"/>
      <c r="H12" s="115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34" ht="20.25" customHeight="1" x14ac:dyDescent="0.15">
      <c r="A13" s="110" t="s">
        <v>123</v>
      </c>
      <c r="B13" s="115"/>
      <c r="C13" s="112" t="s">
        <v>129</v>
      </c>
      <c r="D13" s="158">
        <f>SUM(E13:H13)</f>
        <v>0</v>
      </c>
      <c r="E13" s="183"/>
      <c r="F13" s="115"/>
      <c r="G13" s="114"/>
      <c r="H13" s="115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</row>
    <row r="14" spans="1:34" ht="20.25" customHeight="1" x14ac:dyDescent="0.15">
      <c r="A14" s="110" t="s">
        <v>130</v>
      </c>
      <c r="B14" s="116"/>
      <c r="C14" s="112" t="s">
        <v>131</v>
      </c>
      <c r="D14" s="158">
        <f>SUM(E14:H14)</f>
        <v>632750.08</v>
      </c>
      <c r="E14" s="183">
        <v>632750.08</v>
      </c>
      <c r="F14" s="115"/>
      <c r="G14" s="114"/>
      <c r="H14" s="115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</row>
    <row r="15" spans="1:34" ht="20.25" customHeight="1" x14ac:dyDescent="0.15">
      <c r="A15" s="118"/>
      <c r="B15" s="119"/>
      <c r="C15" s="112" t="s">
        <v>132</v>
      </c>
      <c r="D15" s="158">
        <f>SUM(E15:H15)</f>
        <v>0</v>
      </c>
      <c r="E15" s="183"/>
      <c r="F15" s="115"/>
      <c r="G15" s="114"/>
      <c r="H15" s="115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</row>
    <row r="16" spans="1:34" ht="20.25" customHeight="1" x14ac:dyDescent="0.15">
      <c r="A16" s="118"/>
      <c r="B16" s="116"/>
      <c r="C16" s="112" t="s">
        <v>133</v>
      </c>
      <c r="D16" s="158">
        <f>SUM(E16:H16)</f>
        <v>255723.07</v>
      </c>
      <c r="E16" s="183">
        <v>255723.07</v>
      </c>
      <c r="F16" s="115"/>
      <c r="G16" s="114"/>
      <c r="H16" s="115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</row>
    <row r="17" spans="1:34" ht="20.25" customHeight="1" x14ac:dyDescent="0.15">
      <c r="A17" s="118"/>
      <c r="B17" s="116"/>
      <c r="C17" s="112" t="s">
        <v>134</v>
      </c>
      <c r="D17" s="158">
        <f>SUM(E17:H17)</f>
        <v>0</v>
      </c>
      <c r="E17" s="183"/>
      <c r="F17" s="115"/>
      <c r="G17" s="114"/>
      <c r="H17" s="115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</row>
    <row r="18" spans="1:34" ht="20.25" customHeight="1" x14ac:dyDescent="0.15">
      <c r="A18" s="118"/>
      <c r="B18" s="116"/>
      <c r="C18" s="112" t="s">
        <v>135</v>
      </c>
      <c r="D18" s="158">
        <f>SUM(E18:H18)</f>
        <v>0</v>
      </c>
      <c r="E18" s="183"/>
      <c r="F18" s="115"/>
      <c r="G18" s="114"/>
      <c r="H18" s="115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</row>
    <row r="19" spans="1:34" ht="20.25" customHeight="1" x14ac:dyDescent="0.15">
      <c r="A19" s="118"/>
      <c r="B19" s="116"/>
      <c r="C19" s="112" t="s">
        <v>136</v>
      </c>
      <c r="D19" s="158">
        <f>SUM(E19:H19)</f>
        <v>3293315.94</v>
      </c>
      <c r="E19" s="183">
        <v>3293315.94</v>
      </c>
      <c r="F19" s="115"/>
      <c r="G19" s="114"/>
      <c r="H19" s="115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</row>
    <row r="20" spans="1:34" ht="20.25" customHeight="1" x14ac:dyDescent="0.15">
      <c r="A20" s="118"/>
      <c r="B20" s="116"/>
      <c r="C20" s="112" t="s">
        <v>137</v>
      </c>
      <c r="D20" s="158">
        <f>SUM(E20:H20)</f>
        <v>0</v>
      </c>
      <c r="E20" s="183"/>
      <c r="F20" s="115"/>
      <c r="G20" s="114"/>
      <c r="H20" s="115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</row>
    <row r="21" spans="1:34" ht="20.25" customHeight="1" x14ac:dyDescent="0.15">
      <c r="A21" s="118"/>
      <c r="B21" s="116"/>
      <c r="C21" s="112" t="s">
        <v>138</v>
      </c>
      <c r="D21" s="158">
        <f>SUM(E21:H21)</f>
        <v>0</v>
      </c>
      <c r="E21" s="183"/>
      <c r="F21" s="115"/>
      <c r="G21" s="114"/>
      <c r="H21" s="115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</row>
    <row r="22" spans="1:34" ht="20.25" customHeight="1" x14ac:dyDescent="0.15">
      <c r="A22" s="118"/>
      <c r="B22" s="116"/>
      <c r="C22" s="112" t="s">
        <v>139</v>
      </c>
      <c r="D22" s="158">
        <f>SUM(E22:H22)</f>
        <v>0</v>
      </c>
      <c r="E22" s="183"/>
      <c r="F22" s="115"/>
      <c r="G22" s="114"/>
      <c r="H22" s="115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</row>
    <row r="23" spans="1:34" ht="20.25" customHeight="1" x14ac:dyDescent="0.15">
      <c r="A23" s="118"/>
      <c r="B23" s="116"/>
      <c r="C23" s="112" t="s">
        <v>140</v>
      </c>
      <c r="D23" s="158">
        <f>SUM(E23:H23)</f>
        <v>0</v>
      </c>
      <c r="E23" s="183"/>
      <c r="F23" s="115"/>
      <c r="G23" s="114"/>
      <c r="H23" s="115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</row>
    <row r="24" spans="1:34" ht="20.25" customHeight="1" x14ac:dyDescent="0.15">
      <c r="A24" s="118"/>
      <c r="B24" s="116"/>
      <c r="C24" s="112" t="s">
        <v>141</v>
      </c>
      <c r="D24" s="158">
        <f>SUM(E24:H24)</f>
        <v>0</v>
      </c>
      <c r="E24" s="183"/>
      <c r="F24" s="115"/>
      <c r="G24" s="114"/>
      <c r="H24" s="115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</row>
    <row r="25" spans="1:34" ht="20.25" customHeight="1" x14ac:dyDescent="0.15">
      <c r="A25" s="118"/>
      <c r="B25" s="116"/>
      <c r="C25" s="112" t="s">
        <v>142</v>
      </c>
      <c r="D25" s="158">
        <f>SUM(E25:H25)</f>
        <v>0</v>
      </c>
      <c r="E25" s="183"/>
      <c r="F25" s="115"/>
      <c r="G25" s="114"/>
      <c r="H25" s="115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</row>
    <row r="26" spans="1:34" ht="20.25" customHeight="1" x14ac:dyDescent="0.15">
      <c r="A26" s="110"/>
      <c r="B26" s="116"/>
      <c r="C26" s="112" t="s">
        <v>143</v>
      </c>
      <c r="D26" s="158">
        <f>SUM(E26:H26)</f>
        <v>466044.44</v>
      </c>
      <c r="E26" s="183">
        <v>466044.44</v>
      </c>
      <c r="F26" s="115"/>
      <c r="G26" s="114"/>
      <c r="H26" s="115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</row>
    <row r="27" spans="1:34" ht="20.25" customHeight="1" x14ac:dyDescent="0.15">
      <c r="A27" s="120"/>
      <c r="B27" s="115"/>
      <c r="C27" s="121" t="s">
        <v>144</v>
      </c>
      <c r="D27" s="182">
        <f>SUM(E27:H27)</f>
        <v>0</v>
      </c>
      <c r="E27" s="183"/>
      <c r="F27" s="115"/>
      <c r="G27" s="114"/>
      <c r="H27" s="115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</row>
    <row r="28" spans="1:34" ht="20.25" customHeight="1" x14ac:dyDescent="0.15">
      <c r="A28" s="120"/>
      <c r="B28" s="122"/>
      <c r="C28" s="123" t="s">
        <v>145</v>
      </c>
      <c r="D28" s="184">
        <f>SUM(E28:H28)</f>
        <v>0</v>
      </c>
      <c r="E28" s="184"/>
      <c r="F28" s="122"/>
      <c r="G28" s="124"/>
      <c r="H28" s="122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</row>
    <row r="29" spans="1:34" ht="20.25" customHeight="1" x14ac:dyDescent="0.15">
      <c r="A29" s="120"/>
      <c r="B29" s="122"/>
      <c r="C29" s="123" t="s">
        <v>146</v>
      </c>
      <c r="D29" s="184"/>
      <c r="E29" s="184"/>
      <c r="F29" s="122"/>
      <c r="G29" s="124"/>
      <c r="H29" s="122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</row>
    <row r="30" spans="1:34" ht="20.25" customHeight="1" x14ac:dyDescent="0.15">
      <c r="A30" s="120"/>
      <c r="B30" s="122"/>
      <c r="C30" s="123" t="s">
        <v>147</v>
      </c>
      <c r="D30" s="184">
        <f>SUM(E30:H30)</f>
        <v>0</v>
      </c>
      <c r="E30" s="184"/>
      <c r="F30" s="122"/>
      <c r="G30" s="124"/>
      <c r="H30" s="122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</row>
    <row r="31" spans="1:34" ht="20.25" customHeight="1" x14ac:dyDescent="0.15">
      <c r="A31" s="120"/>
      <c r="B31" s="122"/>
      <c r="C31" s="123" t="s">
        <v>148</v>
      </c>
      <c r="D31" s="184">
        <f>SUM(E31:H31)</f>
        <v>0</v>
      </c>
      <c r="E31" s="184"/>
      <c r="F31" s="122"/>
      <c r="G31" s="124"/>
      <c r="H31" s="122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</row>
    <row r="32" spans="1:34" ht="20.25" customHeight="1" x14ac:dyDescent="0.15">
      <c r="A32" s="120"/>
      <c r="B32" s="122"/>
      <c r="C32" s="123" t="s">
        <v>149</v>
      </c>
      <c r="D32" s="184">
        <f>SUM(E32:H32)</f>
        <v>0</v>
      </c>
      <c r="E32" s="184"/>
      <c r="F32" s="122"/>
      <c r="G32" s="124"/>
      <c r="H32" s="122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</row>
    <row r="33" spans="1:34" ht="20.25" customHeight="1" x14ac:dyDescent="0.15">
      <c r="A33" s="120"/>
      <c r="B33" s="122"/>
      <c r="C33" s="123" t="s">
        <v>150</v>
      </c>
      <c r="D33" s="184">
        <f>SUM(E33:H33)</f>
        <v>0</v>
      </c>
      <c r="E33" s="184"/>
      <c r="F33" s="122"/>
      <c r="G33" s="124"/>
      <c r="H33" s="122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</row>
    <row r="34" spans="1:34" ht="20.25" customHeight="1" x14ac:dyDescent="0.15">
      <c r="A34" s="120"/>
      <c r="B34" s="122"/>
      <c r="C34" s="123" t="s">
        <v>151</v>
      </c>
      <c r="D34" s="184">
        <f>SUM(E34:H34)</f>
        <v>0</v>
      </c>
      <c r="E34" s="184"/>
      <c r="F34" s="122"/>
      <c r="G34" s="124"/>
      <c r="H34" s="122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</row>
    <row r="35" spans="1:34" ht="20.25" customHeight="1" x14ac:dyDescent="0.15">
      <c r="A35" s="120"/>
      <c r="B35" s="122"/>
      <c r="C35" s="123" t="s">
        <v>152</v>
      </c>
      <c r="D35" s="184">
        <f>SUM(E35:H35)</f>
        <v>0</v>
      </c>
      <c r="E35" s="184"/>
      <c r="F35" s="122"/>
      <c r="G35" s="124"/>
      <c r="H35" s="122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</row>
    <row r="36" spans="1:34" ht="20.25" customHeight="1" x14ac:dyDescent="0.15">
      <c r="A36" s="120"/>
      <c r="B36" s="122"/>
      <c r="C36" s="125" t="s">
        <v>153</v>
      </c>
      <c r="D36" s="184">
        <f>SUM(E36:H36)</f>
        <v>0</v>
      </c>
      <c r="E36" s="184"/>
      <c r="F36" s="122"/>
      <c r="G36" s="124"/>
      <c r="H36" s="124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</row>
    <row r="37" spans="1:34" ht="20.25" customHeight="1" x14ac:dyDescent="0.15">
      <c r="A37" s="120"/>
      <c r="B37" s="122"/>
      <c r="C37" s="126" t="s">
        <v>154</v>
      </c>
      <c r="D37" s="184">
        <f>SUM(E37:H37)</f>
        <v>0</v>
      </c>
      <c r="E37" s="184"/>
      <c r="F37" s="122"/>
      <c r="G37" s="124"/>
      <c r="H37" s="124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</row>
    <row r="38" spans="1:34" ht="20.25" customHeight="1" x14ac:dyDescent="0.15">
      <c r="A38" s="120"/>
      <c r="B38" s="127"/>
      <c r="C38" s="126"/>
      <c r="D38" s="184"/>
      <c r="E38" s="184"/>
      <c r="F38" s="122"/>
      <c r="G38" s="124"/>
      <c r="H38" s="124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</row>
    <row r="39" spans="1:34" ht="21.95" customHeight="1" x14ac:dyDescent="0.15">
      <c r="A39" s="125" t="s">
        <v>56</v>
      </c>
      <c r="B39" s="127">
        <f>SUM(B6,B10)</f>
        <v>7051444.9</v>
      </c>
      <c r="C39" s="125" t="s">
        <v>57</v>
      </c>
      <c r="D39" s="184">
        <f>SUM(E39:H39)</f>
        <v>7051444.9</v>
      </c>
      <c r="E39" s="184">
        <f>SUM(E7:E37)</f>
        <v>7051444.9</v>
      </c>
      <c r="F39" s="122">
        <f>SUM(F7:F37)</f>
        <v>0</v>
      </c>
      <c r="G39" s="124">
        <f>SUM(G7:G37)</f>
        <v>0</v>
      </c>
      <c r="H39" s="124">
        <f>SUM(H7:H37)</f>
        <v>0</v>
      </c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</row>
    <row r="40" spans="1:34" ht="20.25" customHeight="1" x14ac:dyDescent="0.15">
      <c r="A40" s="128"/>
      <c r="B40" s="129"/>
      <c r="C40" s="130"/>
      <c r="D40" s="185"/>
      <c r="E40" s="185"/>
      <c r="F40" s="130"/>
      <c r="G40" s="130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50" orientation="landscape" fitToHeight="0" errors="blank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I27"/>
  <sheetViews>
    <sheetView showGridLines="0" showZeros="0" zoomScaleNormal="100" topLeftCell="A1" workbookViewId="0">
      <selection activeCell="H29" activeCellId="0" sqref="H29"/>
    </sheetView>
  </sheetViews>
  <sheetFormatPr defaultRowHeight="12.75" customHeight="1" defaultColWidth="7.500114440917969" x14ac:dyDescent="0.15"/>
  <cols>
    <col min="1" max="1" width="4.0" customWidth="1"/>
    <col min="2" max="2" width="7.166666666666667" customWidth="1"/>
    <col min="3" max="3" width="7.666666666666667" customWidth="1"/>
    <col min="4" max="4" width="29.0" customWidth="1"/>
    <col min="5" max="5" width="14.333333333333334" customWidth="1"/>
    <col min="6" max="6" width="14.5" customWidth="1"/>
    <col min="7" max="7" width="13.5" customWidth="1"/>
    <col min="8" max="8" width="14.833333333333334" customWidth="1"/>
    <col min="9" max="9" width="12.0" customWidth="1"/>
    <col min="10" max="15" width="9.333333333333334" customWidth="1"/>
    <col min="16" max="23" width="8.0" customWidth="1"/>
    <col min="24" max="35" width="8.166666666666666" customWidth="1"/>
  </cols>
  <sheetData>
    <row r="1" spans="1:35" ht="19.9" customHeight="1" x14ac:dyDescent="0.1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 t="s">
        <v>155</v>
      </c>
    </row>
    <row r="2" spans="1:35" s="94" customFormat="1" ht="19.9" customHeight="1" x14ac:dyDescent="0.15">
      <c r="A2" s="280" t="s">
        <v>156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</row>
    <row r="3" spans="1:35" ht="19.9" customHeight="1" x14ac:dyDescent="0.15">
      <c r="A3" s="61" t="s">
        <v>60</v>
      </c>
      <c r="B3" s="18"/>
      <c r="C3" s="18"/>
      <c r="D3" s="18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7" t="s">
        <v>6</v>
      </c>
    </row>
    <row r="4" spans="1:35" ht="19.9" customHeight="1" x14ac:dyDescent="0.15">
      <c r="A4" s="285" t="s">
        <v>61</v>
      </c>
      <c r="B4" s="284"/>
      <c r="C4" s="296"/>
      <c r="D4" s="283"/>
      <c r="E4" s="331" t="s">
        <v>157</v>
      </c>
      <c r="F4" s="288" t="s">
        <v>158</v>
      </c>
      <c r="G4" s="287"/>
      <c r="H4" s="287"/>
      <c r="I4" s="287"/>
      <c r="J4" s="287"/>
      <c r="K4" s="287"/>
      <c r="L4" s="287"/>
      <c r="M4" s="287"/>
      <c r="N4" s="287"/>
      <c r="O4" s="286"/>
      <c r="P4" s="288" t="s">
        <v>159</v>
      </c>
      <c r="Q4" s="287"/>
      <c r="R4" s="287"/>
      <c r="S4" s="287"/>
      <c r="T4" s="287"/>
      <c r="U4" s="287"/>
      <c r="V4" s="287"/>
      <c r="W4" s="287"/>
      <c r="X4" s="287"/>
      <c r="Y4" s="286"/>
      <c r="Z4" s="288" t="s">
        <v>160</v>
      </c>
      <c r="AA4" s="287"/>
      <c r="AB4" s="287"/>
      <c r="AC4" s="287"/>
      <c r="AD4" s="287"/>
      <c r="AE4" s="287"/>
      <c r="AF4" s="287"/>
      <c r="AG4" s="287"/>
      <c r="AH4" s="287"/>
      <c r="AI4" s="286"/>
    </row>
    <row r="5" spans="1:35" ht="21.0" customHeight="1" x14ac:dyDescent="0.15">
      <c r="A5" s="285" t="s">
        <v>70</v>
      </c>
      <c r="B5" s="284"/>
      <c r="C5" s="326" t="s">
        <v>71</v>
      </c>
      <c r="D5" s="328" t="s">
        <v>72</v>
      </c>
      <c r="E5" s="330"/>
      <c r="F5" s="326" t="s">
        <v>62</v>
      </c>
      <c r="G5" s="326" t="s">
        <v>161</v>
      </c>
      <c r="H5" s="326"/>
      <c r="I5" s="326"/>
      <c r="J5" s="326" t="s">
        <v>162</v>
      </c>
      <c r="K5" s="326"/>
      <c r="L5" s="326"/>
      <c r="M5" s="326" t="s">
        <v>163</v>
      </c>
      <c r="N5" s="326"/>
      <c r="O5" s="326"/>
      <c r="P5" s="326" t="s">
        <v>62</v>
      </c>
      <c r="Q5" s="326" t="s">
        <v>161</v>
      </c>
      <c r="R5" s="326"/>
      <c r="S5" s="326"/>
      <c r="T5" s="326" t="s">
        <v>162</v>
      </c>
      <c r="U5" s="326"/>
      <c r="V5" s="326"/>
      <c r="W5" s="326" t="s">
        <v>163</v>
      </c>
      <c r="X5" s="326"/>
      <c r="Y5" s="326"/>
      <c r="Z5" s="326" t="s">
        <v>62</v>
      </c>
      <c r="AA5" s="326" t="s">
        <v>161</v>
      </c>
      <c r="AB5" s="326"/>
      <c r="AC5" s="326"/>
      <c r="AD5" s="326" t="s">
        <v>162</v>
      </c>
      <c r="AE5" s="326"/>
      <c r="AF5" s="326"/>
      <c r="AG5" s="326" t="s">
        <v>163</v>
      </c>
      <c r="AH5" s="326"/>
      <c r="AI5" s="326"/>
    </row>
    <row r="6" spans="1:35" ht="30.75" customHeight="1" x14ac:dyDescent="0.15">
      <c r="A6" s="22" t="s">
        <v>82</v>
      </c>
      <c r="B6" s="95" t="s">
        <v>83</v>
      </c>
      <c r="C6" s="326"/>
      <c r="D6" s="327"/>
      <c r="E6" s="329"/>
      <c r="F6" s="326"/>
      <c r="G6" s="80" t="s">
        <v>77</v>
      </c>
      <c r="H6" s="80" t="s">
        <v>106</v>
      </c>
      <c r="I6" s="80" t="s">
        <v>107</v>
      </c>
      <c r="J6" s="80" t="s">
        <v>77</v>
      </c>
      <c r="K6" s="80" t="s">
        <v>106</v>
      </c>
      <c r="L6" s="80" t="s">
        <v>107</v>
      </c>
      <c r="M6" s="80" t="s">
        <v>77</v>
      </c>
      <c r="N6" s="80" t="s">
        <v>106</v>
      </c>
      <c r="O6" s="80" t="s">
        <v>107</v>
      </c>
      <c r="P6" s="326"/>
      <c r="Q6" s="80" t="s">
        <v>77</v>
      </c>
      <c r="R6" s="80" t="s">
        <v>106</v>
      </c>
      <c r="S6" s="80" t="s">
        <v>107</v>
      </c>
      <c r="T6" s="80" t="s">
        <v>77</v>
      </c>
      <c r="U6" s="80" t="s">
        <v>106</v>
      </c>
      <c r="V6" s="80" t="s">
        <v>107</v>
      </c>
      <c r="W6" s="80" t="s">
        <v>77</v>
      </c>
      <c r="X6" s="80" t="s">
        <v>106</v>
      </c>
      <c r="Y6" s="80" t="s">
        <v>107</v>
      </c>
      <c r="Z6" s="326"/>
      <c r="AA6" s="80" t="s">
        <v>77</v>
      </c>
      <c r="AB6" s="80" t="s">
        <v>106</v>
      </c>
      <c r="AC6" s="80" t="s">
        <v>107</v>
      </c>
      <c r="AD6" s="80" t="s">
        <v>77</v>
      </c>
      <c r="AE6" s="80" t="s">
        <v>106</v>
      </c>
      <c r="AF6" s="80" t="s">
        <v>107</v>
      </c>
      <c r="AG6" s="80" t="s">
        <v>77</v>
      </c>
      <c r="AH6" s="80" t="s">
        <v>106</v>
      </c>
      <c r="AI6" s="80" t="s">
        <v>107</v>
      </c>
    </row>
    <row r="7" spans="1:35" ht="38.1" customHeight="1" x14ac:dyDescent="0.15">
      <c r="A7" s="82" t="s">
        <v>164</v>
      </c>
      <c r="B7" s="82" t="s">
        <v>165</v>
      </c>
      <c r="C7" s="82" t="s">
        <v>85</v>
      </c>
      <c r="D7" s="82" t="s">
        <v>166</v>
      </c>
      <c r="E7" s="438">
        <f>SUM(E8:E13)</f>
        <v>7051444.9</v>
      </c>
      <c r="F7" s="438">
        <f>SUM(F8:F13)</f>
        <v>7051444.9</v>
      </c>
      <c r="G7" s="438">
        <f>SUM(G8:G13)</f>
        <v>7051444.9</v>
      </c>
      <c r="H7" s="438">
        <v>5253044.9</v>
      </c>
      <c r="I7" s="435">
        <v>1798400</v>
      </c>
      <c r="J7" s="96">
        <f>SUM(K7,L7)</f>
        <v>0</v>
      </c>
      <c r="K7" s="96" t="s">
        <v>167</v>
      </c>
      <c r="L7" s="96" t="s">
        <v>168</v>
      </c>
      <c r="M7" s="96">
        <f>SUM(N7,O7)</f>
        <v>0</v>
      </c>
      <c r="N7" s="96"/>
      <c r="O7" s="96"/>
      <c r="P7" s="96">
        <f>SUM(Q7,T7,W7)</f>
        <v>0</v>
      </c>
      <c r="Q7" s="96">
        <f>SUM(R7,S7)</f>
        <v>0</v>
      </c>
      <c r="R7" s="96"/>
      <c r="S7" s="96"/>
      <c r="T7" s="96">
        <f>SUM(U7,V7)</f>
        <v>0</v>
      </c>
      <c r="U7" s="96"/>
      <c r="V7" s="96"/>
      <c r="W7" s="96">
        <f>SUM(X7,Y7)</f>
        <v>0</v>
      </c>
      <c r="X7" s="96"/>
      <c r="Y7" s="96"/>
      <c r="Z7" s="96">
        <f>SUM(AA7,AD7,AG7)</f>
        <v>0</v>
      </c>
      <c r="AA7" s="96">
        <f>SUM(AB7,AC7)</f>
        <v>0</v>
      </c>
      <c r="AB7" s="96" t="s">
        <v>169</v>
      </c>
      <c r="AC7" s="96" t="s">
        <v>170</v>
      </c>
      <c r="AD7" s="96">
        <f>SUM(AE7,AF7)</f>
        <v>0</v>
      </c>
      <c r="AE7" s="96" t="s">
        <v>171</v>
      </c>
      <c r="AF7" s="96" t="s">
        <v>172</v>
      </c>
      <c r="AG7" s="96">
        <f>SUM(AH7,AI7)</f>
        <v>0</v>
      </c>
      <c r="AH7" s="96"/>
      <c r="AI7" s="96"/>
    </row>
    <row r="8" spans="1:35" ht="19.9" customHeight="1" x14ac:dyDescent="0.15">
      <c r="A8" s="86">
        <v>201</v>
      </c>
      <c r="B8" s="86" t="s">
        <v>87</v>
      </c>
      <c r="C8" s="88">
        <v>146</v>
      </c>
      <c r="D8" s="74" t="s">
        <v>173</v>
      </c>
      <c r="E8" s="97">
        <v>2403611.37</v>
      </c>
      <c r="F8" s="97">
        <v>2403611.37</v>
      </c>
      <c r="G8" s="97">
        <v>2403611.37</v>
      </c>
      <c r="H8" s="97">
        <v>2403611.37</v>
      </c>
      <c r="I8" s="97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35" ht="19.9" customHeight="1" x14ac:dyDescent="0.15">
      <c r="A9" s="86" t="s">
        <v>174</v>
      </c>
      <c r="B9" s="86" t="s">
        <v>90</v>
      </c>
      <c r="C9" s="88">
        <v>146</v>
      </c>
      <c r="D9" s="74" t="s">
        <v>175</v>
      </c>
      <c r="E9" s="97">
        <v>632750.08</v>
      </c>
      <c r="F9" s="97">
        <v>632750.08</v>
      </c>
      <c r="G9" s="97">
        <v>632750.08</v>
      </c>
      <c r="H9" s="97">
        <v>632750.08</v>
      </c>
      <c r="I9" s="97"/>
      <c r="J9" s="101"/>
      <c r="K9" s="101"/>
      <c r="L9" s="101"/>
      <c r="M9" s="101"/>
      <c r="N9" s="101"/>
      <c r="O9" s="101"/>
      <c r="P9" s="101"/>
      <c r="Q9" s="40"/>
      <c r="R9" s="101"/>
      <c r="S9" s="101"/>
      <c r="T9" s="101"/>
      <c r="U9" s="101"/>
      <c r="V9" s="40"/>
      <c r="W9" s="40"/>
      <c r="X9" s="40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</row>
    <row r="10" spans="1:35" ht="19.9" customHeight="1" x14ac:dyDescent="0.15">
      <c r="A10" s="86" t="s">
        <v>176</v>
      </c>
      <c r="B10" s="86" t="s">
        <v>97</v>
      </c>
      <c r="C10" s="88">
        <v>146</v>
      </c>
      <c r="D10" s="74" t="s">
        <v>177</v>
      </c>
      <c r="E10" s="97">
        <v>255723.07</v>
      </c>
      <c r="F10" s="97">
        <v>255723.07</v>
      </c>
      <c r="G10" s="97">
        <v>255723.07</v>
      </c>
      <c r="H10" s="97">
        <v>255723.07</v>
      </c>
      <c r="I10" s="97"/>
      <c r="J10" s="101"/>
      <c r="K10" s="101"/>
      <c r="L10" s="101"/>
      <c r="M10" s="101"/>
      <c r="N10" s="101"/>
      <c r="O10" s="101"/>
      <c r="P10" s="101"/>
      <c r="Q10" s="40"/>
      <c r="R10" s="101"/>
      <c r="S10" s="101"/>
      <c r="T10" s="101"/>
      <c r="U10" s="101"/>
      <c r="V10" s="40"/>
      <c r="W10" s="40"/>
      <c r="X10" s="40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</row>
    <row r="11" spans="1:35" ht="19.9" customHeight="1" x14ac:dyDescent="0.15">
      <c r="A11" s="86" t="s">
        <v>178</v>
      </c>
      <c r="B11" s="86" t="s">
        <v>88</v>
      </c>
      <c r="C11" s="88">
        <v>146</v>
      </c>
      <c r="D11" s="74" t="s">
        <v>179</v>
      </c>
      <c r="E11" s="97">
        <v>1494915.94</v>
      </c>
      <c r="F11" s="97">
        <v>1494915.94</v>
      </c>
      <c r="G11" s="97">
        <v>1494915.94</v>
      </c>
      <c r="H11" s="98">
        <v>1411029.46</v>
      </c>
      <c r="I11" s="97"/>
      <c r="J11" s="101"/>
      <c r="K11" s="101"/>
      <c r="L11" s="101"/>
      <c r="M11" s="101"/>
      <c r="N11" s="101"/>
      <c r="O11" s="101"/>
      <c r="P11" s="101"/>
      <c r="Q11" s="40"/>
      <c r="R11" s="101"/>
      <c r="S11" s="101"/>
      <c r="T11" s="101"/>
      <c r="U11" s="101"/>
      <c r="V11" s="40"/>
      <c r="W11" s="40"/>
      <c r="X11" s="40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</row>
    <row r="12" spans="1:35" ht="19.9" customHeight="1" x14ac:dyDescent="0.15">
      <c r="A12" s="86" t="s">
        <v>178</v>
      </c>
      <c r="B12" s="86" t="s">
        <v>101</v>
      </c>
      <c r="C12" s="88">
        <v>146</v>
      </c>
      <c r="D12" s="74" t="s">
        <v>180</v>
      </c>
      <c r="E12" s="99">
        <v>1798400</v>
      </c>
      <c r="F12" s="99">
        <v>1798400</v>
      </c>
      <c r="G12" s="99">
        <v>1798400</v>
      </c>
      <c r="H12" s="97"/>
      <c r="I12" s="97">
        <v>1798400</v>
      </c>
      <c r="J12" s="101"/>
      <c r="K12" s="101"/>
      <c r="L12" s="101"/>
      <c r="M12" s="101"/>
      <c r="N12" s="101"/>
      <c r="O12" s="101"/>
      <c r="P12" s="101"/>
      <c r="Q12" s="40"/>
      <c r="R12" s="101"/>
      <c r="S12" s="101"/>
      <c r="T12" s="101"/>
      <c r="U12" s="39"/>
      <c r="V12" s="40"/>
      <c r="W12" s="40"/>
      <c r="X12" s="40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</row>
    <row r="13" spans="1:35" ht="19.9" customHeight="1" x14ac:dyDescent="0.15">
      <c r="A13" s="86" t="s">
        <v>181</v>
      </c>
      <c r="B13" s="86" t="s">
        <v>95</v>
      </c>
      <c r="C13" s="88">
        <v>146</v>
      </c>
      <c r="D13" s="74" t="s">
        <v>182</v>
      </c>
      <c r="E13" s="99">
        <v>466044.44</v>
      </c>
      <c r="F13" s="99">
        <v>466044.44</v>
      </c>
      <c r="G13" s="99">
        <v>466044.44</v>
      </c>
      <c r="H13" s="99">
        <v>466044.44</v>
      </c>
      <c r="I13" s="97"/>
      <c r="J13" s="101"/>
      <c r="K13" s="101"/>
      <c r="L13" s="101"/>
      <c r="M13" s="101"/>
      <c r="N13" s="101"/>
      <c r="O13" s="101"/>
      <c r="P13" s="101"/>
      <c r="Q13" s="40"/>
      <c r="R13" s="101"/>
      <c r="S13" s="101"/>
      <c r="T13" s="101"/>
      <c r="U13" s="101"/>
      <c r="V13" s="40"/>
      <c r="W13" s="40"/>
      <c r="X13" s="40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</row>
    <row r="14" spans="1:35" ht="19.9" customHeight="1" x14ac:dyDescent="0.15">
      <c r="A14" s="39"/>
      <c r="B14" s="39"/>
      <c r="C14" s="39"/>
      <c r="D14" s="100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  <c r="R14" s="101"/>
      <c r="S14" s="39"/>
      <c r="T14" s="101"/>
      <c r="U14" s="101"/>
      <c r="V14" s="40"/>
      <c r="W14" s="40"/>
      <c r="X14" s="35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</row>
    <row r="15" spans="1:35" ht="19.9" customHeight="1" x14ac:dyDescent="0.15">
      <c r="A15" s="91"/>
      <c r="B15" s="91"/>
      <c r="C15" s="91"/>
      <c r="D15" s="91"/>
      <c r="E15" s="91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1"/>
      <c r="R15" s="90"/>
      <c r="S15" s="90"/>
      <c r="T15" s="90"/>
      <c r="U15" s="102"/>
      <c r="V15" s="103"/>
      <c r="W15" s="91"/>
      <c r="X15" s="91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</row>
    <row r="16" spans="1:35" ht="19.9" customHeight="1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1"/>
      <c r="R16" s="90"/>
      <c r="S16" s="90"/>
      <c r="T16" s="90"/>
      <c r="U16" s="90"/>
      <c r="V16" s="91"/>
      <c r="W16" s="91"/>
      <c r="X16" s="91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</row>
    <row r="17" spans="1:35" ht="19.9" customHeight="1" x14ac:dyDescent="0.1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1"/>
      <c r="R17" s="90"/>
      <c r="S17" s="90"/>
      <c r="T17" s="90"/>
      <c r="U17" s="90"/>
      <c r="V17" s="91"/>
      <c r="W17" s="91"/>
      <c r="X17" s="91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</row>
    <row r="18" spans="1:35" ht="19.9" customHeight="1" x14ac:dyDescent="0.1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1"/>
      <c r="R18" s="90"/>
      <c r="S18" s="90"/>
      <c r="T18" s="90"/>
      <c r="U18" s="90"/>
      <c r="V18" s="91"/>
      <c r="W18" s="91"/>
      <c r="X18" s="91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</row>
    <row r="19" spans="1:35" ht="19.9" customHeight="1" x14ac:dyDescent="0.1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1"/>
      <c r="R19" s="90"/>
      <c r="S19" s="90"/>
      <c r="T19" s="90"/>
      <c r="U19" s="90"/>
      <c r="V19" s="91"/>
      <c r="W19" s="91"/>
      <c r="X19" s="91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</row>
    <row r="20" spans="1:35" ht="19.9" customHeight="1" x14ac:dyDescent="0.1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  <c r="R20" s="90"/>
      <c r="S20" s="90"/>
      <c r="T20" s="90"/>
      <c r="U20" s="90"/>
      <c r="V20" s="91"/>
      <c r="W20" s="91"/>
      <c r="X20" s="91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</row>
    <row r="21" spans="1:35" ht="19.9" customHeight="1" x14ac:dyDescent="0.1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  <c r="R21" s="90"/>
      <c r="S21" s="90"/>
      <c r="T21" s="90"/>
      <c r="U21" s="90"/>
      <c r="V21" s="91"/>
      <c r="W21" s="91"/>
      <c r="X21" s="91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</row>
    <row r="22" spans="1:35" ht="19.9" customHeight="1" x14ac:dyDescent="0.1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1"/>
      <c r="R22" s="90"/>
      <c r="S22" s="90"/>
      <c r="T22" s="90"/>
      <c r="U22" s="90"/>
      <c r="V22" s="91"/>
      <c r="W22" s="91"/>
      <c r="X22" s="91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</row>
    <row r="23" spans="1:35" ht="19.9" customHeight="1" x14ac:dyDescent="0.1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1"/>
      <c r="R23" s="90"/>
      <c r="S23" s="90"/>
      <c r="T23" s="90"/>
      <c r="U23" s="90"/>
      <c r="V23" s="91"/>
      <c r="W23" s="91"/>
      <c r="X23" s="91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</row>
    <row r="24" spans="1:35" ht="19.9" customHeight="1" x14ac:dyDescent="0.1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1"/>
      <c r="R24" s="90"/>
      <c r="S24" s="90"/>
      <c r="T24" s="90"/>
      <c r="U24" s="90"/>
      <c r="V24" s="91"/>
      <c r="W24" s="91"/>
      <c r="X24" s="91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</row>
    <row r="25" spans="1:35" ht="19.9" customHeight="1" x14ac:dyDescent="0.15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1"/>
      <c r="R25" s="90"/>
      <c r="S25" s="90"/>
      <c r="T25" s="90"/>
      <c r="U25" s="90"/>
      <c r="V25" s="91"/>
      <c r="W25" s="91"/>
      <c r="X25" s="91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</row>
    <row r="26" spans="1:35" ht="19.9" customHeight="1" x14ac:dyDescent="0.1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1"/>
      <c r="R26" s="90"/>
      <c r="S26" s="90"/>
      <c r="T26" s="90"/>
      <c r="U26" s="90"/>
      <c r="V26" s="91"/>
      <c r="W26" s="91"/>
      <c r="X26" s="91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</row>
    <row r="27" spans="1:35" ht="19.9" customHeight="1" x14ac:dyDescent="0.1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  <c r="R27" s="90"/>
      <c r="S27" s="90"/>
      <c r="T27" s="90"/>
      <c r="U27" s="90"/>
      <c r="V27" s="91"/>
      <c r="W27" s="91"/>
      <c r="X27" s="91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</row>
  </sheetData>
  <sheetProtection formatCells="0" formatColumns="0" formatRows="0" insertColumns="0" insertRow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T5:V5"/>
    <mergeCell ref="W5:Y5"/>
    <mergeCell ref="AA5:AC5"/>
    <mergeCell ref="AD5:AF5"/>
    <mergeCell ref="AG5:AI5"/>
    <mergeCell ref="Z5:Z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44" orientation="landscape" fitToHeight="100" errors="blank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P27"/>
  <sheetViews>
    <sheetView showGridLines="0" showZeros="0" zoomScaleNormal="100" topLeftCell="A1" workbookViewId="0">
      <selection activeCell="H20" activeCellId="0" sqref="H20"/>
    </sheetView>
  </sheetViews>
  <sheetFormatPr defaultRowHeight="12.75" customHeight="1" defaultColWidth="7.500114440917969" x14ac:dyDescent="0.15"/>
  <cols>
    <col min="1" max="1" width="4.0" customWidth="1"/>
    <col min="2" max="3" width="3.0" customWidth="1"/>
    <col min="4" max="4" width="31.666666666666668" customWidth="1"/>
    <col min="5" max="5" width="14.666666666666666" customWidth="1"/>
    <col min="6" max="6" width="16.5" customWidth="1" style="79"/>
    <col min="7" max="7" width="13.5" customWidth="1" style="79"/>
    <col min="8" max="8" width="14.666666666666666" customWidth="1" style="79"/>
    <col min="9" max="15" width="12.166666666666666" customWidth="1" style="79"/>
    <col min="16" max="20" width="12.166666666666666" customWidth="1"/>
    <col min="21" max="30" width="12.166666666666666" customWidth="1" style="79"/>
    <col min="31" max="43" width="12.166666666666666" customWidth="1"/>
    <col min="44" max="44" width="12.166666666666666" customWidth="1" style="79"/>
    <col min="45" max="112" width="12.166666666666666" customWidth="1"/>
    <col min="113" max="113" width="8.833333333333334" customWidth="1"/>
    <col min="114" max="250" width="7.666666666666667" customWidth="1"/>
  </cols>
  <sheetData>
    <row r="1" spans="1:112" ht="19.9" customHeight="1" x14ac:dyDescent="0.1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91"/>
      <c r="AH1" s="91"/>
      <c r="DH1" s="17" t="s">
        <v>183</v>
      </c>
    </row>
    <row r="2" spans="1:112" ht="19.9" customHeight="1" x14ac:dyDescent="0.15">
      <c r="A2" s="280" t="s">
        <v>184</v>
      </c>
      <c r="B2" s="280"/>
      <c r="C2" s="280"/>
      <c r="D2" s="280"/>
      <c r="E2" s="280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280"/>
      <c r="Q2" s="280"/>
      <c r="R2" s="280"/>
      <c r="S2" s="280"/>
      <c r="T2" s="280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332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  <c r="CB2" s="280"/>
      <c r="CC2" s="280"/>
      <c r="CD2" s="280"/>
      <c r="CE2" s="280"/>
      <c r="CF2" s="280"/>
      <c r="CG2" s="280"/>
      <c r="CH2" s="280"/>
      <c r="CI2" s="280"/>
      <c r="CJ2" s="280"/>
      <c r="CK2" s="280"/>
      <c r="CL2" s="280"/>
      <c r="CM2" s="280"/>
      <c r="CN2" s="280"/>
      <c r="CO2" s="280"/>
      <c r="CP2" s="280"/>
      <c r="CQ2" s="280"/>
      <c r="CR2" s="280"/>
      <c r="CS2" s="280"/>
      <c r="CT2" s="280"/>
      <c r="CU2" s="280"/>
      <c r="CV2" s="280"/>
      <c r="CW2" s="280"/>
      <c r="CX2" s="280"/>
      <c r="CY2" s="280"/>
      <c r="CZ2" s="280"/>
      <c r="DA2" s="280"/>
      <c r="DB2" s="280"/>
      <c r="DC2" s="280"/>
      <c r="DD2" s="280"/>
      <c r="DE2" s="280"/>
      <c r="DF2" s="280"/>
      <c r="DG2" s="280"/>
      <c r="DH2" s="280"/>
    </row>
    <row r="3" spans="1:113" ht="19.9" customHeight="1" x14ac:dyDescent="0.15">
      <c r="A3" s="61" t="s">
        <v>60</v>
      </c>
      <c r="B3" s="18"/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20" t="s">
        <v>6</v>
      </c>
      <c r="DI3" s="35"/>
    </row>
    <row r="4" spans="1:113" ht="19.9" customHeight="1" x14ac:dyDescent="0.15">
      <c r="A4" s="333" t="s">
        <v>61</v>
      </c>
      <c r="B4" s="333"/>
      <c r="C4" s="333"/>
      <c r="D4" s="333"/>
      <c r="E4" s="326" t="s">
        <v>62</v>
      </c>
      <c r="F4" s="334" t="s">
        <v>185</v>
      </c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 t="s">
        <v>186</v>
      </c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5" t="s">
        <v>187</v>
      </c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6"/>
      <c r="BH4" s="335"/>
      <c r="BI4" s="335" t="s">
        <v>188</v>
      </c>
      <c r="BJ4" s="335"/>
      <c r="BK4" s="335"/>
      <c r="BL4" s="335"/>
      <c r="BM4" s="335"/>
      <c r="BN4" s="335" t="s">
        <v>189</v>
      </c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 t="s">
        <v>190</v>
      </c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 t="s">
        <v>191</v>
      </c>
      <c r="CS4" s="335"/>
      <c r="CT4" s="335"/>
      <c r="CU4" s="335" t="s">
        <v>192</v>
      </c>
      <c r="CV4" s="335"/>
      <c r="CW4" s="335"/>
      <c r="CX4" s="335"/>
      <c r="CY4" s="335"/>
      <c r="CZ4" s="335"/>
      <c r="DA4" s="335" t="s">
        <v>193</v>
      </c>
      <c r="DB4" s="335"/>
      <c r="DC4" s="335"/>
      <c r="DD4" s="335" t="s">
        <v>194</v>
      </c>
      <c r="DE4" s="335"/>
      <c r="DF4" s="335"/>
      <c r="DG4" s="335"/>
      <c r="DH4" s="335"/>
      <c r="DI4" s="35"/>
    </row>
    <row r="5" spans="1:113" ht="19.9" customHeight="1" x14ac:dyDescent="0.15">
      <c r="A5" s="333" t="s">
        <v>70</v>
      </c>
      <c r="B5" s="333"/>
      <c r="C5" s="333"/>
      <c r="D5" s="326" t="s">
        <v>72</v>
      </c>
      <c r="E5" s="326"/>
      <c r="F5" s="334" t="s">
        <v>77</v>
      </c>
      <c r="G5" s="334" t="s">
        <v>195</v>
      </c>
      <c r="H5" s="334" t="s">
        <v>196</v>
      </c>
      <c r="I5" s="334" t="s">
        <v>197</v>
      </c>
      <c r="J5" s="334" t="s">
        <v>198</v>
      </c>
      <c r="K5" s="334" t="s">
        <v>199</v>
      </c>
      <c r="L5" s="334" t="s">
        <v>200</v>
      </c>
      <c r="M5" s="334" t="s">
        <v>201</v>
      </c>
      <c r="N5" s="334" t="s">
        <v>202</v>
      </c>
      <c r="O5" s="334" t="s">
        <v>98</v>
      </c>
      <c r="P5" s="326" t="s">
        <v>203</v>
      </c>
      <c r="Q5" s="326" t="s">
        <v>103</v>
      </c>
      <c r="R5" s="326" t="s">
        <v>204</v>
      </c>
      <c r="S5" s="326" t="s">
        <v>205</v>
      </c>
      <c r="T5" s="326" t="s">
        <v>77</v>
      </c>
      <c r="U5" s="334" t="s">
        <v>206</v>
      </c>
      <c r="V5" s="334" t="s">
        <v>207</v>
      </c>
      <c r="W5" s="334" t="s">
        <v>208</v>
      </c>
      <c r="X5" s="334" t="s">
        <v>209</v>
      </c>
      <c r="Y5" s="334" t="s">
        <v>210</v>
      </c>
      <c r="Z5" s="334" t="s">
        <v>211</v>
      </c>
      <c r="AA5" s="334" t="s">
        <v>212</v>
      </c>
      <c r="AB5" s="334" t="s">
        <v>213</v>
      </c>
      <c r="AC5" s="334" t="s">
        <v>214</v>
      </c>
      <c r="AD5" s="334" t="s">
        <v>215</v>
      </c>
      <c r="AE5" s="326" t="s">
        <v>216</v>
      </c>
      <c r="AF5" s="326" t="s">
        <v>217</v>
      </c>
      <c r="AG5" s="326" t="s">
        <v>218</v>
      </c>
      <c r="AH5" s="326" t="s">
        <v>219</v>
      </c>
      <c r="AI5" s="326" t="s">
        <v>220</v>
      </c>
      <c r="AJ5" s="326" t="s">
        <v>221</v>
      </c>
      <c r="AK5" s="326" t="s">
        <v>222</v>
      </c>
      <c r="AL5" s="326" t="s">
        <v>223</v>
      </c>
      <c r="AM5" s="326" t="s">
        <v>224</v>
      </c>
      <c r="AN5" s="326" t="s">
        <v>225</v>
      </c>
      <c r="AO5" s="326" t="s">
        <v>226</v>
      </c>
      <c r="AP5" s="326" t="s">
        <v>227</v>
      </c>
      <c r="AQ5" s="326" t="s">
        <v>228</v>
      </c>
      <c r="AR5" s="334" t="s">
        <v>229</v>
      </c>
      <c r="AS5" s="326" t="s">
        <v>230</v>
      </c>
      <c r="AT5" s="326" t="s">
        <v>231</v>
      </c>
      <c r="AU5" s="326" t="s">
        <v>232</v>
      </c>
      <c r="AV5" s="326" t="s">
        <v>77</v>
      </c>
      <c r="AW5" s="326" t="s">
        <v>233</v>
      </c>
      <c r="AX5" s="326" t="s">
        <v>234</v>
      </c>
      <c r="AY5" s="326" t="s">
        <v>235</v>
      </c>
      <c r="AZ5" s="326" t="s">
        <v>236</v>
      </c>
      <c r="BA5" s="326" t="s">
        <v>237</v>
      </c>
      <c r="BB5" s="326" t="s">
        <v>238</v>
      </c>
      <c r="BC5" s="326" t="s">
        <v>204</v>
      </c>
      <c r="BD5" s="326" t="s">
        <v>239</v>
      </c>
      <c r="BE5" s="326" t="s">
        <v>240</v>
      </c>
      <c r="BF5" s="288" t="s">
        <v>241</v>
      </c>
      <c r="BG5" s="326" t="s">
        <v>242</v>
      </c>
      <c r="BH5" s="286" t="s">
        <v>243</v>
      </c>
      <c r="BI5" s="326" t="s">
        <v>77</v>
      </c>
      <c r="BJ5" s="326" t="s">
        <v>244</v>
      </c>
      <c r="BK5" s="326" t="s">
        <v>245</v>
      </c>
      <c r="BL5" s="326" t="s">
        <v>246</v>
      </c>
      <c r="BM5" s="326" t="s">
        <v>247</v>
      </c>
      <c r="BN5" s="326" t="s">
        <v>77</v>
      </c>
      <c r="BO5" s="326" t="s">
        <v>248</v>
      </c>
      <c r="BP5" s="326" t="s">
        <v>249</v>
      </c>
      <c r="BQ5" s="326" t="s">
        <v>250</v>
      </c>
      <c r="BR5" s="326" t="s">
        <v>251</v>
      </c>
      <c r="BS5" s="326" t="s">
        <v>252</v>
      </c>
      <c r="BT5" s="326" t="s">
        <v>253</v>
      </c>
      <c r="BU5" s="326" t="s">
        <v>254</v>
      </c>
      <c r="BV5" s="326" t="s">
        <v>255</v>
      </c>
      <c r="BW5" s="326" t="s">
        <v>256</v>
      </c>
      <c r="BX5" s="326" t="s">
        <v>257</v>
      </c>
      <c r="BY5" s="326" t="s">
        <v>258</v>
      </c>
      <c r="BZ5" s="326" t="s">
        <v>259</v>
      </c>
      <c r="CA5" s="326" t="s">
        <v>77</v>
      </c>
      <c r="CB5" s="326" t="s">
        <v>248</v>
      </c>
      <c r="CC5" s="326" t="s">
        <v>249</v>
      </c>
      <c r="CD5" s="326" t="s">
        <v>250</v>
      </c>
      <c r="CE5" s="326" t="s">
        <v>251</v>
      </c>
      <c r="CF5" s="326" t="s">
        <v>252</v>
      </c>
      <c r="CG5" s="326" t="s">
        <v>253</v>
      </c>
      <c r="CH5" s="326" t="s">
        <v>254</v>
      </c>
      <c r="CI5" s="326" t="s">
        <v>260</v>
      </c>
      <c r="CJ5" s="326" t="s">
        <v>261</v>
      </c>
      <c r="CK5" s="326" t="s">
        <v>262</v>
      </c>
      <c r="CL5" s="326" t="s">
        <v>263</v>
      </c>
      <c r="CM5" s="326" t="s">
        <v>255</v>
      </c>
      <c r="CN5" s="326" t="s">
        <v>256</v>
      </c>
      <c r="CO5" s="326" t="s">
        <v>264</v>
      </c>
      <c r="CP5" s="326" t="s">
        <v>258</v>
      </c>
      <c r="CQ5" s="326" t="s">
        <v>190</v>
      </c>
      <c r="CR5" s="326" t="s">
        <v>77</v>
      </c>
      <c r="CS5" s="326" t="s">
        <v>265</v>
      </c>
      <c r="CT5" s="326" t="s">
        <v>266</v>
      </c>
      <c r="CU5" s="326" t="s">
        <v>77</v>
      </c>
      <c r="CV5" s="326" t="s">
        <v>265</v>
      </c>
      <c r="CW5" s="326" t="s">
        <v>267</v>
      </c>
      <c r="CX5" s="326" t="s">
        <v>268</v>
      </c>
      <c r="CY5" s="326" t="s">
        <v>269</v>
      </c>
      <c r="CZ5" s="326" t="s">
        <v>266</v>
      </c>
      <c r="DA5" s="326" t="s">
        <v>77</v>
      </c>
      <c r="DB5" s="326" t="s">
        <v>193</v>
      </c>
      <c r="DC5" s="326" t="s">
        <v>270</v>
      </c>
      <c r="DD5" s="326" t="s">
        <v>77</v>
      </c>
      <c r="DE5" s="326" t="s">
        <v>271</v>
      </c>
      <c r="DF5" s="326" t="s">
        <v>272</v>
      </c>
      <c r="DG5" s="326" t="s">
        <v>273</v>
      </c>
      <c r="DH5" s="326" t="s">
        <v>194</v>
      </c>
      <c r="DI5" s="35"/>
    </row>
    <row r="6" spans="1:113" ht="30.75" customHeight="1" x14ac:dyDescent="0.15">
      <c r="A6" s="80" t="s">
        <v>82</v>
      </c>
      <c r="B6" s="81" t="s">
        <v>83</v>
      </c>
      <c r="C6" s="80" t="s">
        <v>84</v>
      </c>
      <c r="D6" s="326"/>
      <c r="E6" s="326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26"/>
      <c r="Q6" s="326"/>
      <c r="R6" s="326"/>
      <c r="S6" s="326"/>
      <c r="T6" s="326"/>
      <c r="U6" s="334"/>
      <c r="V6" s="334"/>
      <c r="W6" s="334"/>
      <c r="X6" s="334"/>
      <c r="Y6" s="334"/>
      <c r="Z6" s="334"/>
      <c r="AA6" s="334"/>
      <c r="AB6" s="334"/>
      <c r="AC6" s="334"/>
      <c r="AD6" s="334"/>
      <c r="AE6" s="326"/>
      <c r="AF6" s="326"/>
      <c r="AG6" s="326"/>
      <c r="AH6" s="326"/>
      <c r="AI6" s="326"/>
      <c r="AJ6" s="326"/>
      <c r="AK6" s="326"/>
      <c r="AL6" s="326" t="s">
        <v>274</v>
      </c>
      <c r="AM6" s="326"/>
      <c r="AN6" s="326"/>
      <c r="AO6" s="326"/>
      <c r="AP6" s="326"/>
      <c r="AQ6" s="326"/>
      <c r="AR6" s="334"/>
      <c r="AS6" s="326"/>
      <c r="AT6" s="326"/>
      <c r="AU6" s="326"/>
      <c r="AV6" s="326"/>
      <c r="AW6" s="326"/>
      <c r="AX6" s="326"/>
      <c r="AY6" s="326"/>
      <c r="AZ6" s="326"/>
      <c r="BA6" s="326"/>
      <c r="BB6" s="326"/>
      <c r="BC6" s="326"/>
      <c r="BD6" s="326"/>
      <c r="BE6" s="326"/>
      <c r="BF6" s="288"/>
      <c r="BG6" s="326"/>
      <c r="BH6" s="28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6"/>
      <c r="CK6" s="326"/>
      <c r="CL6" s="326"/>
      <c r="CM6" s="326"/>
      <c r="CN6" s="326"/>
      <c r="CO6" s="326"/>
      <c r="CP6" s="326"/>
      <c r="CQ6" s="326"/>
      <c r="CR6" s="326"/>
      <c r="CS6" s="326"/>
      <c r="CT6" s="326"/>
      <c r="CU6" s="326"/>
      <c r="CV6" s="326"/>
      <c r="CW6" s="326"/>
      <c r="CX6" s="326"/>
      <c r="CY6" s="326"/>
      <c r="CZ6" s="326"/>
      <c r="DA6" s="326"/>
      <c r="DB6" s="326"/>
      <c r="DC6" s="326"/>
      <c r="DD6" s="326"/>
      <c r="DE6" s="326"/>
      <c r="DF6" s="326"/>
      <c r="DG6" s="326"/>
      <c r="DH6" s="326"/>
      <c r="DI6" s="35"/>
    </row>
    <row r="7" spans="1:113" ht="19.9" customHeight="1" x14ac:dyDescent="0.15">
      <c r="A7" s="82" t="s">
        <v>82</v>
      </c>
      <c r="B7" s="82" t="s">
        <v>83</v>
      </c>
      <c r="C7" s="82" t="s">
        <v>84</v>
      </c>
      <c r="D7" s="82" t="s">
        <v>86</v>
      </c>
      <c r="E7" s="83">
        <f>SUM(E8:E16)</f>
        <v>7051444.9</v>
      </c>
      <c r="F7" s="84">
        <f>SUM(F8:F15)</f>
        <v>3979500.46</v>
      </c>
      <c r="G7" s="84">
        <f>SUM(G8:G15)</f>
        <v>1030656</v>
      </c>
      <c r="H7" s="84">
        <f>SUM(H8:H15)</f>
        <v>1452243.48</v>
      </c>
      <c r="I7" s="84">
        <f>SUM(I8:I15)</f>
        <v>85888</v>
      </c>
      <c r="J7" s="84">
        <f>SUM(J8:J15)</f>
        <v>0</v>
      </c>
      <c r="K7" s="84">
        <f>SUM(K8:K15)</f>
        <v>388716</v>
      </c>
      <c r="L7" s="84">
        <f>SUM(L8:L15)</f>
        <v>422329.16</v>
      </c>
      <c r="M7" s="84">
        <f>SUM(M8:M15)</f>
        <v>210420.92</v>
      </c>
      <c r="N7" s="84">
        <f>SUM(N8:N15)</f>
        <v>184769.01</v>
      </c>
      <c r="O7" s="84">
        <f>SUM(O8:O15)</f>
        <v>70954.06</v>
      </c>
      <c r="P7" s="83">
        <f>SUM(P8:P15)</f>
        <v>50403.83</v>
      </c>
      <c r="Q7" s="83">
        <f>SUM(Q8:Q15)</f>
        <v>0</v>
      </c>
      <c r="R7" s="83">
        <f>SUM(R8:R15)</f>
        <v>34400</v>
      </c>
      <c r="S7" s="83">
        <f>SUM(S8:S15)</f>
        <v>48720</v>
      </c>
      <c r="T7" s="83">
        <f>SUM(T8:T15)</f>
        <v>807500</v>
      </c>
      <c r="U7" s="84">
        <f>SUM(U8:U15)</f>
        <v>302500</v>
      </c>
      <c r="V7" s="84">
        <f>SUM(V8:V15)</f>
        <v>0</v>
      </c>
      <c r="W7" s="84">
        <f>SUM(W8:W15)</f>
        <v>0</v>
      </c>
      <c r="X7" s="84">
        <f>SUM(X8:X15)</f>
        <v>0</v>
      </c>
      <c r="Y7" s="84">
        <f>SUM(Y8:Y15)</f>
        <v>0</v>
      </c>
      <c r="Z7" s="84">
        <f>SUM(Z8:Z15)</f>
        <v>35000</v>
      </c>
      <c r="AA7" s="84">
        <f>SUM(AA8:AA15)</f>
        <v>35000</v>
      </c>
      <c r="AB7" s="84">
        <f>SUM(AB8:AB15)</f>
        <v>0</v>
      </c>
      <c r="AC7" s="84">
        <f>SUM(AC8:AC15)</f>
        <v>0</v>
      </c>
      <c r="AD7" s="84">
        <f>SUM(AD8:AD15)</f>
        <v>225000</v>
      </c>
      <c r="AE7" s="83">
        <f>SUM(AE8:AE15)</f>
        <v>0</v>
      </c>
      <c r="AF7" s="83">
        <f>SUM(AF8:AF15)</f>
        <v>0</v>
      </c>
      <c r="AG7" s="83">
        <f>SUM(AG8:AG15)</f>
        <v>0</v>
      </c>
      <c r="AH7" s="83">
        <f>SUM(AH8:AH15)</f>
        <v>0</v>
      </c>
      <c r="AI7" s="83">
        <f>SUM(AI8:AI15)</f>
        <v>5000</v>
      </c>
      <c r="AJ7" s="83">
        <f>SUM(AJ8:AJ15)</f>
        <v>1000</v>
      </c>
      <c r="AK7" s="83">
        <f>SUM(AK8:AK15)</f>
        <v>0</v>
      </c>
      <c r="AL7" s="83">
        <f>SUM(AL8:AL15)</f>
        <v>0</v>
      </c>
      <c r="AM7" s="83">
        <f>SUM(AM8:AM15)</f>
        <v>0</v>
      </c>
      <c r="AN7" s="83">
        <f>SUM(AN8:AN15)</f>
        <v>85000</v>
      </c>
      <c r="AO7" s="83">
        <f>SUM(AO8:AO15)</f>
        <v>0</v>
      </c>
      <c r="AP7" s="83">
        <f>SUM(AP8:AP15)</f>
        <v>0</v>
      </c>
      <c r="AQ7" s="83">
        <f>SUM(AQ8:AQ15)</f>
        <v>0</v>
      </c>
      <c r="AR7" s="84">
        <f>SUM(AR8:AR15)</f>
        <v>119000</v>
      </c>
      <c r="AS7" s="83">
        <f>SUM(AS8:AS15)</f>
        <v>0</v>
      </c>
      <c r="AT7" s="83">
        <f>SUM(AT8:AT15)</f>
        <v>0</v>
      </c>
      <c r="AU7" s="83">
        <f>SUM(AU8:AU15)</f>
        <v>0</v>
      </c>
      <c r="AV7" s="83">
        <f>SUM(AV8:AV15)</f>
        <v>1798400</v>
      </c>
      <c r="AW7" s="83">
        <f>SUM(AW8:AW15)</f>
        <v>0</v>
      </c>
      <c r="AX7" s="83">
        <f>SUM(AX8:AX15)</f>
        <v>0</v>
      </c>
      <c r="AY7" s="83">
        <f>SUM(AY8:AY15)</f>
        <v>0</v>
      </c>
      <c r="AZ7" s="83">
        <f>SUM(AZ8:AZ15)</f>
        <v>0</v>
      </c>
      <c r="BA7" s="83">
        <f>SUM(BA8:BA15)</f>
        <v>0</v>
      </c>
      <c r="BB7" s="83">
        <f>SUM(BB8:BB15)</f>
        <v>0</v>
      </c>
      <c r="BC7" s="83">
        <f>SUM(BC8:BC15)</f>
        <v>0</v>
      </c>
      <c r="BD7" s="83">
        <f>SUM(BD8:BD15)</f>
        <v>0</v>
      </c>
      <c r="BE7" s="83">
        <f>SUM(BE8:BE15)</f>
        <v>0</v>
      </c>
      <c r="BF7" s="83">
        <f>SUM(BF8:BF15)</f>
        <v>0</v>
      </c>
      <c r="BG7" s="83">
        <f>SUM(BG8:BG15)</f>
        <v>0</v>
      </c>
      <c r="BH7" s="83">
        <f>SUM(BH8:BH15)</f>
        <v>1798400</v>
      </c>
      <c r="BI7" s="83">
        <f>SUM(BI8:BI15)</f>
        <v>0</v>
      </c>
      <c r="BJ7" s="83">
        <f>SUM(BJ8:BJ15)</f>
        <v>0</v>
      </c>
      <c r="BK7" s="83">
        <f>SUM(BK8:BK15)</f>
        <v>0</v>
      </c>
      <c r="BL7" s="83">
        <f>SUM(BL8:BL15)</f>
        <v>0</v>
      </c>
      <c r="BM7" s="83">
        <f>SUM(BM8:BM15)</f>
        <v>0</v>
      </c>
      <c r="BN7" s="83">
        <f>SUM(BN8:BN15)</f>
        <v>0</v>
      </c>
      <c r="BO7" s="83">
        <f>SUM(BO8:BO15)</f>
        <v>0</v>
      </c>
      <c r="BP7" s="83">
        <f>SUM(BP8:BP15)</f>
        <v>0</v>
      </c>
      <c r="BQ7" s="83">
        <f>SUM(BQ8:BQ15)</f>
        <v>0</v>
      </c>
      <c r="BR7" s="83">
        <f>SUM(BR8:BR15)</f>
        <v>0</v>
      </c>
      <c r="BS7" s="83">
        <f>SUM(BS8:BS15)</f>
        <v>0</v>
      </c>
      <c r="BT7" s="83">
        <f>SUM(BT8:BT15)</f>
        <v>0</v>
      </c>
      <c r="BU7" s="83">
        <f>SUM(BU8:BU15)</f>
        <v>0</v>
      </c>
      <c r="BV7" s="83">
        <f>SUM(BV8:BV15)</f>
        <v>0</v>
      </c>
      <c r="BW7" s="83">
        <f>SUM(BW8:BW15)</f>
        <v>0</v>
      </c>
      <c r="BX7" s="83">
        <f>SUM(BX8:BX15)</f>
        <v>0</v>
      </c>
      <c r="BY7" s="83">
        <f>SUM(BY8:BY15)</f>
        <v>0</v>
      </c>
      <c r="BZ7" s="83">
        <f>SUM(BZ8:BZ15)</f>
        <v>0</v>
      </c>
      <c r="CA7" s="83">
        <f>SUM(CA8:CA15)</f>
        <v>0</v>
      </c>
      <c r="CB7" s="83">
        <f>SUM(CB8:CB15)</f>
        <v>0</v>
      </c>
      <c r="CC7" s="83">
        <f>SUM(CC8:CC15)</f>
        <v>0</v>
      </c>
      <c r="CD7" s="83">
        <f>SUM(CD8:CD15)</f>
        <v>0</v>
      </c>
      <c r="CE7" s="83">
        <f>SUM(CE8:CE15)</f>
        <v>0</v>
      </c>
      <c r="CF7" s="83">
        <f>SUM(CF8:CF15)</f>
        <v>0</v>
      </c>
      <c r="CG7" s="83">
        <f>SUM(CG8:CG15)</f>
        <v>0</v>
      </c>
      <c r="CH7" s="83">
        <f>SUM(CH8:CH15)</f>
        <v>0</v>
      </c>
      <c r="CI7" s="83">
        <f>SUM(CI8:CI15)</f>
        <v>0</v>
      </c>
      <c r="CJ7" s="83">
        <f>SUM(CJ8:CJ15)</f>
        <v>0</v>
      </c>
      <c r="CK7" s="83">
        <f>SUM(CK8:CK15)</f>
        <v>0</v>
      </c>
      <c r="CL7" s="83">
        <f>SUM(CL8:CL15)</f>
        <v>0</v>
      </c>
      <c r="CM7" s="83">
        <f>SUM(CM8:CM15)</f>
        <v>0</v>
      </c>
      <c r="CN7" s="83">
        <f>SUM(CN8:CN15)</f>
        <v>0</v>
      </c>
      <c r="CO7" s="83">
        <f>SUM(CO8:CO15)</f>
        <v>0</v>
      </c>
      <c r="CP7" s="83">
        <f>SUM(CP8:CP15)</f>
        <v>0</v>
      </c>
      <c r="CQ7" s="83">
        <f>SUM(CQ8:CQ15)</f>
        <v>0</v>
      </c>
      <c r="CR7" s="83">
        <f>SUM(CR8:CR15)</f>
        <v>0</v>
      </c>
      <c r="CS7" s="83">
        <f>SUM(CS8:CS15)</f>
        <v>0</v>
      </c>
      <c r="CT7" s="83">
        <f>SUM(CT8:CT15)</f>
        <v>0</v>
      </c>
      <c r="CU7" s="83">
        <f>SUM(CU8:CU15)</f>
        <v>0</v>
      </c>
      <c r="CV7" s="83">
        <f>SUM(CV8:CV15)</f>
        <v>0</v>
      </c>
      <c r="CW7" s="83">
        <f>SUM(CW8:CW15)</f>
        <v>0</v>
      </c>
      <c r="CX7" s="83">
        <f>SUM(CX8:CX15)</f>
        <v>0</v>
      </c>
      <c r="CY7" s="83">
        <f>SUM(CY8:CY15)</f>
        <v>0</v>
      </c>
      <c r="CZ7" s="83">
        <f>SUM(CZ8:CZ15)</f>
        <v>0</v>
      </c>
      <c r="DA7" s="83">
        <f>SUM(DA8:DA15)</f>
        <v>0</v>
      </c>
      <c r="DB7" s="83">
        <f>SUM(DB8:DB15)</f>
        <v>0</v>
      </c>
      <c r="DC7" s="83">
        <f>SUM(DC8:DC15)</f>
        <v>0</v>
      </c>
      <c r="DD7" s="83">
        <f>SUM(DD8:DD15)</f>
        <v>0</v>
      </c>
      <c r="DE7" s="83">
        <f>SUM(DE8:DE15)</f>
        <v>0</v>
      </c>
      <c r="DF7" s="83">
        <f>SUM(DF8:DF15)</f>
        <v>0</v>
      </c>
      <c r="DG7" s="83">
        <f>SUM(DG8:DG15)</f>
        <v>0</v>
      </c>
      <c r="DH7" s="83">
        <f>SUM(DH8:DH15)</f>
        <v>0</v>
      </c>
      <c r="DI7" s="93"/>
    </row>
    <row r="8" spans="1:112" ht="19.9" customHeight="1" x14ac:dyDescent="0.15">
      <c r="A8" s="85">
        <v>201</v>
      </c>
      <c r="B8" s="86" t="s">
        <v>87</v>
      </c>
      <c r="C8" s="87" t="s">
        <v>88</v>
      </c>
      <c r="D8" s="88" t="s">
        <v>89</v>
      </c>
      <c r="E8" s="83">
        <f>F8+T8</f>
        <v>2403611.37</v>
      </c>
      <c r="F8" s="84">
        <f>G8+H8+I8+J8+K8+L8+M8+N8+O8+P8+Q8+R8+S8+DD7</f>
        <v>1904861.37</v>
      </c>
      <c r="G8" s="84">
        <v>646788</v>
      </c>
      <c r="H8" s="84">
        <v>1108462.8</v>
      </c>
      <c r="I8" s="84">
        <v>53899</v>
      </c>
      <c r="J8" s="84"/>
      <c r="K8" s="84"/>
      <c r="L8" s="84"/>
      <c r="M8" s="84"/>
      <c r="N8" s="84"/>
      <c r="O8" s="84"/>
      <c r="P8" s="83">
        <v>26591.57</v>
      </c>
      <c r="Q8" s="83"/>
      <c r="R8" s="83">
        <v>20400</v>
      </c>
      <c r="S8" s="83">
        <v>48720</v>
      </c>
      <c r="T8" s="83">
        <f>U8+Z8+AA8+AD8+AF8+AI8+AJ8+AN8+AR8</f>
        <v>498750</v>
      </c>
      <c r="U8" s="84">
        <v>178150</v>
      </c>
      <c r="V8" s="84"/>
      <c r="W8" s="84"/>
      <c r="X8" s="84"/>
      <c r="Y8" s="84"/>
      <c r="Z8" s="84">
        <v>20000</v>
      </c>
      <c r="AA8" s="84">
        <v>20000</v>
      </c>
      <c r="AB8" s="84"/>
      <c r="AC8" s="84"/>
      <c r="AD8" s="84">
        <v>133600</v>
      </c>
      <c r="AE8" s="83"/>
      <c r="AF8" s="83"/>
      <c r="AG8" s="83"/>
      <c r="AH8" s="83"/>
      <c r="AI8" s="83">
        <v>5000</v>
      </c>
      <c r="AJ8" s="83">
        <v>1000</v>
      </c>
      <c r="AK8" s="83"/>
      <c r="AL8" s="83"/>
      <c r="AM8" s="83"/>
      <c r="AN8" s="83">
        <v>50500</v>
      </c>
      <c r="AO8" s="83"/>
      <c r="AP8" s="83"/>
      <c r="AQ8" s="83"/>
      <c r="AR8" s="84">
        <v>90500</v>
      </c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</row>
    <row r="9" spans="1:112" ht="19.9" customHeight="1" x14ac:dyDescent="0.15">
      <c r="A9" s="85">
        <v>208</v>
      </c>
      <c r="B9" s="86" t="s">
        <v>90</v>
      </c>
      <c r="C9" s="87" t="s">
        <v>90</v>
      </c>
      <c r="D9" s="88" t="s">
        <v>91</v>
      </c>
      <c r="E9" s="89">
        <f>F9+T9</f>
        <v>422329.16</v>
      </c>
      <c r="F9" s="84">
        <f>G9+H9+I9+J9+K9+L9+M9+N9+O9+P9+Q9+R9+S9</f>
        <v>422329.16</v>
      </c>
      <c r="G9" s="84"/>
      <c r="H9" s="84"/>
      <c r="I9" s="84"/>
      <c r="J9" s="84"/>
      <c r="K9" s="84"/>
      <c r="L9" s="84">
        <v>422329.16</v>
      </c>
      <c r="M9" s="84"/>
      <c r="N9" s="84"/>
      <c r="O9" s="84"/>
      <c r="P9" s="83"/>
      <c r="Q9" s="83"/>
      <c r="R9" s="83"/>
      <c r="S9" s="83"/>
      <c r="T9" s="83">
        <f>U9+Z9+AA9+AD9+AF9+AI9+AJ9+AN9+AR9</f>
        <v>0</v>
      </c>
      <c r="U9" s="84"/>
      <c r="V9" s="84"/>
      <c r="W9" s="84"/>
      <c r="X9" s="84"/>
      <c r="Y9" s="84"/>
      <c r="Z9" s="84"/>
      <c r="AA9" s="84"/>
      <c r="AB9" s="84"/>
      <c r="AC9" s="84"/>
      <c r="AD9" s="84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4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</row>
    <row r="10" spans="1:112" ht="19.9" customHeight="1" x14ac:dyDescent="0.15">
      <c r="A10" s="85">
        <v>208</v>
      </c>
      <c r="B10" s="86" t="s">
        <v>90</v>
      </c>
      <c r="C10" s="87" t="s">
        <v>92</v>
      </c>
      <c r="D10" s="88" t="s">
        <v>93</v>
      </c>
      <c r="E10" s="89">
        <f>F10+T10</f>
        <v>210420.92</v>
      </c>
      <c r="F10" s="84">
        <f>G10+H10+I10+J10+K10+L10+M10+N10+O10+P10+Q10+R10+S10</f>
        <v>210420.92</v>
      </c>
      <c r="G10" s="84"/>
      <c r="H10" s="84"/>
      <c r="I10" s="84"/>
      <c r="J10" s="84"/>
      <c r="K10" s="84"/>
      <c r="L10" s="84"/>
      <c r="M10" s="84">
        <v>210420.92</v>
      </c>
      <c r="N10" s="84"/>
      <c r="O10" s="84"/>
      <c r="P10" s="83"/>
      <c r="Q10" s="83"/>
      <c r="R10" s="83"/>
      <c r="S10" s="83"/>
      <c r="T10" s="83">
        <f>U10+Z10+AA10+AD10+AF10+AI10+AJ10+AN10+AR10</f>
        <v>0</v>
      </c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4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</row>
    <row r="11" spans="1:112" ht="19.9" customHeight="1" x14ac:dyDescent="0.15">
      <c r="A11" s="85">
        <v>210</v>
      </c>
      <c r="B11" s="85">
        <v>11</v>
      </c>
      <c r="C11" s="87" t="s">
        <v>88</v>
      </c>
      <c r="D11" s="88" t="s">
        <v>94</v>
      </c>
      <c r="E11" s="89">
        <f>F11+T11</f>
        <v>113031.01</v>
      </c>
      <c r="F11" s="84">
        <f>G11+H11+I11+J11+K11+L11+M11+N11+O11+P11+Q11+R11+S11</f>
        <v>113031.01</v>
      </c>
      <c r="G11" s="84"/>
      <c r="H11" s="84"/>
      <c r="I11" s="84"/>
      <c r="J11" s="84"/>
      <c r="K11" s="84"/>
      <c r="L11" s="84"/>
      <c r="M11" s="84"/>
      <c r="N11" s="84">
        <v>113031.01</v>
      </c>
      <c r="O11" s="84"/>
      <c r="P11" s="83"/>
      <c r="Q11" s="83"/>
      <c r="R11" s="83"/>
      <c r="S11" s="83"/>
      <c r="T11" s="83">
        <f>U11+Z11+AA11+AD11+AF11+AI11+AJ11+AN11+AR11</f>
        <v>0</v>
      </c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4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</row>
    <row r="12" spans="1:112" ht="19.9" customHeight="1" x14ac:dyDescent="0.15">
      <c r="A12" s="85">
        <v>210</v>
      </c>
      <c r="B12" s="85">
        <v>11</v>
      </c>
      <c r="C12" s="87" t="s">
        <v>95</v>
      </c>
      <c r="D12" s="88" t="s">
        <v>96</v>
      </c>
      <c r="E12" s="89">
        <f>F12+T12</f>
        <v>71738</v>
      </c>
      <c r="F12" s="84">
        <f>G12+H12+I12+J12+K12+L12+M12+N12+O12+P12+Q12+R12+S12</f>
        <v>71738</v>
      </c>
      <c r="G12" s="84"/>
      <c r="H12" s="84"/>
      <c r="I12" s="84"/>
      <c r="J12" s="84"/>
      <c r="K12" s="84"/>
      <c r="L12" s="84"/>
      <c r="M12" s="84"/>
      <c r="N12" s="84">
        <v>71738</v>
      </c>
      <c r="P12" s="83"/>
      <c r="Q12" s="83"/>
      <c r="R12" s="83"/>
      <c r="S12" s="83"/>
      <c r="T12" s="83">
        <f>U12+Z12+AA12+AD12+AF12+AI12+AJ12+AN12+AR12</f>
        <v>0</v>
      </c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4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</row>
    <row r="13" spans="1:112" ht="19.9" customHeight="1" x14ac:dyDescent="0.15">
      <c r="A13" s="85">
        <v>210</v>
      </c>
      <c r="B13" s="86" t="s">
        <v>97</v>
      </c>
      <c r="C13" s="86" t="s">
        <v>87</v>
      </c>
      <c r="D13" s="88" t="s">
        <v>98</v>
      </c>
      <c r="E13" s="89">
        <f>F13+T13</f>
        <v>70954.06</v>
      </c>
      <c r="F13" s="84">
        <f>G13+H13+I13+J13+K13+L13+M13+N13+O13+P13+Q13+R13+S13</f>
        <v>70954.06</v>
      </c>
      <c r="G13" s="84"/>
      <c r="H13" s="84"/>
      <c r="I13" s="84"/>
      <c r="J13" s="84"/>
      <c r="K13" s="84"/>
      <c r="L13" s="84"/>
      <c r="M13" s="84"/>
      <c r="N13" s="84"/>
      <c r="O13" s="84">
        <v>70954.06</v>
      </c>
      <c r="Q13" s="83"/>
      <c r="R13" s="83"/>
      <c r="S13" s="83"/>
      <c r="T13" s="83">
        <f>U13+Z13+AA13+AD13+AF13+AI13+AJ13+AN13+AR13</f>
        <v>0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4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</row>
    <row r="14" spans="1:112" ht="19.9" customHeight="1" x14ac:dyDescent="0.15">
      <c r="A14" s="85">
        <v>213</v>
      </c>
      <c r="B14" s="86" t="s">
        <v>88</v>
      </c>
      <c r="C14" s="86" t="s">
        <v>99</v>
      </c>
      <c r="D14" s="88" t="s">
        <v>100</v>
      </c>
      <c r="E14" s="83">
        <f>F14+T14</f>
        <v>1494915.94</v>
      </c>
      <c r="F14" s="84">
        <f>G14+H14+I14+J14+K14+L14+M14+N14+O14+P14+Q14+R14+S14</f>
        <v>1186165.94</v>
      </c>
      <c r="G14" s="84">
        <v>383868</v>
      </c>
      <c r="H14" s="84">
        <v>343780.68</v>
      </c>
      <c r="I14" s="84">
        <v>31989</v>
      </c>
      <c r="J14" s="84"/>
      <c r="K14" s="84">
        <v>388716</v>
      </c>
      <c r="L14" s="84"/>
      <c r="M14" s="84"/>
      <c r="N14" s="84"/>
      <c r="O14" s="84"/>
      <c r="P14" s="83">
        <v>23812.26</v>
      </c>
      <c r="Q14" s="83"/>
      <c r="R14" s="83">
        <v>14000</v>
      </c>
      <c r="S14" s="83"/>
      <c r="T14" s="83">
        <f>U14+Z14+AA14+AD14+AF14+AI14+AJ14+AN14+AR14</f>
        <v>308750</v>
      </c>
      <c r="U14" s="84">
        <v>124350</v>
      </c>
      <c r="V14" s="84"/>
      <c r="W14" s="84"/>
      <c r="X14" s="84"/>
      <c r="Y14" s="84"/>
      <c r="Z14" s="84">
        <v>15000</v>
      </c>
      <c r="AA14" s="84">
        <v>15000</v>
      </c>
      <c r="AB14" s="84"/>
      <c r="AC14" s="84"/>
      <c r="AD14" s="84">
        <v>91400</v>
      </c>
      <c r="AE14" s="83"/>
      <c r="AF14" s="83"/>
      <c r="AG14" s="83"/>
      <c r="AH14" s="83"/>
      <c r="AI14" s="83"/>
      <c r="AJ14" s="83"/>
      <c r="AK14" s="83"/>
      <c r="AL14" s="83"/>
      <c r="AM14" s="83"/>
      <c r="AN14" s="83">
        <v>34500</v>
      </c>
      <c r="AO14" s="83"/>
      <c r="AP14" s="83"/>
      <c r="AQ14" s="83"/>
      <c r="AR14" s="84">
        <v>28500</v>
      </c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</row>
    <row r="15" spans="1:112" ht="19.9" customHeight="1" x14ac:dyDescent="0.15">
      <c r="A15" s="85">
        <v>213</v>
      </c>
      <c r="B15" s="86" t="s">
        <v>101</v>
      </c>
      <c r="C15" s="86" t="s">
        <v>90</v>
      </c>
      <c r="D15" s="88" t="s">
        <v>102</v>
      </c>
      <c r="E15" s="89">
        <f>F15+T15+BH15</f>
        <v>1798400</v>
      </c>
      <c r="F15" s="84">
        <f>G15+H15+I15+J15+K15+L15+M15+N15+O15+P15+Q15+R15+S15</f>
        <v>0</v>
      </c>
      <c r="G15" s="84"/>
      <c r="H15" s="84"/>
      <c r="I15" s="84"/>
      <c r="J15" s="84"/>
      <c r="K15" s="84"/>
      <c r="L15" s="84"/>
      <c r="M15" s="84"/>
      <c r="N15" s="84"/>
      <c r="O15" s="84"/>
      <c r="P15" s="83"/>
      <c r="Q15" s="83"/>
      <c r="R15" s="83"/>
      <c r="S15" s="83"/>
      <c r="T15" s="83">
        <f>U15+Z15+AA15+AD15+AF15+AI15+AJ15+AN15+AR15</f>
        <v>0</v>
      </c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4"/>
      <c r="AS15" s="83"/>
      <c r="AT15" s="83"/>
      <c r="AU15" s="83"/>
      <c r="AV15" s="83">
        <v>1798400</v>
      </c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>
        <v>1798400</v>
      </c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</row>
    <row r="16" spans="1:113" ht="19.9" customHeight="1" x14ac:dyDescent="0.15">
      <c r="A16" s="85">
        <v>221</v>
      </c>
      <c r="B16" s="86" t="s">
        <v>95</v>
      </c>
      <c r="C16" s="86" t="s">
        <v>88</v>
      </c>
      <c r="D16" s="88" t="s">
        <v>103</v>
      </c>
      <c r="E16" s="89">
        <f>F16+T16</f>
        <v>466044.44</v>
      </c>
      <c r="F16" s="84">
        <f>G16+H16+I16+J16+K16+L16+M16+N16+O16+P16+Q16+R16+S16</f>
        <v>466044.44</v>
      </c>
      <c r="G16" s="85"/>
      <c r="H16" s="85"/>
      <c r="I16" s="85"/>
      <c r="J16" s="85"/>
      <c r="K16" s="85"/>
      <c r="L16" s="85"/>
      <c r="M16" s="85"/>
      <c r="N16" s="85"/>
      <c r="O16" s="85"/>
      <c r="P16" s="88"/>
      <c r="Q16" s="88">
        <v>466044.44</v>
      </c>
      <c r="R16" s="88"/>
      <c r="S16" s="85"/>
      <c r="T16" s="83">
        <f>U16+Z16+AA16+AD16+AF16+AI16+AJ16+AN16+AR16</f>
        <v>0</v>
      </c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8"/>
      <c r="AG16" s="88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39"/>
    </row>
    <row r="17" spans="1:113" ht="19.9" customHeight="1" x14ac:dyDescent="0.15">
      <c r="A17" s="90"/>
      <c r="B17" s="90"/>
      <c r="C17" s="90"/>
      <c r="D17" s="90"/>
      <c r="E17" s="90"/>
      <c r="F17" s="90"/>
      <c r="G17" s="91"/>
      <c r="H17" s="91"/>
      <c r="I17" s="91"/>
      <c r="J17" s="91"/>
      <c r="K17" s="91"/>
      <c r="L17" s="91"/>
      <c r="M17" s="90"/>
      <c r="N17" s="90"/>
      <c r="O17" s="90"/>
      <c r="P17" s="90"/>
      <c r="Q17" s="90"/>
      <c r="R17" s="90"/>
      <c r="S17" s="90"/>
      <c r="T17" s="90"/>
      <c r="U17" s="90"/>
      <c r="V17" s="91"/>
      <c r="W17" s="91"/>
      <c r="X17" s="91"/>
      <c r="Y17" s="90"/>
      <c r="Z17" s="90"/>
      <c r="AA17" s="90"/>
      <c r="AB17" s="90"/>
      <c r="AC17" s="90"/>
      <c r="AD17" s="91"/>
      <c r="AE17" s="91"/>
      <c r="AF17" s="90"/>
      <c r="AG17" s="90"/>
      <c r="AH17" s="90"/>
      <c r="AI17" s="38"/>
      <c r="AJ17" s="38"/>
      <c r="AK17" s="38"/>
      <c r="AL17" s="38"/>
      <c r="AM17" s="38"/>
      <c r="AN17" s="38"/>
      <c r="AO17" s="38"/>
      <c r="AP17" s="38"/>
      <c r="AQ17" s="38"/>
      <c r="AR17" s="92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</row>
    <row r="18" spans="1:113" ht="19.9" customHeight="1" x14ac:dyDescent="0.15">
      <c r="A18" s="90"/>
      <c r="B18" s="90"/>
      <c r="C18" s="90"/>
      <c r="D18" s="90"/>
      <c r="E18" s="90"/>
      <c r="F18" s="90"/>
      <c r="G18" s="91"/>
      <c r="H18" s="91"/>
      <c r="I18" s="91"/>
      <c r="J18" s="91"/>
      <c r="K18" s="91"/>
      <c r="L18" s="91"/>
      <c r="M18" s="90"/>
      <c r="N18" s="90"/>
      <c r="O18" s="90"/>
      <c r="P18" s="90"/>
      <c r="Q18" s="90"/>
      <c r="R18" s="90"/>
      <c r="S18" s="90"/>
      <c r="T18" s="90"/>
      <c r="U18" s="90"/>
      <c r="V18" s="91"/>
      <c r="W18" s="91"/>
      <c r="X18" s="91"/>
      <c r="Y18" s="90"/>
      <c r="Z18" s="90"/>
      <c r="AA18" s="90"/>
      <c r="AB18" s="90"/>
      <c r="AC18" s="90"/>
      <c r="AD18" s="91"/>
      <c r="AE18" s="91"/>
      <c r="AF18" s="90"/>
      <c r="AG18" s="90"/>
      <c r="AH18" s="90"/>
      <c r="AI18" s="38"/>
      <c r="AJ18" s="38"/>
      <c r="AK18" s="38"/>
      <c r="AL18" s="38"/>
      <c r="AM18" s="38"/>
      <c r="AN18" s="38"/>
      <c r="AO18" s="38"/>
      <c r="AP18" s="38"/>
      <c r="AQ18" s="38"/>
      <c r="AR18" s="92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</row>
    <row r="19" spans="1:105" ht="19.9" customHeight="1" x14ac:dyDescent="0.15">
      <c r="A19" s="90"/>
      <c r="B19" s="91"/>
      <c r="C19" s="91"/>
      <c r="D19" s="91"/>
      <c r="E19" s="90"/>
      <c r="F19" s="90"/>
      <c r="G19" s="90"/>
      <c r="H19" s="90"/>
      <c r="I19" s="90"/>
      <c r="J19" s="90"/>
      <c r="K19" s="90"/>
      <c r="L19" s="90"/>
      <c r="M19" s="90"/>
      <c r="N19" s="91"/>
      <c r="O19" s="91"/>
      <c r="P19" s="91"/>
      <c r="Q19" s="90"/>
      <c r="R19" s="90"/>
      <c r="S19" s="90"/>
      <c r="T19" s="90"/>
      <c r="U19" s="90"/>
      <c r="V19" s="91"/>
      <c r="W19" s="91"/>
      <c r="X19" s="90"/>
      <c r="Y19" s="90"/>
      <c r="Z19" s="90"/>
      <c r="AA19" s="38"/>
      <c r="AB19" s="38"/>
      <c r="AC19" s="38"/>
      <c r="AD19" s="38"/>
      <c r="AE19" s="38"/>
      <c r="AF19" s="38"/>
      <c r="AG19" s="38"/>
      <c r="AH19" s="38"/>
      <c r="AI19" s="38"/>
      <c r="AJ19" s="92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</row>
    <row r="20" spans="1:105" ht="19.9" customHeight="1" x14ac:dyDescent="0.15">
      <c r="A20" s="90"/>
      <c r="B20" s="91"/>
      <c r="C20" s="91"/>
      <c r="D20" s="91"/>
      <c r="E20" s="90"/>
      <c r="F20" s="90"/>
      <c r="G20" s="90"/>
      <c r="H20" s="90"/>
      <c r="I20" s="90"/>
      <c r="J20" s="90"/>
      <c r="K20" s="90"/>
      <c r="L20" s="90"/>
      <c r="M20" s="90"/>
      <c r="N20" s="91"/>
      <c r="O20" s="91"/>
      <c r="P20" s="91"/>
      <c r="Q20" s="90"/>
      <c r="R20" s="90"/>
      <c r="S20" s="90"/>
      <c r="T20" s="90"/>
      <c r="U20" s="90"/>
      <c r="V20" s="91"/>
      <c r="W20" s="91"/>
      <c r="X20" s="90"/>
      <c r="Y20" s="90"/>
      <c r="Z20" s="90"/>
      <c r="AA20" s="38"/>
      <c r="AB20" s="38"/>
      <c r="AC20" s="38"/>
      <c r="AD20" s="38"/>
      <c r="AE20" s="38"/>
      <c r="AF20" s="38"/>
      <c r="AG20" s="38"/>
      <c r="AH20" s="38"/>
      <c r="AI20" s="38"/>
      <c r="AJ20" s="92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</row>
    <row r="21" spans="1:105" ht="19.9" customHeight="1" x14ac:dyDescent="0.15">
      <c r="A21" s="90"/>
      <c r="B21" s="91"/>
      <c r="C21" s="91"/>
      <c r="D21" s="91"/>
      <c r="E21" s="90"/>
      <c r="F21" s="90"/>
      <c r="G21" s="90"/>
      <c r="H21" s="90"/>
      <c r="I21" s="90"/>
      <c r="J21" s="90"/>
      <c r="K21" s="90"/>
      <c r="L21" s="90"/>
      <c r="M21" s="90"/>
      <c r="N21" s="91"/>
      <c r="O21" s="91"/>
      <c r="P21" s="91"/>
      <c r="Q21" s="90"/>
      <c r="R21" s="90"/>
      <c r="S21" s="90"/>
      <c r="T21" s="90"/>
      <c r="U21" s="90"/>
      <c r="V21" s="91"/>
      <c r="W21" s="91"/>
      <c r="X21" s="90"/>
      <c r="Y21" s="90"/>
      <c r="Z21" s="90"/>
      <c r="AA21" s="38"/>
      <c r="AB21" s="38"/>
      <c r="AC21" s="38"/>
      <c r="AD21" s="38"/>
      <c r="AE21" s="38"/>
      <c r="AF21" s="38"/>
      <c r="AG21" s="38"/>
      <c r="AH21" s="38"/>
      <c r="AI21" s="38"/>
      <c r="AJ21" s="92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</row>
    <row r="22" spans="1:105" ht="19.9" customHeight="1" x14ac:dyDescent="0.15">
      <c r="A22" s="90"/>
      <c r="B22" s="91"/>
      <c r="C22" s="91"/>
      <c r="D22" s="91"/>
      <c r="E22" s="90"/>
      <c r="F22" s="90"/>
      <c r="G22" s="90"/>
      <c r="H22" s="90"/>
      <c r="I22" s="90"/>
      <c r="J22" s="90"/>
      <c r="K22" s="90"/>
      <c r="L22" s="90"/>
      <c r="M22" s="90"/>
      <c r="N22" s="91"/>
      <c r="O22" s="91"/>
      <c r="P22" s="91"/>
      <c r="Q22" s="90"/>
      <c r="R22" s="90"/>
      <c r="S22" s="90"/>
      <c r="T22" s="90"/>
      <c r="U22" s="90"/>
      <c r="V22" s="91"/>
      <c r="W22" s="91"/>
      <c r="X22" s="90"/>
      <c r="Y22" s="90"/>
      <c r="Z22" s="90"/>
      <c r="AA22" s="38"/>
      <c r="AB22" s="38"/>
      <c r="AC22" s="38"/>
      <c r="AD22" s="38"/>
      <c r="AE22" s="38"/>
      <c r="AF22" s="38"/>
      <c r="AG22" s="38"/>
      <c r="AH22" s="38"/>
      <c r="AI22" s="38"/>
      <c r="AJ22" s="92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</row>
    <row r="23" spans="1:105" ht="19.9" customHeight="1" x14ac:dyDescent="0.15">
      <c r="A23" s="90"/>
      <c r="B23" s="91"/>
      <c r="C23" s="91"/>
      <c r="D23" s="91"/>
      <c r="E23" s="90"/>
      <c r="F23" s="90"/>
      <c r="G23" s="90"/>
      <c r="H23" s="90"/>
      <c r="I23" s="90"/>
      <c r="J23" s="90"/>
      <c r="K23" s="90"/>
      <c r="L23" s="90"/>
      <c r="M23" s="90"/>
      <c r="N23" s="91"/>
      <c r="O23" s="91"/>
      <c r="P23" s="91"/>
      <c r="Q23" s="90"/>
      <c r="R23" s="90"/>
      <c r="S23" s="90"/>
      <c r="T23" s="90"/>
      <c r="U23" s="90"/>
      <c r="V23" s="91"/>
      <c r="W23" s="91"/>
      <c r="X23" s="90"/>
      <c r="Y23" s="90"/>
      <c r="Z23" s="90"/>
      <c r="AA23" s="38"/>
      <c r="AB23" s="38"/>
      <c r="AC23" s="38"/>
      <c r="AD23" s="38"/>
      <c r="AE23" s="38"/>
      <c r="AF23" s="38"/>
      <c r="AG23" s="38"/>
      <c r="AH23" s="38"/>
      <c r="AI23" s="38"/>
      <c r="AJ23" s="92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</row>
    <row r="24" spans="1:105" ht="19.9" customHeight="1" x14ac:dyDescent="0.15">
      <c r="A24" s="90"/>
      <c r="B24" s="91"/>
      <c r="C24" s="91"/>
      <c r="D24" s="91"/>
      <c r="E24" s="90"/>
      <c r="F24" s="90"/>
      <c r="G24" s="90"/>
      <c r="H24" s="90"/>
      <c r="I24" s="90"/>
      <c r="J24" s="90"/>
      <c r="K24" s="90"/>
      <c r="L24" s="90"/>
      <c r="M24" s="90"/>
      <c r="N24" s="91"/>
      <c r="O24" s="91"/>
      <c r="P24" s="91"/>
      <c r="Q24" s="90"/>
      <c r="R24" s="90"/>
      <c r="S24" s="90"/>
      <c r="T24" s="90"/>
      <c r="U24" s="90"/>
      <c r="V24" s="91"/>
      <c r="W24" s="91"/>
      <c r="X24" s="90"/>
      <c r="Y24" s="90"/>
      <c r="Z24" s="90"/>
      <c r="AA24" s="38"/>
      <c r="AB24" s="38"/>
      <c r="AC24" s="38"/>
      <c r="AD24" s="38"/>
      <c r="AE24" s="38"/>
      <c r="AF24" s="38"/>
      <c r="AG24" s="38"/>
      <c r="AH24" s="38"/>
      <c r="AI24" s="38"/>
      <c r="AJ24" s="92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</row>
    <row r="25" spans="1:105" ht="19.9" customHeight="1" x14ac:dyDescent="0.15">
      <c r="A25" s="90"/>
      <c r="B25" s="91"/>
      <c r="C25" s="91"/>
      <c r="D25" s="91"/>
      <c r="E25" s="90"/>
      <c r="F25" s="90"/>
      <c r="G25" s="90"/>
      <c r="H25" s="90"/>
      <c r="I25" s="90"/>
      <c r="J25" s="90"/>
      <c r="K25" s="90"/>
      <c r="L25" s="90"/>
      <c r="M25" s="90"/>
      <c r="N25" s="91"/>
      <c r="O25" s="91"/>
      <c r="P25" s="91"/>
      <c r="Q25" s="90"/>
      <c r="R25" s="90"/>
      <c r="S25" s="90"/>
      <c r="T25" s="90"/>
      <c r="U25" s="90"/>
      <c r="V25" s="91"/>
      <c r="W25" s="91"/>
      <c r="X25" s="90"/>
      <c r="Y25" s="90"/>
      <c r="Z25" s="90"/>
      <c r="AA25" s="38"/>
      <c r="AB25" s="38"/>
      <c r="AC25" s="38"/>
      <c r="AD25" s="38"/>
      <c r="AE25" s="38"/>
      <c r="AF25" s="38"/>
      <c r="AG25" s="38"/>
      <c r="AH25" s="38"/>
      <c r="AI25" s="38"/>
      <c r="AJ25" s="92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</row>
    <row r="26" spans="1:105" ht="19.9" customHeight="1" x14ac:dyDescent="0.15">
      <c r="A26" s="90"/>
      <c r="B26" s="91"/>
      <c r="C26" s="91"/>
      <c r="D26" s="91"/>
      <c r="E26" s="90"/>
      <c r="F26" s="90"/>
      <c r="G26" s="90"/>
      <c r="H26" s="90"/>
      <c r="I26" s="90"/>
      <c r="J26" s="90"/>
      <c r="K26" s="90"/>
      <c r="L26" s="90"/>
      <c r="M26" s="90"/>
      <c r="N26" s="91"/>
      <c r="O26" s="91"/>
      <c r="P26" s="91"/>
      <c r="Q26" s="90"/>
      <c r="R26" s="90"/>
      <c r="S26" s="90"/>
      <c r="T26" s="90"/>
      <c r="U26" s="90"/>
      <c r="V26" s="91"/>
      <c r="W26" s="91"/>
      <c r="X26" s="90"/>
      <c r="Y26" s="90"/>
      <c r="Z26" s="90"/>
      <c r="AA26" s="38"/>
      <c r="AB26" s="38"/>
      <c r="AC26" s="38"/>
      <c r="AD26" s="38"/>
      <c r="AE26" s="38"/>
      <c r="AF26" s="38"/>
      <c r="AG26" s="38"/>
      <c r="AH26" s="38"/>
      <c r="AI26" s="38"/>
      <c r="AJ26" s="92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</row>
    <row r="27" spans="1:44" ht="12.75" customHeight="1" x14ac:dyDescent="0.15">
      <c r="B27" s="79"/>
      <c r="C27" s="79"/>
      <c r="D27" s="79"/>
      <c r="E27" s="79"/>
      <c r="H27"/>
      <c r="I27"/>
      <c r="J27"/>
      <c r="K27"/>
      <c r="L27"/>
      <c r="P27" s="79"/>
      <c r="Q27" s="79"/>
      <c r="R27" s="79"/>
      <c r="S27" s="79"/>
      <c r="T27" s="79"/>
      <c r="W27"/>
      <c r="X27"/>
      <c r="Y27"/>
      <c r="Z27"/>
      <c r="AA27"/>
      <c r="AB27"/>
      <c r="AC27"/>
      <c r="AD27"/>
      <c r="AJ27" s="79"/>
      <c r="AR27"/>
    </row>
  </sheetData>
  <sheetProtection formatCells="0" formatColumns="0" formatRows="0" insertColumns="0" insertRow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21" orientation="landscape" fitToHeight="100" errors="blank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28"/>
  <sheetViews>
    <sheetView showGridLines="0" showZeros="0" zoomScaleNormal="100" topLeftCell="A1" workbookViewId="0">
      <selection activeCell="E8" activeCellId="0" sqref="E8:E28"/>
    </sheetView>
  </sheetViews>
  <sheetFormatPr defaultRowHeight="12.75" customHeight="1" defaultColWidth="7.500114440917969" x14ac:dyDescent="0.15"/>
  <cols>
    <col min="1" max="1" width="12.166666666666666" customWidth="1"/>
    <col min="2" max="2" width="4.666666666666667" customWidth="1"/>
    <col min="3" max="3" width="7.666666666666667" customWidth="1"/>
    <col min="4" max="4" width="33.833333333333336" customWidth="1"/>
    <col min="5" max="5" width="21.5" customWidth="1"/>
    <col min="6" max="7" width="18.166666666666668" customWidth="1"/>
    <col min="8" max="8" width="7.166666666666667" customWidth="1"/>
  </cols>
  <sheetData>
    <row r="1" spans="1:8" ht="19.9" customHeight="1" x14ac:dyDescent="0.15">
      <c r="A1" s="41"/>
      <c r="B1" s="41"/>
      <c r="C1" s="41"/>
      <c r="D1" s="42"/>
      <c r="E1" s="41"/>
      <c r="F1" s="41"/>
      <c r="G1" s="20" t="s">
        <v>275</v>
      </c>
      <c r="H1" s="52"/>
    </row>
    <row r="2" spans="1:8" ht="25.5" customHeight="1" x14ac:dyDescent="0.15">
      <c r="A2" s="280" t="s">
        <v>276</v>
      </c>
      <c r="B2" s="280"/>
      <c r="C2" s="280"/>
      <c r="D2" s="280"/>
      <c r="E2" s="280"/>
      <c r="F2" s="280"/>
      <c r="G2" s="280"/>
      <c r="H2" s="52"/>
    </row>
    <row r="3" spans="1:8" ht="19.9" customHeight="1" x14ac:dyDescent="0.15">
      <c r="A3" s="61" t="s">
        <v>60</v>
      </c>
      <c r="B3" s="18"/>
      <c r="C3" s="18"/>
      <c r="D3" s="18"/>
      <c r="E3" s="15"/>
      <c r="F3" s="15"/>
      <c r="G3" s="20" t="s">
        <v>6</v>
      </c>
      <c r="H3" s="52"/>
    </row>
    <row r="4" spans="1:8" ht="19.9" customHeight="1" x14ac:dyDescent="0.15">
      <c r="A4" s="285" t="s">
        <v>277</v>
      </c>
      <c r="B4" s="284"/>
      <c r="C4" s="284"/>
      <c r="D4" s="283"/>
      <c r="E4" s="290" t="s">
        <v>106</v>
      </c>
      <c r="F4" s="289"/>
      <c r="G4" s="289"/>
      <c r="H4" s="52"/>
    </row>
    <row r="5" spans="1:8" ht="19.9" customHeight="1" x14ac:dyDescent="0.15">
      <c r="A5" s="285" t="s">
        <v>70</v>
      </c>
      <c r="B5" s="283"/>
      <c r="C5" s="338" t="s">
        <v>71</v>
      </c>
      <c r="D5" s="328" t="s">
        <v>278</v>
      </c>
      <c r="E5" s="289" t="s">
        <v>62</v>
      </c>
      <c r="F5" s="340" t="s">
        <v>279</v>
      </c>
      <c r="G5" s="342" t="s">
        <v>280</v>
      </c>
      <c r="H5" s="52"/>
    </row>
    <row r="6" spans="1:8" ht="33.75" customHeight="1" x14ac:dyDescent="0.15">
      <c r="A6" s="22" t="s">
        <v>82</v>
      </c>
      <c r="B6" s="23" t="s">
        <v>83</v>
      </c>
      <c r="C6" s="337"/>
      <c r="D6" s="327"/>
      <c r="E6" s="294"/>
      <c r="F6" s="339"/>
      <c r="G6" s="341"/>
      <c r="H6" s="52"/>
    </row>
    <row r="7" spans="1:8" ht="19.9" customHeight="1" x14ac:dyDescent="0.15">
      <c r="A7" s="62" t="s">
        <v>164</v>
      </c>
      <c r="B7" s="68" t="s">
        <v>165</v>
      </c>
      <c r="C7" s="76" t="s">
        <v>85</v>
      </c>
      <c r="D7" s="62" t="s">
        <v>166</v>
      </c>
      <c r="E7" s="75">
        <f>SUM(E8:E28)</f>
        <v>5253044.9</v>
      </c>
      <c r="F7" s="75">
        <f>SUM(F8:F28)</f>
        <v>4445544.9</v>
      </c>
      <c r="G7" s="75">
        <f>SUM(G8:G27)</f>
        <v>807500</v>
      </c>
      <c r="H7" s="60"/>
    </row>
    <row r="8" spans="1:8" ht="19.9" customHeight="1" x14ac:dyDescent="0.15">
      <c r="A8" s="77">
        <v>301</v>
      </c>
      <c r="B8" s="78" t="s">
        <v>88</v>
      </c>
      <c r="C8" s="65">
        <v>146</v>
      </c>
      <c r="D8" s="74" t="s">
        <v>281</v>
      </c>
      <c r="E8" s="75">
        <f>SUM(F8:G8)</f>
        <v>1030656</v>
      </c>
      <c r="F8" s="75">
        <v>1030656</v>
      </c>
      <c r="G8" s="75"/>
      <c r="H8" s="57"/>
    </row>
    <row r="9" spans="1:8" ht="19.9" customHeight="1" x14ac:dyDescent="0.15">
      <c r="A9" s="77">
        <v>301</v>
      </c>
      <c r="B9" s="78" t="s">
        <v>95</v>
      </c>
      <c r="C9" s="65">
        <v>146</v>
      </c>
      <c r="D9" s="74" t="s">
        <v>282</v>
      </c>
      <c r="E9" s="75">
        <f>SUM(F9:G9)</f>
        <v>1452243.48</v>
      </c>
      <c r="F9" s="75">
        <v>1452243.48</v>
      </c>
      <c r="G9" s="75"/>
      <c r="H9" s="57"/>
    </row>
    <row r="10" spans="1:8" ht="19.9" customHeight="1" x14ac:dyDescent="0.15">
      <c r="A10" s="77">
        <v>301</v>
      </c>
      <c r="B10" s="78" t="s">
        <v>87</v>
      </c>
      <c r="C10" s="65">
        <v>146</v>
      </c>
      <c r="D10" s="74" t="s">
        <v>283</v>
      </c>
      <c r="E10" s="75">
        <f>SUM(F10:G10)</f>
        <v>85888</v>
      </c>
      <c r="F10" s="75">
        <v>85888</v>
      </c>
      <c r="G10" s="75"/>
      <c r="H10" s="57"/>
    </row>
    <row r="11" spans="1:8" ht="19.9" customHeight="1" x14ac:dyDescent="0.15">
      <c r="A11" s="77">
        <v>301</v>
      </c>
      <c r="B11" s="78" t="s">
        <v>101</v>
      </c>
      <c r="C11" s="65">
        <v>146</v>
      </c>
      <c r="D11" s="74" t="s">
        <v>284</v>
      </c>
      <c r="E11" s="75">
        <f>SUM(F11:G11)</f>
        <v>388716</v>
      </c>
      <c r="F11" s="75">
        <v>388716</v>
      </c>
      <c r="G11" s="75"/>
      <c r="H11" s="57"/>
    </row>
    <row r="12" spans="1:8" ht="19.9" customHeight="1" x14ac:dyDescent="0.15">
      <c r="A12" s="77">
        <v>301</v>
      </c>
      <c r="B12" s="78" t="s">
        <v>285</v>
      </c>
      <c r="C12" s="65">
        <v>146</v>
      </c>
      <c r="D12" s="74" t="s">
        <v>286</v>
      </c>
      <c r="E12" s="75">
        <f>SUM(F12:G12)</f>
        <v>422329.16</v>
      </c>
      <c r="F12" s="75">
        <v>422329.16</v>
      </c>
      <c r="G12" s="75"/>
      <c r="H12" s="57"/>
    </row>
    <row r="13" spans="1:8" ht="19.9" customHeight="1" x14ac:dyDescent="0.15">
      <c r="A13" s="77">
        <v>301</v>
      </c>
      <c r="B13" s="78" t="s">
        <v>287</v>
      </c>
      <c r="C13" s="65">
        <v>146</v>
      </c>
      <c r="D13" s="74" t="s">
        <v>288</v>
      </c>
      <c r="E13" s="75">
        <f>SUM(F13:G13)</f>
        <v>210420.92</v>
      </c>
      <c r="F13" s="75">
        <v>210420.92</v>
      </c>
      <c r="G13" s="75"/>
      <c r="H13" s="57"/>
    </row>
    <row r="14" spans="1:8" ht="19.9" customHeight="1" x14ac:dyDescent="0.15">
      <c r="A14" s="77">
        <v>301</v>
      </c>
      <c r="B14" s="78" t="s">
        <v>289</v>
      </c>
      <c r="C14" s="65">
        <v>146</v>
      </c>
      <c r="D14" s="74" t="s">
        <v>290</v>
      </c>
      <c r="E14" s="75">
        <f>SUM(F14:G14)</f>
        <v>184769.01</v>
      </c>
      <c r="F14" s="75">
        <v>184769.01</v>
      </c>
      <c r="G14" s="75"/>
      <c r="H14" s="57"/>
    </row>
    <row r="15" spans="1:8" ht="19.9" customHeight="1" x14ac:dyDescent="0.15">
      <c r="A15" s="77">
        <v>301</v>
      </c>
      <c r="B15" s="78" t="s">
        <v>97</v>
      </c>
      <c r="C15" s="65">
        <v>146</v>
      </c>
      <c r="D15" s="74" t="s">
        <v>291</v>
      </c>
      <c r="E15" s="75">
        <f>SUM(F15:G15)</f>
        <v>70954.06</v>
      </c>
      <c r="F15" s="75">
        <v>70954.06</v>
      </c>
      <c r="G15" s="75"/>
      <c r="H15" s="57"/>
    </row>
    <row r="16" spans="1:8" ht="19.9" customHeight="1" x14ac:dyDescent="0.15">
      <c r="A16" s="77">
        <v>301</v>
      </c>
      <c r="B16" s="78" t="s">
        <v>292</v>
      </c>
      <c r="C16" s="65">
        <v>146</v>
      </c>
      <c r="D16" s="74" t="s">
        <v>293</v>
      </c>
      <c r="E16" s="75">
        <f>SUM(F16:G16)</f>
        <v>50403.83</v>
      </c>
      <c r="F16" s="75">
        <v>50403.83</v>
      </c>
      <c r="G16" s="75"/>
      <c r="H16" s="57"/>
    </row>
    <row r="17" spans="1:7" ht="18.95" customHeight="1" x14ac:dyDescent="0.15">
      <c r="A17" s="77">
        <v>301</v>
      </c>
      <c r="B17" s="78" t="s">
        <v>294</v>
      </c>
      <c r="C17" s="65">
        <v>146</v>
      </c>
      <c r="D17" s="74" t="s">
        <v>295</v>
      </c>
      <c r="E17" s="75">
        <f>SUM(F17:G17)</f>
        <v>466044.44</v>
      </c>
      <c r="F17" s="75">
        <v>466044.44</v>
      </c>
      <c r="G17" s="75"/>
    </row>
    <row r="18" spans="1:7" ht="19.9" customHeight="1" x14ac:dyDescent="0.15">
      <c r="A18" s="77">
        <v>302</v>
      </c>
      <c r="B18" s="78" t="s">
        <v>88</v>
      </c>
      <c r="C18" s="65">
        <v>146</v>
      </c>
      <c r="D18" s="74" t="s">
        <v>296</v>
      </c>
      <c r="E18" s="75">
        <f>SUM(F18:G18)</f>
        <v>302500</v>
      </c>
      <c r="F18" s="75"/>
      <c r="G18" s="75">
        <v>302500</v>
      </c>
    </row>
    <row r="19" spans="1:7" ht="19.9" customHeight="1" x14ac:dyDescent="0.15">
      <c r="A19" s="77">
        <v>302</v>
      </c>
      <c r="B19" s="78" t="s">
        <v>92</v>
      </c>
      <c r="C19" s="65">
        <v>146</v>
      </c>
      <c r="D19" s="74" t="s">
        <v>297</v>
      </c>
      <c r="E19" s="75">
        <f>SUM(F19:G19)</f>
        <v>35000</v>
      </c>
      <c r="F19" s="75"/>
      <c r="G19" s="75">
        <v>35000</v>
      </c>
    </row>
    <row r="20" spans="1:7" ht="19.9" customHeight="1" x14ac:dyDescent="0.15">
      <c r="A20" s="77">
        <v>302</v>
      </c>
      <c r="B20" s="78" t="s">
        <v>101</v>
      </c>
      <c r="C20" s="65">
        <v>146</v>
      </c>
      <c r="D20" s="74" t="s">
        <v>298</v>
      </c>
      <c r="E20" s="75">
        <f>SUM(F20:G20)</f>
        <v>35000</v>
      </c>
      <c r="F20" s="75"/>
      <c r="G20" s="75">
        <v>35000</v>
      </c>
    </row>
    <row r="21" spans="1:7" ht="19.9" customHeight="1" x14ac:dyDescent="0.15">
      <c r="A21" s="77">
        <v>302</v>
      </c>
      <c r="B21" s="78" t="s">
        <v>97</v>
      </c>
      <c r="C21" s="65">
        <v>146</v>
      </c>
      <c r="D21" s="74" t="s">
        <v>299</v>
      </c>
      <c r="E21" s="75">
        <f>SUM(F21:G21)</f>
        <v>225000</v>
      </c>
      <c r="F21" s="75"/>
      <c r="G21" s="75">
        <v>225000</v>
      </c>
    </row>
    <row r="22" spans="1:7" ht="19.9" customHeight="1" x14ac:dyDescent="0.15">
      <c r="A22" s="77">
        <v>302</v>
      </c>
      <c r="B22" s="78" t="s">
        <v>300</v>
      </c>
      <c r="C22" s="65">
        <v>146</v>
      </c>
      <c r="D22" s="74" t="s">
        <v>301</v>
      </c>
      <c r="E22" s="75">
        <f>SUM(F22:G22)</f>
        <v>5000</v>
      </c>
      <c r="F22" s="75"/>
      <c r="G22" s="75">
        <v>5000</v>
      </c>
    </row>
    <row r="23" spans="1:7" ht="19.9" customHeight="1" x14ac:dyDescent="0.15">
      <c r="A23" s="77">
        <v>302</v>
      </c>
      <c r="B23" s="78" t="s">
        <v>302</v>
      </c>
      <c r="C23" s="65">
        <v>146</v>
      </c>
      <c r="D23" s="74" t="s">
        <v>303</v>
      </c>
      <c r="E23" s="75">
        <v>1000</v>
      </c>
      <c r="F23" s="75"/>
      <c r="G23" s="75">
        <v>1000</v>
      </c>
    </row>
    <row r="24" spans="1:7" ht="19.9" customHeight="1" x14ac:dyDescent="0.15">
      <c r="A24" s="77">
        <v>302</v>
      </c>
      <c r="B24" s="78" t="s">
        <v>304</v>
      </c>
      <c r="C24" s="65">
        <v>146</v>
      </c>
      <c r="D24" s="74" t="s">
        <v>305</v>
      </c>
      <c r="E24" s="75">
        <f>SUM(F24:G24)</f>
        <v>85000</v>
      </c>
      <c r="F24" s="75"/>
      <c r="G24" s="75">
        <v>85000</v>
      </c>
    </row>
    <row r="25" spans="1:7" ht="19.9" customHeight="1" x14ac:dyDescent="0.15">
      <c r="A25" s="77">
        <v>302</v>
      </c>
      <c r="B25" s="78" t="s">
        <v>306</v>
      </c>
      <c r="C25" s="65">
        <v>146</v>
      </c>
      <c r="D25" s="74" t="s">
        <v>307</v>
      </c>
      <c r="E25" s="75">
        <f>SUM(F25:G25)</f>
        <v>119000</v>
      </c>
      <c r="F25" s="75"/>
      <c r="G25" s="75">
        <v>119000</v>
      </c>
    </row>
    <row r="26" spans="1:7" ht="19.9" customHeight="1" x14ac:dyDescent="0.15">
      <c r="A26" s="77">
        <v>303</v>
      </c>
      <c r="B26" s="78" t="s">
        <v>90</v>
      </c>
      <c r="C26" s="65">
        <v>146</v>
      </c>
      <c r="D26" s="74" t="s">
        <v>308</v>
      </c>
      <c r="E26" s="75">
        <f>SUM(F26:G26)</f>
        <v>48600</v>
      </c>
      <c r="F26" s="75">
        <v>48600</v>
      </c>
      <c r="G26" s="75"/>
    </row>
    <row r="27" spans="1:7" ht="19.9" customHeight="1" x14ac:dyDescent="0.15">
      <c r="A27" s="77">
        <v>303</v>
      </c>
      <c r="B27" s="78" t="s">
        <v>101</v>
      </c>
      <c r="C27" s="65">
        <v>146</v>
      </c>
      <c r="D27" s="74" t="s">
        <v>309</v>
      </c>
      <c r="E27" s="75">
        <f>SUM(F27:G27)</f>
        <v>34400</v>
      </c>
      <c r="F27" s="75">
        <v>34400</v>
      </c>
      <c r="G27" s="75"/>
    </row>
    <row r="28" spans="1:7" ht="19.9" customHeight="1" x14ac:dyDescent="0.15">
      <c r="A28" s="77">
        <v>303</v>
      </c>
      <c r="B28" s="78" t="s">
        <v>287</v>
      </c>
      <c r="C28" s="65">
        <v>146</v>
      </c>
      <c r="D28" s="74" t="s">
        <v>310</v>
      </c>
      <c r="E28" s="75">
        <f>SUM(F28:G28)</f>
        <v>120</v>
      </c>
      <c r="F28" s="75">
        <v>120</v>
      </c>
      <c r="G28" s="75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Width="0" errors="blank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I47"/>
  <sheetViews>
    <sheetView showGridLines="0" showZeros="0" zoomScaleNormal="100" topLeftCell="A1" workbookViewId="0">
      <selection activeCell="E20" activeCellId="0" sqref="E20"/>
    </sheetView>
  </sheetViews>
  <sheetFormatPr defaultRowHeight="12.75" customHeight="1" defaultColWidth="7.500114440917969" x14ac:dyDescent="0.15"/>
  <cols>
    <col min="1" max="3" width="4.666666666666667" customWidth="1"/>
    <col min="4" max="4" width="14.166666666666666" customWidth="1"/>
    <col min="5" max="5" width="65.5" customWidth="1"/>
    <col min="6" max="6" width="20.833333333333332" customWidth="1"/>
    <col min="7" max="243" width="8.833333333333334" customWidth="1"/>
  </cols>
  <sheetData>
    <row r="1" spans="1:243" ht="19.9" customHeight="1" x14ac:dyDescent="0.15">
      <c r="A1" s="15"/>
      <c r="B1" s="16"/>
      <c r="C1" s="16"/>
      <c r="D1" s="16"/>
      <c r="E1" s="16"/>
      <c r="F1" s="17" t="s">
        <v>311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</row>
    <row r="2" spans="1:243" ht="19.9" customHeight="1" x14ac:dyDescent="0.15">
      <c r="A2" s="280" t="s">
        <v>312</v>
      </c>
      <c r="B2" s="280"/>
      <c r="C2" s="280"/>
      <c r="D2" s="280"/>
      <c r="E2" s="280"/>
      <c r="F2" s="280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</row>
    <row r="3" spans="1:243" ht="19.9" customHeight="1" x14ac:dyDescent="0.15">
      <c r="A3" s="61" t="s">
        <v>60</v>
      </c>
      <c r="B3" s="18"/>
      <c r="C3" s="18"/>
      <c r="D3" s="67"/>
      <c r="E3" s="67"/>
      <c r="F3" s="20" t="s">
        <v>6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</row>
    <row r="4" spans="1:243" ht="19.9" customHeight="1" x14ac:dyDescent="0.15">
      <c r="A4" s="285" t="s">
        <v>70</v>
      </c>
      <c r="B4" s="284"/>
      <c r="C4" s="283"/>
      <c r="D4" s="344" t="s">
        <v>71</v>
      </c>
      <c r="E4" s="330" t="s">
        <v>313</v>
      </c>
      <c r="F4" s="340" t="s">
        <v>75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</row>
    <row r="5" spans="1:243" ht="19.9" customHeight="1" x14ac:dyDescent="0.15">
      <c r="A5" s="21" t="s">
        <v>82</v>
      </c>
      <c r="B5" s="22" t="s">
        <v>83</v>
      </c>
      <c r="C5" s="23" t="s">
        <v>84</v>
      </c>
      <c r="D5" s="343"/>
      <c r="E5" s="330"/>
      <c r="F5" s="339"/>
      <c r="G5" s="40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</row>
    <row r="6" spans="1:243" ht="19.9" customHeight="1" x14ac:dyDescent="0.15">
      <c r="A6" s="68" t="s">
        <v>82</v>
      </c>
      <c r="B6" s="68" t="s">
        <v>83</v>
      </c>
      <c r="C6" s="68" t="s">
        <v>84</v>
      </c>
      <c r="D6" s="69" t="s">
        <v>85</v>
      </c>
      <c r="E6" s="69" t="s">
        <v>314</v>
      </c>
      <c r="F6" s="70" t="s">
        <v>315</v>
      </c>
      <c r="G6" s="40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</row>
    <row r="7" spans="1:243" ht="19.9" customHeight="1" x14ac:dyDescent="0.15">
      <c r="A7" s="71">
        <v>213</v>
      </c>
      <c r="B7" s="72" t="s">
        <v>101</v>
      </c>
      <c r="C7" s="72" t="s">
        <v>90</v>
      </c>
      <c r="D7" s="73">
        <v>146</v>
      </c>
      <c r="E7" s="74" t="s">
        <v>316</v>
      </c>
      <c r="F7" s="75">
        <v>1798400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</row>
    <row r="8" spans="1:243" ht="19.9" customHeight="1" x14ac:dyDescent="0.15">
      <c r="A8" s="30"/>
      <c r="B8" s="30"/>
      <c r="C8" s="30"/>
      <c r="D8" s="31"/>
      <c r="E8" s="31"/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</row>
    <row r="9" spans="1:243" ht="19.9" customHeight="1" x14ac:dyDescent="0.15">
      <c r="A9" s="30"/>
      <c r="B9" s="30"/>
      <c r="C9" s="30"/>
      <c r="D9" s="30"/>
      <c r="E9" s="30"/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</row>
    <row r="10" spans="1:243" ht="19.9" customHeight="1" x14ac:dyDescent="0.15">
      <c r="A10" s="30"/>
      <c r="B10" s="30"/>
      <c r="C10" s="30"/>
      <c r="D10" s="31"/>
      <c r="E10" s="31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</row>
    <row r="11" spans="1:243" ht="19.9" customHeight="1" x14ac:dyDescent="0.15">
      <c r="A11" s="30"/>
      <c r="B11" s="30"/>
      <c r="C11" s="30"/>
      <c r="D11" s="31"/>
      <c r="E11" s="31"/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</row>
    <row r="12" spans="1:243" ht="19.9" customHeight="1" x14ac:dyDescent="0.15">
      <c r="A12" s="30"/>
      <c r="B12" s="30"/>
      <c r="C12" s="30"/>
      <c r="D12" s="30"/>
      <c r="E12" s="30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</row>
    <row r="13" spans="1:243" ht="19.9" customHeight="1" x14ac:dyDescent="0.15">
      <c r="A13" s="30"/>
      <c r="B13" s="30"/>
      <c r="C13" s="30"/>
      <c r="D13" s="31"/>
      <c r="E13" s="31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</row>
    <row r="14" spans="1:243" ht="19.9" customHeight="1" x14ac:dyDescent="0.15">
      <c r="A14" s="32"/>
      <c r="B14" s="30"/>
      <c r="C14" s="30"/>
      <c r="D14" s="31"/>
      <c r="E14" s="31" t="s">
        <v>317</v>
      </c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</row>
    <row r="15" spans="1:243" ht="19.9" customHeight="1" x14ac:dyDescent="0.15">
      <c r="A15" s="32"/>
      <c r="B15" s="32"/>
      <c r="C15" s="30"/>
      <c r="D15" s="30"/>
      <c r="E15" s="32"/>
      <c r="F15" s="31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</row>
    <row r="16" spans="1:243" ht="19.9" customHeight="1" x14ac:dyDescent="0.15">
      <c r="A16" s="32"/>
      <c r="B16" s="32"/>
      <c r="C16" s="30"/>
      <c r="D16" s="31"/>
      <c r="E16" s="31"/>
      <c r="F16" s="3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</row>
    <row r="17" spans="1:243" ht="19.9" customHeight="1" x14ac:dyDescent="0.15">
      <c r="A17" s="30"/>
      <c r="B17" s="32"/>
      <c r="C17" s="30"/>
      <c r="D17" s="31"/>
      <c r="E17" s="31"/>
      <c r="F17" s="31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</row>
    <row r="18" spans="1:243" ht="19.9" customHeight="1" x14ac:dyDescent="0.15">
      <c r="A18" s="30"/>
      <c r="B18" s="32"/>
      <c r="C18" s="32"/>
      <c r="D18" s="32"/>
      <c r="E18" s="32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</row>
    <row r="19" spans="1:243" ht="19.9" customHeight="1" x14ac:dyDescent="0.15">
      <c r="A19" s="32"/>
      <c r="B19" s="32"/>
      <c r="C19" s="32"/>
      <c r="D19" s="31"/>
      <c r="E19" s="31"/>
      <c r="F19" s="31"/>
      <c r="G19" s="32"/>
      <c r="H19" s="30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</row>
    <row r="20" spans="1:243" ht="19.9" customHeight="1" x14ac:dyDescent="0.15">
      <c r="A20" s="32"/>
      <c r="B20" s="32"/>
      <c r="C20" s="32"/>
      <c r="D20" s="31"/>
      <c r="E20" s="31"/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</row>
    <row r="21" spans="1:243" ht="19.9" customHeight="1" x14ac:dyDescent="0.15">
      <c r="A21" s="32"/>
      <c r="B21" s="32"/>
      <c r="C21" s="32"/>
      <c r="D21" s="32"/>
      <c r="E21" s="32"/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</row>
    <row r="22" spans="1:243" ht="19.9" customHeight="1" x14ac:dyDescent="0.15">
      <c r="A22" s="32"/>
      <c r="B22" s="32"/>
      <c r="C22" s="32"/>
      <c r="D22" s="31"/>
      <c r="E22" s="31"/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</row>
    <row r="23" spans="1:243" ht="19.9" customHeight="1" x14ac:dyDescent="0.15">
      <c r="A23" s="32"/>
      <c r="B23" s="32"/>
      <c r="C23" s="32"/>
      <c r="D23" s="31"/>
      <c r="E23" s="31"/>
      <c r="F23" s="31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</row>
    <row r="24" spans="1:243" ht="19.9" customHeight="1" x14ac:dyDescent="0.15">
      <c r="A24" s="32"/>
      <c r="B24" s="32"/>
      <c r="C24" s="32"/>
      <c r="D24" s="32"/>
      <c r="E24" s="32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</row>
    <row r="25" spans="1:243" ht="19.9" customHeight="1" x14ac:dyDescent="0.15">
      <c r="A25" s="32"/>
      <c r="B25" s="32"/>
      <c r="C25" s="32"/>
      <c r="D25" s="31"/>
      <c r="E25" s="31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</row>
    <row r="26" spans="1:243" ht="19.9" customHeight="1" x14ac:dyDescent="0.15">
      <c r="A26" s="32"/>
      <c r="B26" s="32"/>
      <c r="C26" s="32"/>
      <c r="D26" s="31"/>
      <c r="E26" s="31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</row>
    <row r="27" spans="1:243" ht="19.9" customHeight="1" x14ac:dyDescent="0.15">
      <c r="A27" s="32"/>
      <c r="B27" s="32"/>
      <c r="C27" s="32"/>
      <c r="D27" s="32"/>
      <c r="E27" s="32"/>
      <c r="F27" s="31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</row>
    <row r="28" spans="1:243" ht="19.9" customHeight="1" x14ac:dyDescent="0.15">
      <c r="A28" s="32"/>
      <c r="B28" s="32"/>
      <c r="C28" s="32"/>
      <c r="D28" s="31"/>
      <c r="E28" s="31"/>
      <c r="F28" s="3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</row>
    <row r="29" spans="1:243" ht="19.9" customHeight="1" x14ac:dyDescent="0.15">
      <c r="A29" s="32"/>
      <c r="B29" s="32"/>
      <c r="C29" s="32"/>
      <c r="D29" s="31"/>
      <c r="E29" s="31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</row>
    <row r="30" spans="1:243" ht="19.9" customHeight="1" x14ac:dyDescent="0.15">
      <c r="A30" s="32"/>
      <c r="B30" s="32"/>
      <c r="C30" s="32"/>
      <c r="D30" s="32"/>
      <c r="E30" s="32"/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</row>
    <row r="31" spans="1:243" ht="19.9" customHeight="1" x14ac:dyDescent="0.15">
      <c r="A31" s="32"/>
      <c r="B31" s="32"/>
      <c r="C31" s="32"/>
      <c r="D31" s="32"/>
      <c r="E31" s="33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</row>
    <row r="32" spans="1:243" ht="19.9" customHeight="1" x14ac:dyDescent="0.15">
      <c r="A32" s="32"/>
      <c r="B32" s="32"/>
      <c r="C32" s="32"/>
      <c r="D32" s="32"/>
      <c r="E32" s="33"/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</row>
    <row r="33" spans="1:243" ht="19.9" customHeight="1" x14ac:dyDescent="0.15">
      <c r="A33" s="32"/>
      <c r="B33" s="32"/>
      <c r="C33" s="32"/>
      <c r="D33" s="32"/>
      <c r="E33" s="32"/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</row>
    <row r="34" spans="1:243" ht="19.9" customHeight="1" x14ac:dyDescent="0.15">
      <c r="A34" s="32"/>
      <c r="B34" s="32"/>
      <c r="C34" s="32"/>
      <c r="D34" s="32"/>
      <c r="E34" s="34"/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</row>
    <row r="35" spans="1:243" ht="19.9" customHeight="1" x14ac:dyDescent="0.15">
      <c r="A35" s="35"/>
      <c r="B35" s="35"/>
      <c r="C35" s="35"/>
      <c r="D35" s="35"/>
      <c r="E35" s="36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</row>
    <row r="36" spans="1:243" ht="19.9" customHeight="1" x14ac:dyDescent="0.15">
      <c r="A36" s="37"/>
      <c r="B36" s="37"/>
      <c r="C36" s="37"/>
      <c r="D36" s="37"/>
      <c r="E36" s="37"/>
      <c r="F36" s="3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</row>
    <row r="37" spans="1:243" ht="19.9" customHeight="1" x14ac:dyDescent="0.15">
      <c r="A37" s="35"/>
      <c r="B37" s="35"/>
      <c r="C37" s="35"/>
      <c r="D37" s="35"/>
      <c r="E37" s="35"/>
      <c r="F37" s="38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</row>
    <row r="38" spans="1:243" ht="19.9" customHeight="1" x14ac:dyDescent="0.15">
      <c r="A38" s="39"/>
      <c r="B38" s="39"/>
      <c r="C38" s="39"/>
      <c r="D38" s="39"/>
      <c r="E38" s="39"/>
      <c r="F38" s="38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</row>
    <row r="39" spans="1:243" ht="19.9" customHeight="1" x14ac:dyDescent="0.15">
      <c r="A39" s="39"/>
      <c r="B39" s="39"/>
      <c r="C39" s="39"/>
      <c r="D39" s="39"/>
      <c r="E39" s="39"/>
      <c r="F39" s="3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</row>
    <row r="40" spans="1:243" ht="19.9" customHeight="1" x14ac:dyDescent="0.15">
      <c r="A40" s="39"/>
      <c r="B40" s="39"/>
      <c r="C40" s="39"/>
      <c r="D40" s="39"/>
      <c r="E40" s="39"/>
      <c r="F40" s="3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</row>
    <row r="41" spans="1:243" ht="19.9" customHeight="1" x14ac:dyDescent="0.15">
      <c r="A41" s="39"/>
      <c r="B41" s="39"/>
      <c r="C41" s="39"/>
      <c r="D41" s="39"/>
      <c r="E41" s="39"/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</row>
    <row r="42" spans="1:243" ht="19.9" customHeight="1" x14ac:dyDescent="0.15">
      <c r="A42" s="39"/>
      <c r="B42" s="39"/>
      <c r="C42" s="39"/>
      <c r="D42" s="39"/>
      <c r="E42" s="39"/>
      <c r="F42" s="38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</row>
    <row r="43" spans="1:243" ht="19.9" customHeight="1" x14ac:dyDescent="0.15">
      <c r="A43" s="39"/>
      <c r="B43" s="39"/>
      <c r="C43" s="39"/>
      <c r="D43" s="39"/>
      <c r="E43" s="39"/>
      <c r="F43" s="3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</row>
    <row r="44" spans="1:243" ht="19.9" customHeight="1" x14ac:dyDescent="0.15">
      <c r="A44" s="39"/>
      <c r="B44" s="39"/>
      <c r="C44" s="39"/>
      <c r="D44" s="39"/>
      <c r="E44" s="39"/>
      <c r="F44" s="38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</row>
    <row r="45" spans="1:243" ht="19.9" customHeight="1" x14ac:dyDescent="0.15">
      <c r="A45" s="39"/>
      <c r="B45" s="39"/>
      <c r="C45" s="39"/>
      <c r="D45" s="39"/>
      <c r="E45" s="39"/>
      <c r="F45" s="38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</row>
    <row r="46" spans="1:243" ht="19.9" customHeight="1" x14ac:dyDescent="0.15">
      <c r="A46" s="39"/>
      <c r="B46" s="39"/>
      <c r="C46" s="39"/>
      <c r="D46" s="39"/>
      <c r="E46" s="39"/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</row>
    <row r="47" spans="1:243" ht="19.9" customHeight="1" x14ac:dyDescent="0.15">
      <c r="A47" s="39"/>
      <c r="B47" s="39"/>
      <c r="C47" s="39"/>
      <c r="D47" s="39"/>
      <c r="E47" s="39"/>
      <c r="F47" s="38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Width="0" errors="blank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45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dcterms:created xsi:type="dcterms:W3CDTF">2021-04-19T03:45:00Z</dcterms:created>
  <dcterms:modified xsi:type="dcterms:W3CDTF">2022-05-05T09:39:05Z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2052-11.1.0.11365</vt:lpwstr>
  </property>
  <property fmtid="{D5CDD505-2E9C-101B-9397-08002B2CF9AE}" pid="3" name="ICV">
    <vt:lpwstr>743753C92A4148578EFFCE3580573137</vt:lpwstr>
  </property>
  <property fmtid="{D5CDD505-2E9C-101B-9397-08002B2CF9AE}" pid="4" name="commondata">
    <vt:lpwstr>eyJoZGlkIjoiM2VkZjNhYmY1MzI5NjgxYTk2NzI5YTBhZmY4YzQzMmQifQ==</vt:lpwstr>
  </property>
</Properties>
</file>