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5380" windowHeight="12675" tabRatio="763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项目支出绩效" sheetId="16" r:id="rId14"/>
    <sheet name="部门预算项目绩效" sheetId="17" r:id="rId15"/>
  </sheets>
  <definedNames>
    <definedName name="________xlnm.Print_Area">#N/A</definedName>
    <definedName name="_______xlnm.Print_Area">#N/A</definedName>
    <definedName name="_______xlnm.Print_Titles">#N/A</definedName>
    <definedName name="______xlnm.Print_Area">#N/A</definedName>
    <definedName name="______xlnm.Print_Titles">#N/A</definedName>
    <definedName name="_____xlnm.Print_Area">#N/A</definedName>
    <definedName name="_____xlnm.Print_Titles">#N/A</definedName>
    <definedName name="____xlnm.Print_Area">#N/A</definedName>
    <definedName name="____xlnm.Print_Titles">#N/A</definedName>
    <definedName name="___xlnm.Print_Area">#N/A</definedName>
    <definedName name="___xlnm.Print_Titles">#N/A</definedName>
    <definedName name="__xlnm.Print_Area">#N/A</definedName>
    <definedName name="__xlnm.Print_Titles">#N/A</definedName>
    <definedName name="a">#N/A</definedName>
    <definedName name="b">#N/A</definedName>
    <definedName name="d">#N/A</definedName>
    <definedName name="DETAILRANGE" localSheetId="1">'1'!$A$42:$D$42</definedName>
    <definedName name="DETAILRANGE" localSheetId="2">'1-1'!$A$7:$T$7</definedName>
    <definedName name="DETAILRANGE" localSheetId="3">'1-2'!$A$7:$J$7</definedName>
    <definedName name="DETAILRANGE" localSheetId="4">'2'!$A$40:$H$40</definedName>
    <definedName name="DETAILRANGE" localSheetId="5">'2-1'!$A$7:$AI$7</definedName>
    <definedName name="DETAILRANGE" localSheetId="6">'3'!$A$7:$DH$7</definedName>
    <definedName name="DETAILRANGE" localSheetId="7">'3-1'!$A$7:$G$7</definedName>
    <definedName name="DETAILRANGE" localSheetId="8">'3-2'!$A$6:$F$6</definedName>
    <definedName name="DETAILRANGE" localSheetId="9">'3-3'!$A$7:$H$7</definedName>
    <definedName name="DETAILRANGE" localSheetId="10">'4'!$A$7:$H$7</definedName>
    <definedName name="DETAILRANGE" localSheetId="11">'4-1'!$A$7:$H$7</definedName>
    <definedName name="DETAILRANGE" localSheetId="12">'5'!$A$7:$H$7</definedName>
    <definedName name="DETAILRANGE" localSheetId="0">封面!$A$9</definedName>
    <definedName name="e">#N/A</definedName>
    <definedName name="f">#N/A</definedName>
    <definedName name="g">#N/A</definedName>
    <definedName name="h">#N/A</definedName>
    <definedName name="HEADERRANGE" localSheetId="1">'1'!$A$1:$D$41</definedName>
    <definedName name="HEADERRANGE" localSheetId="2">'1-1'!$A$1:$T$6</definedName>
    <definedName name="HEADERRANGE" localSheetId="3">'1-2'!$A$1:$J$6</definedName>
    <definedName name="HEADERRANGE" localSheetId="4">'2'!$A$1:$H$39</definedName>
    <definedName name="HEADERRANGE" localSheetId="5">'2-1'!$A$1:$AI$6</definedName>
    <definedName name="HEADERRANGE" localSheetId="6">'3'!$A$1:$DH$6</definedName>
    <definedName name="HEADERRANGE" localSheetId="7">'3-1'!$A$1:$G$6</definedName>
    <definedName name="HEADERRANGE" localSheetId="8">'3-2'!$A$1:$F$5</definedName>
    <definedName name="HEADERRANGE" localSheetId="9">'3-3'!$A$1:$H$6</definedName>
    <definedName name="HEADERRANGE" localSheetId="10">'4'!$A$1:$H$6</definedName>
    <definedName name="HEADERRANGE" localSheetId="11">'4-1'!$A$1:$H$6</definedName>
    <definedName name="HEADERRANGE" localSheetId="12">'5'!$A$1:$H$6</definedName>
    <definedName name="HEADERRANGE" localSheetId="0">封面!$A$1:$A$8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'1'!$A$1:$D$41</definedName>
    <definedName name="_xlnm.Print_Area" localSheetId="2">'1-1'!$A$1:$T$7</definedName>
    <definedName name="_xlnm.Print_Area" localSheetId="3">'1-2'!$A$1:$J$7</definedName>
    <definedName name="_xlnm.Print_Area" localSheetId="4">'2'!$A$1:$H$39</definedName>
    <definedName name="_xlnm.Print_Area" localSheetId="5">'2-1'!$A$1:$AI$7</definedName>
    <definedName name="_xlnm.Print_Area" localSheetId="6">'3'!$A$1:$DH$7</definedName>
    <definedName name="_xlnm.Print_Area" localSheetId="7">'3-1'!$A$1:$G$28</definedName>
    <definedName name="_xlnm.Print_Area" localSheetId="8">'3-2'!$A$1:$F$6</definedName>
    <definedName name="_xlnm.Print_Area" localSheetId="9">'3-3'!$A$1:$H$7</definedName>
    <definedName name="_xlnm.Print_Area" localSheetId="10">'4'!$A$1:$H$7</definedName>
    <definedName name="_xlnm.Print_Area" localSheetId="11">'4-1'!$A$1:$H$7</definedName>
    <definedName name="_xlnm.Print_Area" localSheetId="12">'5'!$A$1:$H$7</definedName>
    <definedName name="_xlnm.Print_Area" localSheetId="0">封面!$A$1:$A$9</definedName>
    <definedName name="_xlnm.Print_Area">#N/A</definedName>
    <definedName name="_xlnm.Print_Titles" localSheetId="4">'2'!$1:$39</definedName>
    <definedName name="_xlnm.Print_Titles">#N/A</definedName>
    <definedName name="s">#N/A</definedName>
  </definedNames>
  <calcPr calcId="124519"/>
</workbook>
</file>

<file path=xl/calcChain.xml><?xml version="1.0" encoding="utf-8"?>
<calcChain xmlns="http://schemas.openxmlformats.org/spreadsheetml/2006/main">
  <c r="C4" i="16"/>
  <c r="C7" i="12"/>
  <c r="F7" i="11"/>
  <c r="E8" i="10"/>
  <c r="E7"/>
  <c r="C7"/>
  <c r="G7" i="8"/>
  <c r="F7"/>
  <c r="E7"/>
  <c r="CA16" i="7"/>
  <c r="AV16"/>
  <c r="F16"/>
  <c r="E16"/>
  <c r="CA15"/>
  <c r="AV15"/>
  <c r="F15"/>
  <c r="E15"/>
  <c r="CA14"/>
  <c r="AV14"/>
  <c r="F14"/>
  <c r="E14"/>
  <c r="CA13"/>
  <c r="AV13"/>
  <c r="F13"/>
  <c r="E13"/>
  <c r="CA12"/>
  <c r="AV12"/>
  <c r="F12"/>
  <c r="E12"/>
  <c r="CA11"/>
  <c r="AV11"/>
  <c r="F11"/>
  <c r="E11"/>
  <c r="CA10"/>
  <c r="AV10"/>
  <c r="F10"/>
  <c r="E10"/>
  <c r="CA9"/>
  <c r="AV9"/>
  <c r="F9"/>
  <c r="E9"/>
  <c r="CA8"/>
  <c r="AV8"/>
  <c r="T8"/>
  <c r="F8"/>
  <c r="E8"/>
  <c r="CG7"/>
  <c r="CF7"/>
  <c r="CE7"/>
  <c r="CD7"/>
  <c r="CC7"/>
  <c r="CB7"/>
  <c r="CA7"/>
  <c r="BZ7"/>
  <c r="BY7"/>
  <c r="BX7"/>
  <c r="BW7"/>
  <c r="BV7"/>
  <c r="BU7"/>
  <c r="BT7"/>
  <c r="BS7"/>
  <c r="BR7"/>
  <c r="BQ7"/>
  <c r="BP7"/>
  <c r="BO7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G16" i="6"/>
  <c r="F16"/>
  <c r="E16"/>
  <c r="G15"/>
  <c r="F15"/>
  <c r="E15"/>
  <c r="G14"/>
  <c r="F14"/>
  <c r="E14"/>
  <c r="G13"/>
  <c r="F13"/>
  <c r="E13"/>
  <c r="G12"/>
  <c r="F12"/>
  <c r="E12"/>
  <c r="G11"/>
  <c r="F11"/>
  <c r="E11"/>
  <c r="G10"/>
  <c r="F10"/>
  <c r="E10"/>
  <c r="G9"/>
  <c r="F9"/>
  <c r="E9"/>
  <c r="G8"/>
  <c r="F8"/>
  <c r="E8"/>
  <c r="AG7"/>
  <c r="AD7"/>
  <c r="AA7"/>
  <c r="Z7"/>
  <c r="W7"/>
  <c r="T7"/>
  <c r="Q7"/>
  <c r="P7"/>
  <c r="M7"/>
  <c r="J7"/>
  <c r="G7"/>
  <c r="F7"/>
  <c r="E7"/>
  <c r="H39" i="5"/>
  <c r="G39"/>
  <c r="F39"/>
  <c r="E39"/>
  <c r="D39"/>
  <c r="B39"/>
  <c r="D37"/>
  <c r="D36"/>
  <c r="D35"/>
  <c r="D34"/>
  <c r="D33"/>
  <c r="D32"/>
  <c r="D31"/>
  <c r="D30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H6"/>
  <c r="G6"/>
  <c r="F6"/>
  <c r="E6"/>
  <c r="D6"/>
  <c r="B6"/>
  <c r="F16" i="4"/>
  <c r="F15"/>
  <c r="F14"/>
  <c r="F13"/>
  <c r="F12"/>
  <c r="F11"/>
  <c r="F10"/>
  <c r="F9"/>
  <c r="F8"/>
  <c r="H7"/>
  <c r="G7"/>
  <c r="F7"/>
  <c r="F16" i="3"/>
  <c r="F15"/>
  <c r="F14"/>
  <c r="F13"/>
  <c r="F12"/>
  <c r="F11"/>
  <c r="F10"/>
  <c r="F9"/>
  <c r="F8"/>
  <c r="H7"/>
  <c r="G7"/>
  <c r="F7"/>
  <c r="D41" i="2"/>
  <c r="B41"/>
  <c r="D36"/>
  <c r="B36"/>
</calcChain>
</file>

<file path=xl/sharedStrings.xml><?xml version="1.0" encoding="utf-8"?>
<sst xmlns="http://schemas.openxmlformats.org/spreadsheetml/2006/main" count="904" uniqueCount="476">
  <si>
    <t>西尔镇人民政府</t>
  </si>
  <si>
    <t>2022年部门预算</t>
  </si>
  <si>
    <t>报送日期： 2022 年 1 月 20 日</t>
  </si>
  <si>
    <t>表1</t>
  </si>
  <si>
    <t>部门收支总表</t>
  </si>
  <si>
    <t xml:space="preserve">   西尔镇人民政府</t>
  </si>
  <si>
    <t>单位：元</t>
  </si>
  <si>
    <t>收          入</t>
  </si>
  <si>
    <t>支             出</t>
  </si>
  <si>
    <t>项              目</t>
  </si>
  <si>
    <t>2022年预算数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</si>
  <si>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</si>
  <si>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</si>
  <si>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</si>
  <si>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</si>
  <si>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</si>
  <si>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</si>
  <si>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</si>
  <si>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</si>
  <si>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</si>
  <si>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</si>
  <si>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</si>
  <si>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</si>
  <si>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</si>
  <si>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</si>
  <si>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</si>
  <si>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</si>
  <si>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</si>
  <si>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</si>
  <si>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</si>
  <si>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</si>
  <si>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</si>
  <si>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</si>
  <si>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</si>
  <si>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</si>
  <si>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</si>
  <si>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</si>
  <si>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</si>
  <si>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</si>
  <si>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 xml:space="preserve">二十三、灾害防治及应急管理支出
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</si>
  <si>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</si>
  <si>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</si>
  <si>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</si>
  <si>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</si>
  <si>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</si>
  <si>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</si>
  <si>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</si>
  <si>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</si>
  <si>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</si>
  <si>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</si>
  <si>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</si>
  <si>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</si>
  <si>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>上年结转小计</t>
  </si>
  <si>
    <t xml:space="preserve">    其中：转入事业基金</t>
  </si>
  <si>
    <t xml:space="preserve"> </t>
  </si>
  <si>
    <t>三十二、结转下年</t>
  </si>
  <si>
    <t>收      入      总      计</t>
  </si>
  <si>
    <t>支      出      总      计</t>
  </si>
  <si>
    <t>表1-1</t>
  </si>
  <si>
    <t>部门收入总表</t>
  </si>
  <si>
    <t xml:space="preserve">  西尔镇人民政府</t>
  </si>
  <si>
    <t>项    目</t>
  </si>
  <si>
    <t>合计</t>
  </si>
  <si>
    <t>上年结转</t>
  </si>
  <si>
    <t>一般公共预算拨款收入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</si>
  <si>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</si>
  <si>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</si>
  <si>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</si>
  <si>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</si>
  <si>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</si>
  <si>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</si>
  <si>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</si>
  <si>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</si>
  <si>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政府性基金预算拨款收入</t>
  </si>
  <si>
    <t>国有资本经营预算拨款收入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</si>
  <si>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</si>
  <si>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</si>
  <si>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</si>
  <si>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</si>
  <si>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</si>
  <si>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</si>
  <si>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</si>
  <si>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</si>
  <si>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</si>
  <si>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</si>
  <si>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部门编码</t>
  </si>
  <si>
    <t>功能科目名称</t>
  </si>
  <si>
    <t>03</t>
  </si>
  <si>
    <t>01</t>
  </si>
  <si>
    <t>147</t>
  </si>
  <si>
    <t>行政运行</t>
  </si>
  <si>
    <t>05</t>
  </si>
  <si>
    <t>机关事业单位基本养老保险缴费支出</t>
  </si>
  <si>
    <t>06</t>
  </si>
  <si>
    <t>机关事业单位职业年金缴费支出</t>
  </si>
  <si>
    <t>行政单位医疗</t>
  </si>
  <si>
    <t>02</t>
  </si>
  <si>
    <t>事业单位医疗</t>
  </si>
  <si>
    <t>公务员医疗补助</t>
  </si>
  <si>
    <t>04</t>
  </si>
  <si>
    <t>事业运行</t>
  </si>
  <si>
    <t>07</t>
  </si>
  <si>
    <t>对村民委员会和村党支部的补助</t>
  </si>
  <si>
    <t>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</si>
  <si>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</si>
  <si>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</si>
  <si>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</si>
  <si>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</si>
  <si>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</si>
  <si>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</si>
  <si>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</si>
  <si>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</si>
  <si>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财政拨款收支总表</t>
  </si>
  <si>
    <t xml:space="preserve">    西尔镇人民政府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</si>
  <si>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</si>
  <si>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</si>
  <si>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</si>
  <si>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</si>
  <si>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</si>
  <si>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</si>
  <si>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</si>
  <si>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</si>
  <si>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>上年结转小计(一般公共服务支出)</t>
  </si>
  <si>
    <t xml:space="preserve">   政府性基金预算拨款收入</t>
  </si>
  <si>
    <t xml:space="preserve">   外交支出</t>
  </si>
  <si>
    <t>上年结转小计(外交支出)</t>
  </si>
  <si>
    <t xml:space="preserve">   国有资本经营预算拨款收入</t>
  </si>
  <si>
    <t xml:space="preserve">   国防支出</t>
  </si>
  <si>
    <t>上年结转小计(国防支出)</t>
  </si>
  <si>
    <t>二、上年结转</t>
  </si>
  <si>
    <t xml:space="preserve">   公共安全支出</t>
  </si>
  <si>
    <t>上年结转小计(公共安全支出)</t>
  </si>
  <si>
    <t xml:space="preserve">   教育支出</t>
  </si>
  <si>
    <t>上年结转小计(教育支出)</t>
  </si>
  <si>
    <t xml:space="preserve">   科学技术支出</t>
  </si>
  <si>
    <t>上年结转小计(科学技术支出)</t>
  </si>
  <si>
    <t xml:space="preserve">   文化旅游体育与传媒支出</t>
  </si>
  <si>
    <t>上年结转小计(文化旅游体育与传媒支出)</t>
  </si>
  <si>
    <t xml:space="preserve">   上年财政拨款资金结转</t>
  </si>
  <si>
    <t xml:space="preserve">   社会保障和就业支出</t>
  </si>
  <si>
    <t>上年结转小计(社会保障和就业支出)</t>
  </si>
  <si>
    <t xml:space="preserve">   社会保险基金支出</t>
  </si>
  <si>
    <t>上年结转小计(社会保险基金支出)</t>
  </si>
  <si>
    <t xml:space="preserve">   卫生健康支出</t>
  </si>
  <si>
    <t>上年结转小计(卫生健康支出)</t>
  </si>
  <si>
    <t xml:space="preserve">   节能环保支出</t>
  </si>
  <si>
    <t>上年结转小计(节能环保支出)</t>
  </si>
  <si>
    <t xml:space="preserve">   城乡社区支出</t>
  </si>
  <si>
    <t>上年结转小计(城乡社区支出)</t>
  </si>
  <si>
    <t xml:space="preserve">   农林水支出</t>
  </si>
  <si>
    <t>上年结转小计(农林水支出)</t>
  </si>
  <si>
    <t xml:space="preserve">   交通运输支出</t>
  </si>
  <si>
    <t>上年结转小计(交通运输支出)</t>
  </si>
  <si>
    <t xml:space="preserve">   资源勘探信息等支出</t>
  </si>
  <si>
    <t>上年结转小计(资源勘探信息等支出)</t>
  </si>
  <si>
    <t xml:space="preserve">   商业服务业等支出</t>
  </si>
  <si>
    <t>上年结转小计(商业服务业等支出)</t>
  </si>
  <si>
    <t xml:space="preserve">   金融支出</t>
  </si>
  <si>
    <t>上年结转小计(金融支出)</t>
  </si>
  <si>
    <t xml:space="preserve">   援助其他地区支出</t>
  </si>
  <si>
    <t>上年结转小计(援助其他地区支出)</t>
  </si>
  <si>
    <t xml:space="preserve">   国土海洋气象等支出</t>
  </si>
  <si>
    <t>上年结转小计(国土海洋气象等支出)</t>
  </si>
  <si>
    <t xml:space="preserve">   住房保障支出</t>
  </si>
  <si>
    <t>上年结转小计(住房保障支出)</t>
  </si>
  <si>
    <t xml:space="preserve">   粮油物资储备支出</t>
  </si>
  <si>
    <t>上年结转小计(粮油物资储备支出)</t>
  </si>
  <si>
    <t xml:space="preserve">   国有资本经营预算支出</t>
  </si>
  <si>
    <t>上年结转小计(国有资本经营预算支出)</t>
  </si>
  <si>
    <t xml:space="preserve">   灾害防治及应急管理支出</t>
  </si>
  <si>
    <t>上年结转小计(灾害防治及应急管理支出)</t>
  </si>
  <si>
    <t xml:space="preserve">   预备费</t>
  </si>
  <si>
    <t>上年结转小计(预备费)</t>
  </si>
  <si>
    <t xml:space="preserve">   其他支出</t>
  </si>
  <si>
    <t>上年结转小计(其他支出)</t>
  </si>
  <si>
    <t xml:space="preserve">   转移性支出</t>
  </si>
  <si>
    <t>上年结转小计(转移性支出)</t>
  </si>
  <si>
    <t xml:space="preserve">   债务还本支出</t>
  </si>
  <si>
    <t>上年结转小计(债务还本支出)</t>
  </si>
  <si>
    <t xml:space="preserve">   债务利息支出</t>
  </si>
  <si>
    <t>上年结转小计(债务付息支出)</t>
  </si>
  <si>
    <t xml:space="preserve">   债务发行费用支出</t>
  </si>
  <si>
    <t>上年结转小计(债务发行费用支出)</t>
  </si>
  <si>
    <t>抗疫特别国债安排的支出</t>
  </si>
  <si>
    <t>上年结转小计(抗疫特别国债安排的支出)</t>
  </si>
  <si>
    <t>二、结转下年</t>
  </si>
  <si>
    <t>表2-1</t>
  </si>
  <si>
    <t>财政拨款支出预算表（政府经济分类科目）</t>
  </si>
  <si>
    <t>总计</t>
  </si>
  <si>
    <t>当年财政拨款安排</t>
  </si>
  <si>
    <t>提前通知专项转移支付</t>
  </si>
  <si>
    <t>上年结转安排</t>
  </si>
  <si>
    <t>一般公共预算拨款</t>
  </si>
  <si>
    <t>政府性基金安排</t>
  </si>
  <si>
    <t>国有资本经营预算安排</t>
  </si>
  <si>
    <t>经济科目类</t>
  </si>
  <si>
    <t>经济科目款编码</t>
  </si>
  <si>
    <t>经济科目款名称</t>
  </si>
  <si>
    <t>金额(一般公共预算小计)</t>
  </si>
  <si>
    <t>金额(一般公共预算小计)项目</t>
  </si>
  <si>
    <t>金额(政府性基金)</t>
  </si>
  <si>
    <t>金额(政府性基金)项目</t>
  </si>
  <si>
    <t>金额(一般公共预算结转)</t>
  </si>
  <si>
    <t>金额(一般公共预算结转)项目</t>
  </si>
  <si>
    <t>金额(政府性基金结转)</t>
  </si>
  <si>
    <t>金额(政府性基金结转)项目</t>
  </si>
  <si>
    <t>表3</t>
  </si>
  <si>
    <t>一般公共预算支出表</t>
  </si>
  <si>
    <t>工资福利支出</t>
  </si>
  <si>
    <t>商品和服务支出</t>
  </si>
  <si>
    <t>对个人和家庭的补助</t>
  </si>
  <si>
    <t>债务利息支出</t>
  </si>
  <si>
    <t>基本建设支出</t>
  </si>
  <si>
    <t>其他资本性支出</t>
  </si>
  <si>
    <t>对企业的补助（基本建设）</t>
  </si>
  <si>
    <t>对企业补助</t>
  </si>
  <si>
    <t>对社会保险基金补助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</si>
  <si>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</si>
  <si>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</si>
  <si>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</si>
  <si>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</si>
  <si>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</si>
  <si>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</si>
  <si>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</si>
  <si>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</si>
  <si>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城镇职工医疗保险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</si>
  <si>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</si>
  <si>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</si>
  <si>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</si>
  <si>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</si>
  <si>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</si>
  <si>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</si>
  <si>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</si>
  <si>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</si>
  <si>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</si>
  <si>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</si>
  <si>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</si>
  <si>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</si>
  <si>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</si>
  <si>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</si>
  <si>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</si>
  <si>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</si>
  <si>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</si>
  <si>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</si>
  <si>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</si>
  <si>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</si>
  <si>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</si>
  <si>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</si>
  <si>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</si>
  <si>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</si>
  <si>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</si>
  <si>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</si>
  <si>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</si>
  <si>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</si>
  <si>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</si>
  <si>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</si>
  <si>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</si>
  <si>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</si>
  <si>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</si>
  <si>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</si>
  <si>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</si>
  <si>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</si>
  <si>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助学金</t>
  </si>
  <si>
    <t>奖励金</t>
  </si>
  <si>
    <t>个人农业生产补贴</t>
  </si>
  <si>
    <t>代缴社会保险费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</si>
  <si>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</si>
  <si>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</si>
  <si>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</si>
  <si>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</si>
  <si>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</si>
  <si>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</si>
  <si>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</si>
  <si>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</si>
  <si>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</si>
  <si>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</si>
  <si>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</si>
  <si>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</si>
  <si>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</si>
  <si>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</si>
  <si>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文物和陈列物品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</si>
  <si>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</si>
  <si>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</si>
  <si>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</si>
  <si>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</si>
  <si>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</si>
  <si>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</si>
  <si>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文物和陈列品购置</t>
  </si>
  <si>
    <t>资本金注入</t>
  </si>
  <si>
    <t>其他对企业补助</t>
  </si>
  <si>
    <t>政府投资基金股权投资</t>
  </si>
  <si>
    <t>费用补贴</t>
  </si>
  <si>
    <t>利息补贴</t>
  </si>
  <si>
    <t>补充全国社会保险基金</t>
  </si>
  <si>
    <t>赠与</t>
  </si>
  <si>
    <t>国家赔偿费用支出</t>
  </si>
  <si>
    <t>对民间非盈利组织和群众性自治组织补贴</t>
  </si>
  <si>
    <t>金额(被装购置费)</t>
  </si>
  <si>
    <t>金额(物资储备)</t>
  </si>
  <si>
    <t>金额(土地补偿)</t>
  </si>
  <si>
    <t>金额(安置补助)</t>
  </si>
  <si>
    <t>金额(地上附着物和青苗补偿)</t>
  </si>
  <si>
    <t>金额(拆迁补偿)</t>
  </si>
  <si>
    <t>金额(公务用车购置)</t>
  </si>
  <si>
    <t>金额(其他交通工具购置)</t>
  </si>
  <si>
    <t>金额(文物和陈列品购置)</t>
  </si>
  <si>
    <t>金额(无形资产购置)</t>
  </si>
  <si>
    <t>金额(其他资本性支出)</t>
  </si>
  <si>
    <t>金额(对企业补助（基本建设）)</t>
  </si>
  <si>
    <t>金额(资本金注入（基本建设）)</t>
  </si>
  <si>
    <t>金额(其他对企业补助（基本建设）)</t>
  </si>
  <si>
    <t>金额(对企业补助)</t>
  </si>
  <si>
    <t>金额(资本金注入)</t>
  </si>
  <si>
    <t>金额(政府投资基金股权投资)</t>
  </si>
  <si>
    <t>金额(费用补贴)</t>
  </si>
  <si>
    <t>金额(利息补贴)</t>
  </si>
  <si>
    <t>金额(其他对企业补助)</t>
  </si>
  <si>
    <t>金额(对社会保障基金补助)</t>
  </si>
  <si>
    <t>金额(对社会保险基金补助)</t>
  </si>
  <si>
    <t>金额(补充全国社会保障基金)</t>
  </si>
  <si>
    <t>金额(其他支出（类）)</t>
  </si>
  <si>
    <t>金额(赠与)</t>
  </si>
  <si>
    <t>金额(国家赔偿费用支出)</t>
  </si>
  <si>
    <t>金额(对民间非营利组织和群众性自治组织补贴)</t>
  </si>
  <si>
    <t>金额(其他支出)</t>
  </si>
  <si>
    <t>表3-1</t>
  </si>
  <si>
    <t>一般公共预算基本支出预算表</t>
  </si>
  <si>
    <t xml:space="preserve">         西尔镇人民政府</t>
  </si>
  <si>
    <t>经济分类科目</t>
  </si>
  <si>
    <t>科目名称</t>
  </si>
  <si>
    <t>人员经费</t>
  </si>
  <si>
    <t>公用经费</t>
  </si>
  <si>
    <t>经济科目类编码</t>
  </si>
  <si>
    <t> 基本工资</t>
  </si>
  <si>
    <t> 津贴补贴</t>
  </si>
  <si>
    <t> 奖金</t>
  </si>
  <si>
    <t> 绩效工资</t>
  </si>
  <si>
    <t>08</t>
  </si>
  <si>
    <t> 机关事业单位基本养老保险缴费</t>
  </si>
  <si>
    <t>09</t>
  </si>
  <si>
    <t> 职业年金缴费</t>
  </si>
  <si>
    <t>10</t>
  </si>
  <si>
    <t> 职工基本医疗保险缴费</t>
  </si>
  <si>
    <t>11</t>
  </si>
  <si>
    <t> 公务员医疗补助缴费</t>
  </si>
  <si>
    <t>12</t>
  </si>
  <si>
    <t> 其他社会保障缴费</t>
  </si>
  <si>
    <t>13</t>
  </si>
  <si>
    <t> 住房公积金</t>
  </si>
  <si>
    <t> 办公费</t>
  </si>
  <si>
    <t> 电费</t>
  </si>
  <si>
    <t> 邮电费</t>
  </si>
  <si>
    <t> 差旅费</t>
  </si>
  <si>
    <t>26</t>
  </si>
  <si>
    <t> 劳务费</t>
  </si>
  <si>
    <t>31</t>
  </si>
  <si>
    <t> 公务用车运行维护费</t>
  </si>
  <si>
    <t> 医疗费补助</t>
  </si>
  <si>
    <t> 奖励金</t>
  </si>
  <si>
    <t>表3-2</t>
  </si>
  <si>
    <t>一般公共预算项目支出预算表</t>
  </si>
  <si>
    <t>单位名称（项目）</t>
  </si>
  <si>
    <t>项目名称</t>
  </si>
  <si>
    <t>一般公共预算小计</t>
  </si>
  <si>
    <t>对村民委员会和村党支部的补助（村干部工资、体检费、基层组织运行维护费）</t>
  </si>
  <si>
    <t>乡镇专项经费:乡综治工作经费、乡人武部工作经费、乡安全生产工作经费、统计专项工作经费、乡共青团工作经费、乡禁毒工作经费、乡农村道路交通安全管理办法工作经费、脱贫攻坚与乡村振兴有效衔接专项工作经费、乡纪检工作经费、乡信访协调维稳经费、外出务工经商人员管理经费等。</t>
  </si>
  <si>
    <t>表3-3</t>
  </si>
  <si>
    <t>一般公共预算“三公”经费支出表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</si>
  <si>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</si>
  <si>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</si>
  <si>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</si>
  <si>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</si>
  <si>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</si>
  <si>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</si>
  <si>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部门名称</t>
  </si>
  <si>
    <t>金额(因公出国(境)费用)</t>
  </si>
  <si>
    <t>公式公务用车购置</t>
  </si>
  <si>
    <t>金额(公务用车运行维护费)</t>
  </si>
  <si>
    <t>金额(公务接待费)</t>
  </si>
  <si>
    <t>表4</t>
  </si>
  <si>
    <t>政府性基金支出预算表</t>
  </si>
  <si>
    <t xml:space="preserve">     西尔镇人民政府</t>
  </si>
  <si>
    <t>本年政府性基金预算支出</t>
  </si>
  <si>
    <t>此表无数据</t>
  </si>
  <si>
    <t>表4-1</t>
  </si>
  <si>
    <t>政府性基金“三公”经费支出表</t>
  </si>
  <si>
    <t>表5</t>
  </si>
  <si>
    <t>国有资本经营支出预算表</t>
  </si>
  <si>
    <t>本年国有资本经营预算支出</t>
  </si>
  <si>
    <t>部门预算项目绩效目标表（2022年度）</t>
  </si>
  <si>
    <t>金额单位：元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</si>
  <si>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</si>
  <si>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</si>
  <si>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</si>
  <si>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</si>
  <si>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</si>
  <si>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</si>
  <si>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</si>
  <si>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</si>
  <si>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</si>
  <si>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</si>
  <si>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146-黑水县西尔镇</t>
  </si>
  <si>
    <t>146001-西尔镇人民政府（行政及参公）</t>
  </si>
  <si>
    <t>定额公用经费</t>
  </si>
  <si>
    <t>保障单位日常运转，提高预算编制质量，严格执行预算</t>
  </si>
  <si>
    <t>产出指标</t>
  </si>
  <si>
    <t>数量指标</t>
  </si>
  <si>
    <t>科目调整次数</t>
  </si>
  <si>
    <t>≤</t>
  </si>
  <si>
    <t>次</t>
  </si>
  <si>
    <t>22.5</t>
  </si>
  <si>
    <t>反向指标</t>
  </si>
  <si>
    <t>质量指标</t>
  </si>
  <si>
    <t>预算编制准确率（计算方法为：∣（执行数-预算数）/预算数∣）</t>
  </si>
  <si>
    <t>5</t>
  </si>
  <si>
    <t>%</t>
  </si>
  <si>
    <t>效益指标</t>
  </si>
  <si>
    <t>经济效益指标</t>
  </si>
  <si>
    <t>运转保障率</t>
  </si>
  <si>
    <t>＝</t>
  </si>
  <si>
    <t>100</t>
  </si>
  <si>
    <t>正向指标</t>
  </si>
  <si>
    <t>“三公经费”控制率[计算方法为：（三公经费实际支出数/预算安排数]×100%）</t>
  </si>
  <si>
    <t>乡综治工作经费、乡人武部工作经费、乡安全生产工作经费、统计专项工作经费、乡共青团工作经费、乡禁毒工作经费、乡农村道路交通安全管理办法工作经费、脱贫攻坚与乡村振兴有效衔接专项工作经费、乡纪检工作经费、乡信访协调维稳经费、外出务工经商人员管理经费等。</t>
  </si>
  <si>
    <t>公车运行维护费</t>
  </si>
  <si>
    <t>村干部工资</t>
  </si>
  <si>
    <t>常态化保障村干部目标发放。</t>
  </si>
  <si>
    <t>社会效益指标</t>
  </si>
  <si>
    <t>村干部工资指标</t>
  </si>
  <si>
    <t>定性</t>
  </si>
  <si>
    <t>优良中低差</t>
  </si>
  <si>
    <t>90</t>
  </si>
  <si>
    <t>村干部体检费</t>
  </si>
  <si>
    <t>按照村干部职工男性400元每人每年标准37*400、女性500元每人每年标准6*500</t>
  </si>
  <si>
    <t>2022村干部体检费</t>
  </si>
  <si>
    <t>基层组织活动及村级运行维护费（上级）2022</t>
  </si>
  <si>
    <t>确保我镇各村工作常态化开展</t>
  </si>
  <si>
    <t>常态化开展工作指标</t>
  </si>
  <si>
    <t>146102-西尔镇人民政府（事业）</t>
  </si>
  <si>
    <t>报表编号：510000_0013a</t>
  </si>
  <si>
    <t>部门整体支出绩效目标表</t>
  </si>
  <si>
    <t>（2022年度）</t>
  </si>
  <si>
    <t>黑水县西尔镇</t>
  </si>
  <si>
    <t>年度主要任务</t>
  </si>
  <si>
    <t>任务名称</t>
  </si>
  <si>
    <t>主要内容</t>
  </si>
  <si>
    <t>抓好农村基层党建工作抓好农村基层党建工作</t>
  </si>
  <si>
    <t>继续加强廉政工作力度，稳步推进反腐倡廉制度建设各阶段工作</t>
  </si>
  <si>
    <t>做好社会维稳工作</t>
  </si>
  <si>
    <t>努力把群众信访诉求解决在初始阶段和基层，妥善处理社会矛盾纠纷和群体性事件</t>
  </si>
  <si>
    <t>以优化产业结构调整为重点</t>
  </si>
  <si>
    <t>坚持“稳粮调结构、助农保增收”的指导思想，着力发展特色产业，大力发展农村经济，切实增加农民收入</t>
  </si>
  <si>
    <t>切实加强对人口与计划生育工作的领导</t>
  </si>
  <si>
    <t>进一步将计生工作的重心下移，夯实基层基础</t>
  </si>
  <si>
    <t>继续加强城镇环境综合整治工作</t>
  </si>
  <si>
    <t>动员广大干部群众积极参与环境整治活动，不断提高村民文明卫生素质，提升对外形象</t>
  </si>
  <si>
    <t>狠抓安全生产工作</t>
  </si>
  <si>
    <t>全面落实安全生产责任制，杜绝重大安全事故的发生</t>
  </si>
  <si>
    <t>年度部门整体支出预算</t>
  </si>
  <si>
    <t>资金总额</t>
  </si>
  <si>
    <t>财政拨款</t>
  </si>
  <si>
    <t>其他资金</t>
  </si>
  <si>
    <t>年度总体目标</t>
  </si>
  <si>
    <t>（一）执行本级人民代表大会决议以及上级国家行政机关的决定和命令；
（二）执行全乡的社会和经济发展计划、预算，管理本乡内的经济、教育、科技、文化、卫生、体育事业和财政、民政、治安、人民调解、安全生产监督管理、移民开发、计划生育等行政工作；
（三）保护社会主义的全民所有财产和劳动群众集体所有财产，保护公民私人所有的合法财产，维护社会秩序，保障公民的人身权利、民主权利和其他权利；
（四）保护各种经济组织的合法权益；
（五）贯彻执行党和国家的民族宗教政策，保障少数民族的权利和尊重少数民族的风俗习惯，尊重民族宗教信仰；
（六）保障宪法和法律赋予妇女的男女平等、婚姻自由等各项权利；
（七）办理县委、县政府和上级行业部门交办的其他事项。</t>
  </si>
  <si>
    <t>年度绩效指标</t>
  </si>
  <si>
    <t>指标值（包含数字及文字描述）</t>
  </si>
  <si>
    <t>效果指标</t>
  </si>
  <si>
    <t>确保西尔镇有效衔接乡村振兴发展</t>
  </si>
  <si>
    <t>≧95%</t>
  </si>
  <si>
    <t>确保财政支出预期结果的实现程度</t>
  </si>
  <si>
    <t>可持续发展指标</t>
  </si>
  <si>
    <t>实施可持续发展战略</t>
  </si>
  <si>
    <t>满意度指标</t>
  </si>
  <si>
    <t>服务对象满意度指标</t>
  </si>
  <si>
    <t>确保各项民生工作高质量开展</t>
  </si>
  <si>
    <t>定性优良中低差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</si>
</sst>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_ "/>
    <numFmt numFmtId="178" formatCode="#,###.00"/>
    <numFmt numFmtId="179" formatCode="#,##0.0000"/>
    <numFmt numFmtId="180" formatCode="&quot;\&quot;#,##0.00_);\(&quot;\&quot;#,##0.00\)"/>
  </numFmts>
  <fonts count="33"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hei"/>
      <family val="1"/>
    </font>
    <font>
      <sz val="9"/>
      <name val="SimSun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family val="1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family val="1"/>
    </font>
    <font>
      <sz val="8"/>
      <color rgb="FF000000"/>
      <name val="宋体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sz val="9"/>
      <color rgb="FF000000"/>
      <name val="Arial"/>
      <family val="2"/>
    </font>
    <font>
      <sz val="9"/>
      <color rgb="FF000000"/>
      <name val="Times New Roman"/>
      <family val="1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sz val="12"/>
      <name val="Times New Roman"/>
      <family val="1"/>
    </font>
    <font>
      <b/>
      <sz val="12"/>
      <color rgb="FF000000"/>
      <name val="黑体"/>
      <charset val="134"/>
    </font>
    <font>
      <b/>
      <sz val="48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9"/>
      <color rgb="FF000000"/>
      <name val="SimSun"/>
      <charset val="134"/>
    </font>
    <font>
      <b/>
      <sz val="18"/>
      <name val="黑体"/>
      <charset val="134"/>
    </font>
    <font>
      <b/>
      <sz val="9"/>
      <name val="黑体"/>
      <charset val="134"/>
    </font>
    <font>
      <b/>
      <sz val="15"/>
      <color rgb="FF000000"/>
      <name val="宋体"/>
      <charset val="134"/>
    </font>
    <font>
      <sz val="9"/>
      <color rgb="FFFF0000"/>
      <name val="SimSun"/>
      <charset val="134"/>
    </font>
    <font>
      <sz val="10"/>
      <color rgb="FFC0C0C0"/>
      <name val="SimSun"/>
      <charset val="134"/>
    </font>
    <font>
      <sz val="10"/>
      <name val="SimSun"/>
      <charset val="134"/>
    </font>
    <font>
      <sz val="15"/>
      <name val="黑体"/>
      <charset val="134"/>
    </font>
    <font>
      <sz val="11"/>
      <name val="SimSun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FF2F7"/>
        <bgColor indexed="64"/>
      </patternFill>
    </fill>
    <fill>
      <patternFill patternType="solid">
        <fgColor rgb="FFFFFFFF"/>
        <bgColor indexed="64"/>
      </patternFill>
    </fill>
  </fills>
  <borders count="2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" fontId="0" fillId="0" borderId="0"/>
    <xf numFmtId="0" fontId="17" fillId="0" borderId="0"/>
  </cellStyleXfs>
  <cellXfs count="330">
    <xf numFmtId="1" fontId="0" fillId="0" borderId="0" xfId="0" applyNumberFormat="1" applyFill="1" applyAlignment="1"/>
    <xf numFmtId="0" fontId="1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176" fontId="4" fillId="0" borderId="3" xfId="0" applyNumberFormat="1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/>
    <xf numFmtId="0" fontId="5" fillId="2" borderId="0" xfId="0" applyNumberFormat="1" applyFont="1" applyFill="1" applyAlignment="1"/>
    <xf numFmtId="0" fontId="5" fillId="2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right" vertical="center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vertical="center" wrapText="1"/>
    </xf>
    <xf numFmtId="3" fontId="5" fillId="0" borderId="10" xfId="0" applyNumberFormat="1" applyFont="1" applyFill="1" applyBorder="1" applyAlignment="1">
      <alignment vertical="center" wrapText="1"/>
    </xf>
    <xf numFmtId="3" fontId="5" fillId="0" borderId="11" xfId="0" applyNumberFormat="1" applyFont="1" applyFill="1" applyBorder="1" applyAlignment="1">
      <alignment vertical="center" wrapText="1"/>
    </xf>
    <xf numFmtId="3" fontId="5" fillId="0" borderId="12" xfId="0" applyNumberFormat="1" applyFont="1" applyFill="1" applyBorder="1" applyAlignment="1">
      <alignment vertical="center" wrapText="1"/>
    </xf>
    <xf numFmtId="0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0" fontId="5" fillId="0" borderId="0" xfId="0" applyNumberFormat="1" applyFont="1" applyFill="1" applyAlignment="1">
      <alignment vertical="center" wrapText="1"/>
    </xf>
    <xf numFmtId="1" fontId="5" fillId="0" borderId="0" xfId="0" applyNumberFormat="1" applyFont="1" applyFill="1" applyAlignment="1">
      <alignment vertical="center" wrapText="1"/>
    </xf>
    <xf numFmtId="0" fontId="5" fillId="2" borderId="0" xfId="0" applyNumberFormat="1" applyFont="1" applyFill="1" applyAlignment="1">
      <alignment vertical="center" wrapText="1"/>
    </xf>
    <xf numFmtId="0" fontId="6" fillId="2" borderId="0" xfId="0" applyNumberFormat="1" applyFont="1" applyFill="1" applyAlignment="1">
      <alignment vertical="center" wrapText="1"/>
    </xf>
    <xf numFmtId="0" fontId="7" fillId="2" borderId="0" xfId="0" applyNumberFormat="1" applyFont="1" applyFill="1" applyAlignment="1">
      <alignment vertical="center" wrapText="1"/>
    </xf>
    <xf numFmtId="0" fontId="0" fillId="2" borderId="0" xfId="0" applyNumberFormat="1" applyFill="1" applyAlignment="1"/>
    <xf numFmtId="0" fontId="8" fillId="2" borderId="0" xfId="0" applyNumberFormat="1" applyFont="1" applyFill="1" applyAlignment="1"/>
    <xf numFmtId="0" fontId="5" fillId="2" borderId="0" xfId="0" applyNumberFormat="1" applyFont="1" applyFill="1" applyAlignment="1">
      <alignment vertical="center"/>
    </xf>
    <xf numFmtId="1" fontId="0" fillId="0" borderId="0" xfId="0" applyNumberFormat="1" applyFill="1" applyBorder="1" applyAlignment="1"/>
    <xf numFmtId="0" fontId="0" fillId="2" borderId="0" xfId="0" applyNumberFormat="1" applyFill="1" applyBorder="1" applyAlignment="1"/>
    <xf numFmtId="0" fontId="0" fillId="0" borderId="0" xfId="0" applyNumberFormat="1" applyFill="1" applyAlignment="1"/>
    <xf numFmtId="0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centerContinuous" vertical="center"/>
    </xf>
    <xf numFmtId="0" fontId="5" fillId="0" borderId="0" xfId="0" applyNumberFormat="1" applyFont="1" applyFill="1" applyAlignment="1">
      <alignment horizontal="left" vertical="center"/>
    </xf>
    <xf numFmtId="0" fontId="5" fillId="0" borderId="13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3" fontId="5" fillId="0" borderId="14" xfId="0" applyNumberFormat="1" applyFont="1" applyFill="1" applyBorder="1" applyAlignment="1">
      <alignment vertical="center" wrapText="1"/>
    </xf>
    <xf numFmtId="3" fontId="5" fillId="0" borderId="15" xfId="0" applyNumberFormat="1" applyFont="1" applyFill="1" applyBorder="1" applyAlignment="1">
      <alignment vertical="center" wrapText="1"/>
    </xf>
    <xf numFmtId="3" fontId="5" fillId="0" borderId="16" xfId="0" applyNumberFormat="1" applyFont="1" applyFill="1" applyBorder="1" applyAlignment="1">
      <alignment vertical="center" wrapText="1"/>
    </xf>
    <xf numFmtId="3" fontId="5" fillId="0" borderId="17" xfId="0" applyNumberFormat="1" applyFont="1" applyFill="1" applyBorder="1" applyAlignment="1">
      <alignment vertical="center" wrapText="1"/>
    </xf>
    <xf numFmtId="0" fontId="9" fillId="0" borderId="0" xfId="0" applyNumberFormat="1" applyFont="1" applyFill="1" applyAlignment="1"/>
    <xf numFmtId="0" fontId="10" fillId="0" borderId="0" xfId="0" applyNumberFormat="1" applyFont="1" applyFill="1" applyAlignment="1">
      <alignment horizontal="centerContinuous" vertical="center"/>
    </xf>
    <xf numFmtId="1" fontId="11" fillId="0" borderId="0" xfId="0" applyNumberFormat="1" applyFont="1" applyFill="1" applyAlignment="1"/>
    <xf numFmtId="0" fontId="9" fillId="0" borderId="0" xfId="0" applyNumberFormat="1" applyFont="1" applyFill="1" applyBorder="1" applyAlignment="1"/>
    <xf numFmtId="0" fontId="10" fillId="0" borderId="0" xfId="0" applyNumberFormat="1" applyFont="1" applyFill="1" applyBorder="1" applyAlignment="1">
      <alignment horizontal="centerContinuous" vertical="center"/>
    </xf>
    <xf numFmtId="0" fontId="10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Continuous" vertical="center"/>
    </xf>
    <xf numFmtId="1" fontId="11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centerContinuous" vertical="center"/>
    </xf>
    <xf numFmtId="1" fontId="11" fillId="0" borderId="0" xfId="0" applyNumberFormat="1" applyFont="1" applyFill="1" applyBorder="1" applyAlignment="1">
      <alignment horizontal="centerContinuous" vertical="center"/>
    </xf>
    <xf numFmtId="1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>
      <alignment horizontal="center" vertical="center" wrapText="1"/>
    </xf>
    <xf numFmtId="0" fontId="13" fillId="0" borderId="19" xfId="0" applyNumberFormat="1" applyFont="1" applyFill="1" applyBorder="1" applyAlignment="1">
      <alignment horizontal="center" vertical="center" wrapText="1"/>
    </xf>
    <xf numFmtId="49" fontId="13" fillId="0" borderId="20" xfId="0" applyNumberFormat="1" applyFont="1" applyFill="1" applyBorder="1" applyAlignment="1">
      <alignment horizontal="center" vertical="center" wrapText="1"/>
    </xf>
    <xf numFmtId="3" fontId="13" fillId="0" borderId="21" xfId="0" applyNumberFormat="1" applyFont="1" applyFill="1" applyBorder="1" applyAlignment="1">
      <alignment vertical="center" wrapText="1"/>
    </xf>
    <xf numFmtId="3" fontId="13" fillId="0" borderId="22" xfId="0" applyNumberFormat="1" applyFont="1" applyFill="1" applyBorder="1" applyAlignment="1">
      <alignment horizontal="center" vertical="center" wrapText="1"/>
    </xf>
    <xf numFmtId="0" fontId="1" fillId="0" borderId="23" xfId="0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/>
    <xf numFmtId="176" fontId="1" fillId="0" borderId="25" xfId="0" applyNumberFormat="1" applyFont="1" applyFill="1" applyBorder="1" applyAlignment="1"/>
    <xf numFmtId="1" fontId="1" fillId="0" borderId="26" xfId="0" applyNumberFormat="1" applyFont="1" applyFill="1" applyBorder="1" applyAlignment="1"/>
    <xf numFmtId="0" fontId="5" fillId="0" borderId="27" xfId="0" applyNumberFormat="1" applyFont="1" applyFill="1" applyBorder="1" applyAlignment="1">
      <alignment horizontal="left"/>
    </xf>
    <xf numFmtId="49" fontId="5" fillId="0" borderId="28" xfId="0" applyNumberFormat="1" applyFont="1" applyFill="1" applyBorder="1" applyAlignment="1">
      <alignment horizontal="center" vertical="center" wrapText="1"/>
    </xf>
    <xf numFmtId="49" fontId="5" fillId="0" borderId="29" xfId="0" applyNumberFormat="1" applyFont="1" applyFill="1" applyBorder="1" applyAlignment="1">
      <alignment vertical="center" wrapText="1"/>
    </xf>
    <xf numFmtId="3" fontId="5" fillId="0" borderId="30" xfId="0" applyNumberFormat="1" applyFont="1" applyFill="1" applyBorder="1" applyAlignment="1">
      <alignment horizontal="center" vertical="center" wrapText="1"/>
    </xf>
    <xf numFmtId="0" fontId="0" fillId="2" borderId="31" xfId="0" applyNumberFormat="1" applyFill="1" applyBorder="1" applyAlignment="1">
      <alignment horizontal="center" vertical="center"/>
    </xf>
    <xf numFmtId="49" fontId="0" fillId="2" borderId="32" xfId="0" applyNumberFormat="1" applyFill="1" applyBorder="1" applyAlignment="1">
      <alignment horizontal="center" vertical="center"/>
    </xf>
    <xf numFmtId="0" fontId="0" fillId="0" borderId="33" xfId="0" applyNumberFormat="1" applyFill="1" applyBorder="1" applyAlignment="1">
      <alignment horizontal="center" vertical="center"/>
    </xf>
    <xf numFmtId="0" fontId="0" fillId="0" borderId="34" xfId="0" applyNumberFormat="1" applyFill="1" applyBorder="1" applyAlignment="1">
      <alignment horizontal="left" vertical="center"/>
    </xf>
    <xf numFmtId="176" fontId="13" fillId="0" borderId="35" xfId="0" applyNumberFormat="1" applyFont="1" applyFill="1" applyBorder="1" applyAlignment="1">
      <alignment vertical="center" wrapText="1"/>
    </xf>
    <xf numFmtId="1" fontId="0" fillId="2" borderId="0" xfId="0" applyNumberFormat="1" applyFill="1" applyAlignment="1">
      <alignment horizontal="center"/>
    </xf>
    <xf numFmtId="1" fontId="0" fillId="2" borderId="0" xfId="0" applyNumberFormat="1" applyFill="1" applyAlignment="1"/>
    <xf numFmtId="0" fontId="5" fillId="2" borderId="0" xfId="0" applyNumberFormat="1" applyFont="1" applyFill="1" applyAlignment="1">
      <alignment horizontal="center"/>
    </xf>
    <xf numFmtId="0" fontId="5" fillId="2" borderId="0" xfId="0" applyNumberFormat="1" applyFont="1" applyFill="1" applyAlignment="1">
      <alignment horizontal="centerContinuous"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/>
    </xf>
    <xf numFmtId="0" fontId="5" fillId="2" borderId="36" xfId="0" applyNumberFormat="1" applyFont="1" applyFill="1" applyBorder="1" applyAlignment="1">
      <alignment horizontal="center" vertical="center" wrapText="1"/>
    </xf>
    <xf numFmtId="0" fontId="5" fillId="2" borderId="37" xfId="0" applyNumberFormat="1" applyFont="1" applyFill="1" applyBorder="1" applyAlignment="1">
      <alignment horizontal="center" vertical="center" wrapText="1"/>
    </xf>
    <xf numFmtId="49" fontId="5" fillId="2" borderId="38" xfId="0" applyNumberFormat="1" applyFont="1" applyFill="1" applyBorder="1" applyAlignment="1">
      <alignment horizontal="center" vertical="center" wrapText="1"/>
    </xf>
    <xf numFmtId="49" fontId="5" fillId="2" borderId="39" xfId="0" applyNumberFormat="1" applyFont="1" applyFill="1" applyBorder="1" applyAlignment="1">
      <alignment horizontal="center" vertical="center" wrapText="1"/>
    </xf>
    <xf numFmtId="49" fontId="5" fillId="2" borderId="40" xfId="0" applyNumberFormat="1" applyFont="1" applyFill="1" applyBorder="1" applyAlignment="1">
      <alignment horizontal="center" vertical="center" wrapText="1"/>
    </xf>
    <xf numFmtId="49" fontId="5" fillId="2" borderId="41" xfId="0" applyNumberFormat="1" applyFont="1" applyFill="1" applyBorder="1" applyAlignment="1">
      <alignment horizontal="center" vertical="center" wrapText="1"/>
    </xf>
    <xf numFmtId="4" fontId="5" fillId="2" borderId="42" xfId="0" applyNumberFormat="1" applyFont="1" applyFill="1" applyBorder="1" applyAlignment="1">
      <alignment horizontal="right" vertical="center" wrapText="1"/>
    </xf>
    <xf numFmtId="1" fontId="5" fillId="2" borderId="0" xfId="0" applyNumberFormat="1" applyFont="1" applyFill="1" applyAlignment="1">
      <alignment vertical="center"/>
    </xf>
    <xf numFmtId="0" fontId="5" fillId="2" borderId="43" xfId="0" applyNumberFormat="1" applyFont="1" applyFill="1" applyBorder="1" applyAlignment="1">
      <alignment horizontal="left" vertical="center"/>
    </xf>
    <xf numFmtId="4" fontId="5" fillId="2" borderId="44" xfId="0" applyNumberFormat="1" applyFont="1" applyFill="1" applyBorder="1" applyAlignment="1">
      <alignment horizontal="right" vertical="center"/>
    </xf>
    <xf numFmtId="1" fontId="0" fillId="2" borderId="0" xfId="0" applyNumberFormat="1" applyFill="1" applyBorder="1" applyAlignment="1"/>
    <xf numFmtId="1" fontId="0" fillId="2" borderId="45" xfId="0" applyNumberFormat="1" applyFill="1" applyBorder="1" applyAlignment="1">
      <alignment horizontal="center" vertical="center"/>
    </xf>
    <xf numFmtId="176" fontId="0" fillId="2" borderId="0" xfId="0" applyNumberFormat="1" applyFill="1" applyAlignment="1"/>
    <xf numFmtId="176" fontId="0" fillId="0" borderId="0" xfId="0" applyNumberFormat="1" applyFill="1" applyAlignment="1"/>
    <xf numFmtId="176" fontId="5" fillId="0" borderId="0" xfId="0" applyNumberFormat="1" applyFont="1" applyFill="1" applyAlignment="1"/>
    <xf numFmtId="176" fontId="5" fillId="2" borderId="0" xfId="0" applyNumberFormat="1" applyFont="1" applyFill="1" applyAlignment="1"/>
    <xf numFmtId="176" fontId="5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/>
    </xf>
    <xf numFmtId="176" fontId="5" fillId="0" borderId="46" xfId="0" applyNumberFormat="1" applyFont="1" applyFill="1" applyBorder="1" applyAlignment="1">
      <alignment horizontal="center" vertical="center" wrapText="1"/>
    </xf>
    <xf numFmtId="176" fontId="5" fillId="2" borderId="47" xfId="0" applyNumberFormat="1" applyFont="1" applyFill="1" applyBorder="1" applyAlignment="1">
      <alignment horizontal="center" vertical="center" wrapText="1"/>
    </xf>
    <xf numFmtId="176" fontId="5" fillId="0" borderId="48" xfId="0" applyNumberFormat="1" applyFont="1" applyFill="1" applyBorder="1" applyAlignment="1">
      <alignment horizontal="center" vertical="center" wrapText="1"/>
    </xf>
    <xf numFmtId="176" fontId="0" fillId="0" borderId="49" xfId="0" applyNumberFormat="1" applyFill="1" applyBorder="1" applyAlignment="1">
      <alignment horizontal="center"/>
    </xf>
    <xf numFmtId="177" fontId="0" fillId="2" borderId="50" xfId="0" applyNumberFormat="1" applyFill="1" applyBorder="1" applyAlignment="1">
      <alignment horizontal="center" vertical="center"/>
    </xf>
    <xf numFmtId="176" fontId="0" fillId="2" borderId="51" xfId="0" applyNumberFormat="1" applyFill="1" applyBorder="1" applyAlignment="1">
      <alignment horizontal="left" vertical="center"/>
    </xf>
    <xf numFmtId="176" fontId="0" fillId="2" borderId="52" xfId="0" applyNumberFormat="1" applyFill="1" applyBorder="1" applyAlignment="1">
      <alignment horizontal="center"/>
    </xf>
    <xf numFmtId="177" fontId="0" fillId="0" borderId="53" xfId="0" applyNumberFormat="1" applyFill="1" applyBorder="1" applyAlignment="1">
      <alignment horizontal="center" vertical="center"/>
    </xf>
    <xf numFmtId="176" fontId="0" fillId="0" borderId="54" xfId="0" applyNumberFormat="1" applyFill="1" applyBorder="1" applyAlignment="1">
      <alignment horizontal="left" vertical="center"/>
    </xf>
    <xf numFmtId="177" fontId="0" fillId="2" borderId="55" xfId="0" applyNumberFormat="1" applyFill="1" applyBorder="1" applyAlignment="1">
      <alignment horizontal="center" vertical="center"/>
    </xf>
    <xf numFmtId="177" fontId="0" fillId="0" borderId="56" xfId="0" applyNumberFormat="1" applyFill="1" applyBorder="1" applyAlignment="1">
      <alignment horizontal="center" vertical="center"/>
    </xf>
    <xf numFmtId="176" fontId="0" fillId="2" borderId="0" xfId="0" applyNumberFormat="1" applyFill="1" applyBorder="1" applyAlignment="1"/>
    <xf numFmtId="176" fontId="5" fillId="2" borderId="0" xfId="0" applyNumberFormat="1" applyFont="1" applyFill="1" applyAlignment="1">
      <alignment vertical="center"/>
    </xf>
    <xf numFmtId="176" fontId="14" fillId="0" borderId="57" xfId="0" applyNumberFormat="1" applyFont="1" applyFill="1" applyBorder="1" applyAlignment="1">
      <alignment horizontal="center" vertical="center"/>
    </xf>
    <xf numFmtId="176" fontId="14" fillId="2" borderId="58" xfId="0" applyNumberFormat="1" applyFont="1" applyFill="1" applyBorder="1" applyAlignment="1">
      <alignment horizontal="center" vertical="center"/>
    </xf>
    <xf numFmtId="176" fontId="5" fillId="2" borderId="59" xfId="0" applyNumberFormat="1" applyFont="1" applyFill="1" applyBorder="1" applyAlignment="1">
      <alignment horizontal="center"/>
    </xf>
    <xf numFmtId="176" fontId="0" fillId="0" borderId="0" xfId="0" applyNumberFormat="1" applyFill="1" applyBorder="1" applyAlignment="1"/>
    <xf numFmtId="176" fontId="5" fillId="0" borderId="60" xfId="0" applyNumberFormat="1" applyFont="1" applyFill="1" applyBorder="1" applyAlignment="1">
      <alignment horizontal="center" vertical="center" wrapText="1"/>
    </xf>
    <xf numFmtId="176" fontId="5" fillId="2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0" fillId="2" borderId="0" xfId="0" applyNumberFormat="1" applyFill="1" applyAlignment="1">
      <alignment vertical="center"/>
    </xf>
    <xf numFmtId="1" fontId="0" fillId="0" borderId="0" xfId="0" applyNumberFormat="1" applyFill="1" applyAlignment="1">
      <alignment vertical="center"/>
    </xf>
    <xf numFmtId="49" fontId="5" fillId="0" borderId="61" xfId="0" applyNumberFormat="1" applyFont="1" applyFill="1" applyBorder="1" applyAlignment="1">
      <alignment vertical="center" wrapText="1"/>
    </xf>
    <xf numFmtId="176" fontId="5" fillId="0" borderId="62" xfId="0" applyNumberFormat="1" applyFont="1" applyFill="1" applyBorder="1" applyAlignment="1">
      <alignment vertical="center" wrapText="1"/>
    </xf>
    <xf numFmtId="176" fontId="5" fillId="0" borderId="63" xfId="0" applyNumberFormat="1" applyFont="1" applyFill="1" applyBorder="1" applyAlignment="1">
      <alignment horizontal="right" vertical="center"/>
    </xf>
    <xf numFmtId="0" fontId="0" fillId="2" borderId="64" xfId="0" applyNumberFormat="1" applyFill="1" applyBorder="1" applyAlignment="1">
      <alignment horizontal="center" vertical="center"/>
    </xf>
    <xf numFmtId="49" fontId="0" fillId="2" borderId="65" xfId="0" applyNumberFormat="1" applyFill="1" applyBorder="1" applyAlignment="1">
      <alignment horizontal="center" vertical="center"/>
    </xf>
    <xf numFmtId="0" fontId="15" fillId="0" borderId="66" xfId="0" applyNumberFormat="1" applyFont="1" applyFill="1" applyBorder="1" applyAlignment="1">
      <alignment horizontal="left" vertical="center"/>
    </xf>
    <xf numFmtId="0" fontId="16" fillId="2" borderId="0" xfId="0" applyNumberFormat="1" applyFont="1" applyFill="1" applyAlignment="1"/>
    <xf numFmtId="0" fontId="16" fillId="2" borderId="0" xfId="0" applyNumberFormat="1" applyFont="1" applyFill="1" applyBorder="1" applyAlignment="1"/>
    <xf numFmtId="0" fontId="5" fillId="0" borderId="67" xfId="0" applyNumberFormat="1" applyFont="1" applyFill="1" applyBorder="1" applyAlignment="1">
      <alignment horizontal="center" vertical="center" wrapText="1"/>
    </xf>
    <xf numFmtId="3" fontId="5" fillId="0" borderId="68" xfId="0" applyNumberFormat="1" applyFont="1" applyFill="1" applyBorder="1" applyAlignment="1">
      <alignment vertical="center" wrapText="1"/>
    </xf>
    <xf numFmtId="176" fontId="0" fillId="0" borderId="69" xfId="0" applyNumberFormat="1" applyFill="1" applyBorder="1" applyAlignment="1">
      <alignment horizontal="right"/>
    </xf>
    <xf numFmtId="0" fontId="0" fillId="0" borderId="70" xfId="0" applyNumberFormat="1" applyFill="1" applyBorder="1" applyAlignment="1"/>
    <xf numFmtId="0" fontId="0" fillId="2" borderId="71" xfId="0" applyNumberFormat="1" applyFill="1" applyBorder="1" applyAlignment="1"/>
    <xf numFmtId="176" fontId="9" fillId="2" borderId="72" xfId="0" applyNumberFormat="1" applyFont="1" applyFill="1" applyBorder="1" applyAlignment="1">
      <alignment horizontal="right"/>
    </xf>
    <xf numFmtId="0" fontId="0" fillId="0" borderId="0" xfId="0" applyNumberFormat="1" applyFill="1" applyBorder="1" applyAlignment="1"/>
    <xf numFmtId="0" fontId="16" fillId="0" borderId="0" xfId="0" applyNumberFormat="1" applyFont="1" applyFill="1" applyBorder="1" applyAlignment="1"/>
    <xf numFmtId="0" fontId="16" fillId="0" borderId="0" xfId="0" applyNumberFormat="1" applyFont="1" applyFill="1" applyAlignment="1"/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/>
    </xf>
    <xf numFmtId="0" fontId="4" fillId="0" borderId="73" xfId="0" applyNumberFormat="1" applyFont="1" applyFill="1" applyBorder="1" applyAlignment="1">
      <alignment horizontal="center" vertical="center"/>
    </xf>
    <xf numFmtId="0" fontId="4" fillId="0" borderId="74" xfId="0" applyNumberFormat="1" applyFont="1" applyFill="1" applyBorder="1" applyAlignment="1">
      <alignment horizontal="center" vertical="center"/>
    </xf>
    <xf numFmtId="4" fontId="4" fillId="0" borderId="75" xfId="0" applyNumberFormat="1" applyFont="1" applyFill="1" applyBorder="1" applyAlignment="1">
      <alignment horizontal="center" vertical="center"/>
    </xf>
    <xf numFmtId="4" fontId="4" fillId="0" borderId="76" xfId="0" applyNumberFormat="1" applyFont="1" applyFill="1" applyBorder="1" applyAlignment="1">
      <alignment horizontal="center" vertical="center" wrapText="1"/>
    </xf>
    <xf numFmtId="0" fontId="4" fillId="0" borderId="77" xfId="0" applyNumberFormat="1" applyFont="1" applyFill="1" applyBorder="1" applyAlignment="1">
      <alignment vertical="center"/>
    </xf>
    <xf numFmtId="176" fontId="5" fillId="0" borderId="78" xfId="0" applyNumberFormat="1" applyFont="1" applyFill="1" applyBorder="1" applyAlignment="1">
      <alignment vertical="center"/>
    </xf>
    <xf numFmtId="3" fontId="4" fillId="0" borderId="79" xfId="0" applyNumberFormat="1" applyFont="1" applyFill="1" applyBorder="1" applyAlignment="1">
      <alignment vertical="center" wrapText="1"/>
    </xf>
    <xf numFmtId="176" fontId="4" fillId="0" borderId="80" xfId="0" applyNumberFormat="1" applyFont="1" applyFill="1" applyBorder="1" applyAlignment="1">
      <alignment vertical="center" wrapText="1"/>
    </xf>
    <xf numFmtId="178" fontId="4" fillId="0" borderId="81" xfId="0" applyNumberFormat="1" applyFont="1" applyFill="1" applyBorder="1" applyAlignment="1">
      <alignment vertical="center" wrapText="1"/>
    </xf>
    <xf numFmtId="176" fontId="4" fillId="0" borderId="82" xfId="0" applyNumberFormat="1" applyFont="1" applyFill="1" applyBorder="1" applyAlignment="1">
      <alignment vertical="center" wrapText="1"/>
    </xf>
    <xf numFmtId="3" fontId="4" fillId="0" borderId="83" xfId="0" applyNumberFormat="1" applyFont="1" applyFill="1" applyBorder="1" applyAlignment="1">
      <alignment vertical="center" wrapText="1"/>
    </xf>
    <xf numFmtId="176" fontId="4" fillId="0" borderId="84" xfId="0" applyNumberFormat="1" applyFont="1" applyFill="1" applyBorder="1" applyAlignment="1">
      <alignment vertical="center" wrapText="1"/>
    </xf>
    <xf numFmtId="176" fontId="4" fillId="0" borderId="85" xfId="0" applyNumberFormat="1" applyFont="1" applyFill="1" applyBorder="1" applyAlignment="1">
      <alignment vertical="center" wrapText="1"/>
    </xf>
    <xf numFmtId="1" fontId="4" fillId="0" borderId="86" xfId="0" applyNumberFormat="1" applyFont="1" applyFill="1" applyBorder="1" applyAlignment="1">
      <alignment vertical="center"/>
    </xf>
    <xf numFmtId="176" fontId="4" fillId="0" borderId="87" xfId="0" applyNumberFormat="1" applyFont="1" applyFill="1" applyBorder="1" applyAlignment="1">
      <alignment vertical="center" wrapText="1"/>
    </xf>
    <xf numFmtId="176" fontId="4" fillId="0" borderId="88" xfId="0" applyNumberFormat="1" applyFont="1" applyFill="1" applyBorder="1" applyAlignment="1">
      <alignment vertical="center" wrapText="1"/>
    </xf>
    <xf numFmtId="3" fontId="4" fillId="0" borderId="89" xfId="0" applyNumberFormat="1" applyFont="1" applyFill="1" applyBorder="1" applyAlignment="1">
      <alignment vertical="center" wrapText="1"/>
    </xf>
    <xf numFmtId="178" fontId="4" fillId="0" borderId="90" xfId="0" applyNumberFormat="1" applyFont="1" applyFill="1" applyBorder="1" applyAlignment="1">
      <alignment vertical="center" wrapText="1"/>
    </xf>
    <xf numFmtId="0" fontId="4" fillId="0" borderId="91" xfId="0" applyNumberFormat="1" applyFont="1" applyFill="1" applyBorder="1" applyAlignment="1">
      <alignment horizontal="center" vertical="center"/>
    </xf>
    <xf numFmtId="176" fontId="4" fillId="0" borderId="92" xfId="0" applyNumberFormat="1" applyFont="1" applyFill="1" applyBorder="1" applyAlignment="1">
      <alignment horizontal="center" vertical="center"/>
    </xf>
    <xf numFmtId="3" fontId="4" fillId="0" borderId="93" xfId="0" applyNumberFormat="1" applyFont="1" applyFill="1" applyBorder="1" applyAlignment="1">
      <alignment vertical="center" wrapText="1"/>
    </xf>
    <xf numFmtId="178" fontId="4" fillId="0" borderId="94" xfId="0" applyNumberFormat="1" applyFont="1" applyFill="1" applyBorder="1" applyAlignment="1">
      <alignment vertical="center" wrapText="1"/>
    </xf>
    <xf numFmtId="178" fontId="4" fillId="0" borderId="95" xfId="0" applyNumberFormat="1" applyFont="1" applyFill="1" applyBorder="1" applyAlignment="1">
      <alignment vertical="center" wrapText="1"/>
    </xf>
    <xf numFmtId="176" fontId="4" fillId="0" borderId="96" xfId="0" applyNumberFormat="1" applyFont="1" applyFill="1" applyBorder="1" applyAlignment="1">
      <alignment vertical="center"/>
    </xf>
    <xf numFmtId="3" fontId="4" fillId="0" borderId="97" xfId="0" applyNumberFormat="1" applyFont="1" applyFill="1" applyBorder="1" applyAlignment="1">
      <alignment vertical="center" wrapText="1"/>
    </xf>
    <xf numFmtId="178" fontId="4" fillId="0" borderId="98" xfId="0" applyNumberFormat="1" applyFont="1" applyFill="1" applyBorder="1" applyAlignment="1">
      <alignment vertical="center" wrapText="1"/>
    </xf>
    <xf numFmtId="178" fontId="4" fillId="0" borderId="99" xfId="0" applyNumberFormat="1" applyFont="1" applyFill="1" applyBorder="1" applyAlignment="1">
      <alignment vertical="center" wrapText="1"/>
    </xf>
    <xf numFmtId="176" fontId="4" fillId="0" borderId="100" xfId="0" applyNumberFormat="1" applyFont="1" applyFill="1" applyBorder="1" applyAlignment="1">
      <alignment horizontal="right" vertical="center" wrapText="1"/>
    </xf>
    <xf numFmtId="3" fontId="4" fillId="0" borderId="101" xfId="0" applyNumberFormat="1" applyFont="1" applyFill="1" applyBorder="1" applyAlignment="1">
      <alignment vertical="center" wrapText="1"/>
    </xf>
    <xf numFmtId="178" fontId="4" fillId="0" borderId="102" xfId="0" applyNumberFormat="1" applyFont="1" applyFill="1" applyBorder="1" applyAlignment="1">
      <alignment vertical="center" wrapText="1"/>
    </xf>
    <xf numFmtId="178" fontId="4" fillId="0" borderId="103" xfId="0" applyNumberFormat="1" applyFont="1" applyFill="1" applyBorder="1" applyAlignment="1">
      <alignment vertical="center" wrapText="1"/>
    </xf>
    <xf numFmtId="176" fontId="4" fillId="0" borderId="104" xfId="0" applyNumberFormat="1" applyFont="1" applyFill="1" applyBorder="1" applyAlignment="1">
      <alignment horizontal="right" vertical="center" wrapText="1"/>
    </xf>
    <xf numFmtId="178" fontId="4" fillId="0" borderId="105" xfId="0" applyNumberFormat="1" applyFont="1" applyFill="1" applyBorder="1" applyAlignment="1">
      <alignment vertical="center" wrapText="1"/>
    </xf>
    <xf numFmtId="178" fontId="4" fillId="0" borderId="106" xfId="0" applyNumberFormat="1" applyFont="1" applyFill="1" applyBorder="1" applyAlignment="1">
      <alignment vertical="center" wrapText="1"/>
    </xf>
    <xf numFmtId="0" fontId="17" fillId="0" borderId="0" xfId="0" applyNumberFormat="1" applyFont="1" applyFill="1" applyAlignment="1">
      <alignment horizontal="center"/>
    </xf>
    <xf numFmtId="0" fontId="18" fillId="0" borderId="0" xfId="0" applyNumberFormat="1" applyFont="1" applyFill="1" applyAlignment="1"/>
    <xf numFmtId="0" fontId="16" fillId="0" borderId="0" xfId="0" applyNumberFormat="1" applyFont="1" applyFill="1" applyAlignment="1">
      <alignment horizontal="center"/>
    </xf>
    <xf numFmtId="1" fontId="17" fillId="0" borderId="0" xfId="0" applyNumberFormat="1" applyFont="1" applyFill="1" applyAlignment="1"/>
    <xf numFmtId="0" fontId="4" fillId="2" borderId="0" xfId="0" applyNumberFormat="1" applyFont="1" applyFill="1" applyAlignment="1"/>
    <xf numFmtId="0" fontId="4" fillId="2" borderId="107" xfId="0" applyNumberFormat="1" applyFont="1" applyFill="1" applyBorder="1" applyAlignment="1">
      <alignment horizontal="center" vertical="center" wrapText="1"/>
    </xf>
    <xf numFmtId="0" fontId="4" fillId="0" borderId="108" xfId="0" applyNumberFormat="1" applyFont="1" applyFill="1" applyBorder="1" applyAlignment="1">
      <alignment horizontal="center" vertical="center" wrapText="1"/>
    </xf>
    <xf numFmtId="49" fontId="4" fillId="0" borderId="109" xfId="0" applyNumberFormat="1" applyFont="1" applyFill="1" applyBorder="1" applyAlignment="1">
      <alignment vertical="center" wrapText="1"/>
    </xf>
    <xf numFmtId="49" fontId="4" fillId="0" borderId="110" xfId="0" applyNumberFormat="1" applyFont="1" applyFill="1" applyBorder="1" applyAlignment="1">
      <alignment vertical="center" wrapText="1"/>
    </xf>
    <xf numFmtId="176" fontId="4" fillId="0" borderId="111" xfId="0" applyNumberFormat="1" applyFont="1" applyFill="1" applyBorder="1" applyAlignment="1">
      <alignment horizontal="right" vertical="center" wrapText="1"/>
    </xf>
    <xf numFmtId="176" fontId="4" fillId="0" borderId="112" xfId="0" applyNumberFormat="1" applyFont="1" applyFill="1" applyBorder="1" applyAlignment="1">
      <alignment horizontal="right" vertical="center" wrapText="1"/>
    </xf>
    <xf numFmtId="176" fontId="4" fillId="0" borderId="113" xfId="0" applyNumberFormat="1" applyFont="1" applyFill="1" applyBorder="1" applyAlignment="1">
      <alignment horizontal="right" vertical="center" wrapText="1"/>
    </xf>
    <xf numFmtId="49" fontId="0" fillId="0" borderId="114" xfId="0" applyNumberFormat="1" applyFill="1" applyBorder="1" applyAlignment="1">
      <alignment horizontal="center" vertical="center"/>
    </xf>
    <xf numFmtId="49" fontId="5" fillId="0" borderId="115" xfId="0" applyNumberFormat="1" applyFont="1" applyFill="1" applyBorder="1" applyAlignment="1">
      <alignment horizontal="center" vertical="center" wrapText="1"/>
    </xf>
    <xf numFmtId="49" fontId="0" fillId="0" borderId="116" xfId="0" applyNumberFormat="1" applyFill="1" applyBorder="1" applyAlignment="1">
      <alignment horizontal="center" vertical="center"/>
    </xf>
    <xf numFmtId="0" fontId="9" fillId="2" borderId="0" xfId="0" applyNumberFormat="1" applyFont="1" applyFill="1" applyAlignment="1">
      <alignment horizontal="center" vertical="center"/>
    </xf>
    <xf numFmtId="0" fontId="9" fillId="2" borderId="0" xfId="0" applyNumberFormat="1" applyFont="1" applyFill="1" applyAlignment="1"/>
    <xf numFmtId="0" fontId="9" fillId="2" borderId="0" xfId="0" applyNumberFormat="1" applyFont="1" applyFill="1" applyBorder="1" applyAlignment="1"/>
    <xf numFmtId="0" fontId="4" fillId="2" borderId="0" xfId="0" applyNumberFormat="1" applyFont="1" applyFill="1" applyAlignment="1">
      <alignment vertical="center"/>
    </xf>
    <xf numFmtId="0" fontId="4" fillId="2" borderId="0" xfId="0" applyNumberFormat="1" applyFont="1" applyFill="1" applyAlignment="1">
      <alignment horizontal="right" vertical="center"/>
    </xf>
    <xf numFmtId="3" fontId="4" fillId="0" borderId="117" xfId="0" applyNumberFormat="1" applyFont="1" applyFill="1" applyBorder="1" applyAlignment="1">
      <alignment vertical="center" wrapText="1"/>
    </xf>
    <xf numFmtId="0" fontId="0" fillId="0" borderId="0" xfId="0" applyNumberFormat="1" applyFill="1" applyAlignment="1">
      <alignment vertical="center"/>
    </xf>
    <xf numFmtId="0" fontId="9" fillId="0" borderId="118" xfId="0" applyNumberFormat="1" applyFont="1" applyFill="1" applyBorder="1" applyAlignment="1"/>
    <xf numFmtId="0" fontId="9" fillId="2" borderId="119" xfId="0" applyNumberFormat="1" applyFont="1" applyFill="1" applyBorder="1" applyAlignment="1"/>
    <xf numFmtId="0" fontId="5" fillId="0" borderId="120" xfId="0" applyNumberFormat="1" applyFont="1" applyFill="1" applyBorder="1" applyAlignment="1">
      <alignment vertical="center"/>
    </xf>
    <xf numFmtId="176" fontId="5" fillId="0" borderId="121" xfId="0" applyNumberFormat="1" applyFont="1" applyFill="1" applyBorder="1" applyAlignment="1">
      <alignment horizontal="right" vertical="center" wrapText="1"/>
    </xf>
    <xf numFmtId="3" fontId="5" fillId="0" borderId="122" xfId="0" applyNumberFormat="1" applyFont="1" applyFill="1" applyBorder="1" applyAlignment="1">
      <alignment vertical="center" wrapText="1"/>
    </xf>
    <xf numFmtId="176" fontId="5" fillId="0" borderId="123" xfId="0" applyNumberFormat="1" applyFont="1" applyFill="1" applyBorder="1" applyAlignment="1">
      <alignment horizontal="right" vertical="center" wrapText="1"/>
    </xf>
    <xf numFmtId="176" fontId="5" fillId="0" borderId="124" xfId="0" applyNumberFormat="1" applyFont="1" applyFill="1" applyBorder="1" applyAlignment="1">
      <alignment horizontal="right" vertical="center" wrapText="1"/>
    </xf>
    <xf numFmtId="4" fontId="5" fillId="0" borderId="125" xfId="0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 applyAlignment="1"/>
    <xf numFmtId="1" fontId="19" fillId="0" borderId="0" xfId="0" applyNumberFormat="1" applyFont="1" applyFill="1" applyAlignment="1"/>
    <xf numFmtId="178" fontId="18" fillId="0" borderId="126" xfId="0" applyNumberFormat="1" applyFont="1" applyFill="1" applyBorder="1" applyAlignment="1"/>
    <xf numFmtId="178" fontId="16" fillId="0" borderId="0" xfId="0" applyNumberFormat="1" applyFont="1" applyFill="1" applyBorder="1" applyAlignment="1"/>
    <xf numFmtId="1" fontId="20" fillId="0" borderId="0" xfId="0" applyNumberFormat="1" applyFont="1" applyFill="1" applyAlignment="1"/>
    <xf numFmtId="179" fontId="21" fillId="0" borderId="0" xfId="0" applyNumberFormat="1" applyFont="1" applyFill="1" applyAlignment="1">
      <alignment horizontal="center" vertical="top"/>
    </xf>
    <xf numFmtId="1" fontId="22" fillId="0" borderId="0" xfId="0" applyNumberFormat="1" applyFont="1" applyFill="1" applyAlignment="1">
      <alignment horizontal="center" vertical="center"/>
    </xf>
    <xf numFmtId="1" fontId="23" fillId="0" borderId="0" xfId="0" applyNumberFormat="1" applyFont="1" applyFill="1" applyAlignment="1">
      <alignment horizontal="center"/>
    </xf>
    <xf numFmtId="1" fontId="23" fillId="0" borderId="0" xfId="0" applyNumberFormat="1" applyFont="1" applyFill="1" applyAlignment="1">
      <alignment horizontal="center" vertical="center"/>
    </xf>
    <xf numFmtId="0" fontId="0" fillId="0" borderId="127" xfId="0" applyNumberFormat="1" applyFill="1" applyBorder="1" applyAlignment="1">
      <alignment horizontal="left" vertical="center" wrapText="1"/>
    </xf>
    <xf numFmtId="4" fontId="0" fillId="0" borderId="128" xfId="0" applyNumberFormat="1" applyFill="1" applyBorder="1" applyAlignment="1">
      <alignment horizontal="right" vertical="center" wrapText="1"/>
    </xf>
    <xf numFmtId="0" fontId="0" fillId="0" borderId="129" xfId="0" applyNumberFormat="1" applyFill="1" applyBorder="1" applyAlignment="1">
      <alignment horizontal="center" vertical="center" wrapText="1"/>
    </xf>
    <xf numFmtId="0" fontId="24" fillId="0" borderId="130" xfId="0" applyNumberFormat="1" applyFont="1" applyFill="1" applyBorder="1" applyAlignment="1">
      <alignment vertical="center" wrapText="1"/>
    </xf>
    <xf numFmtId="0" fontId="8" fillId="3" borderId="131" xfId="0" applyNumberFormat="1" applyFont="1" applyFill="1" applyBorder="1" applyAlignment="1">
      <alignment horizontal="center" vertical="center"/>
    </xf>
    <xf numFmtId="0" fontId="1" fillId="0" borderId="132" xfId="0" applyNumberFormat="1" applyFont="1" applyFill="1" applyBorder="1" applyAlignment="1">
      <alignment vertical="center" wrapText="1"/>
    </xf>
    <xf numFmtId="0" fontId="0" fillId="0" borderId="235" xfId="0" applyNumberFormat="1" applyFill="1" applyBorder="1" applyAlignment="1">
      <alignment horizontal="left" vertical="center" wrapText="1"/>
    </xf>
    <xf numFmtId="0" fontId="0" fillId="4" borderId="236" xfId="0" applyNumberFormat="1" applyFill="1" applyBorder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4" fillId="0" borderId="134" xfId="0" applyNumberFormat="1" applyFont="1" applyFill="1" applyBorder="1" applyAlignment="1">
      <alignment horizontal="center" vertical="center"/>
    </xf>
    <xf numFmtId="0" fontId="4" fillId="0" borderId="133" xfId="0" applyNumberFormat="1" applyFont="1" applyFill="1" applyBorder="1" applyAlignment="1">
      <alignment horizontal="center" vertical="center"/>
    </xf>
    <xf numFmtId="0" fontId="5" fillId="0" borderId="137" xfId="0" applyNumberFormat="1" applyFont="1" applyFill="1" applyBorder="1" applyAlignment="1">
      <alignment horizontal="center" vertical="center"/>
    </xf>
    <xf numFmtId="0" fontId="5" fillId="0" borderId="136" xfId="0" applyNumberFormat="1" applyFont="1" applyFill="1" applyBorder="1" applyAlignment="1">
      <alignment horizontal="center" vertical="center"/>
    </xf>
    <xf numFmtId="0" fontId="5" fillId="0" borderId="135" xfId="0" applyNumberFormat="1" applyFont="1" applyFill="1" applyBorder="1" applyAlignment="1">
      <alignment horizontal="center" vertical="center"/>
    </xf>
    <xf numFmtId="0" fontId="5" fillId="0" borderId="140" xfId="0" applyNumberFormat="1" applyFont="1" applyFill="1" applyBorder="1" applyAlignment="1">
      <alignment horizontal="center" vertical="center" wrapText="1"/>
    </xf>
    <xf numFmtId="0" fontId="5" fillId="0" borderId="139" xfId="0" applyNumberFormat="1" applyFont="1" applyFill="1" applyBorder="1" applyAlignment="1">
      <alignment horizontal="center" vertical="center" wrapText="1"/>
    </xf>
    <xf numFmtId="0" fontId="5" fillId="0" borderId="138" xfId="0" applyNumberFormat="1" applyFont="1" applyFill="1" applyBorder="1" applyAlignment="1">
      <alignment horizontal="center" vertical="center" wrapText="1"/>
    </xf>
    <xf numFmtId="0" fontId="5" fillId="0" borderId="142" xfId="0" applyNumberFormat="1" applyFont="1" applyFill="1" applyBorder="1" applyAlignment="1">
      <alignment horizontal="center" vertical="center" wrapText="1"/>
    </xf>
    <xf numFmtId="0" fontId="5" fillId="0" borderId="141" xfId="0" applyNumberFormat="1" applyFont="1" applyFill="1" applyBorder="1" applyAlignment="1">
      <alignment horizontal="center" vertical="center" wrapText="1"/>
    </xf>
    <xf numFmtId="1" fontId="0" fillId="0" borderId="145" xfId="0" applyNumberFormat="1" applyFill="1" applyBorder="1" applyAlignment="1">
      <alignment horizontal="center" vertical="center"/>
    </xf>
    <xf numFmtId="1" fontId="0" fillId="0" borderId="144" xfId="0" applyNumberFormat="1" applyFill="1" applyBorder="1" applyAlignment="1">
      <alignment horizontal="center" vertical="center"/>
    </xf>
    <xf numFmtId="1" fontId="0" fillId="0" borderId="143" xfId="0" applyNumberFormat="1" applyFill="1" applyBorder="1" applyAlignment="1">
      <alignment horizontal="center" vertical="center"/>
    </xf>
    <xf numFmtId="0" fontId="5" fillId="2" borderId="148" xfId="0" applyNumberFormat="1" applyFont="1" applyFill="1" applyBorder="1" applyAlignment="1">
      <alignment horizontal="center" vertical="center" wrapText="1"/>
    </xf>
    <xf numFmtId="0" fontId="5" fillId="2" borderId="147" xfId="0" applyNumberFormat="1" applyFont="1" applyFill="1" applyBorder="1" applyAlignment="1">
      <alignment horizontal="center" vertical="center" wrapText="1"/>
    </xf>
    <xf numFmtId="0" fontId="5" fillId="2" borderId="146" xfId="0" applyNumberFormat="1" applyFont="1" applyFill="1" applyBorder="1" applyAlignment="1">
      <alignment horizontal="center" vertical="center" wrapText="1"/>
    </xf>
    <xf numFmtId="0" fontId="5" fillId="0" borderId="150" xfId="0" applyNumberFormat="1" applyFont="1" applyFill="1" applyBorder="1" applyAlignment="1">
      <alignment horizontal="center" vertical="center" wrapText="1"/>
    </xf>
    <xf numFmtId="0" fontId="5" fillId="0" borderId="149" xfId="0" applyNumberFormat="1" applyFont="1" applyFill="1" applyBorder="1" applyAlignment="1">
      <alignment horizontal="center" vertical="center" wrapText="1"/>
    </xf>
    <xf numFmtId="0" fontId="5" fillId="0" borderId="152" xfId="0" applyNumberFormat="1" applyFont="1" applyFill="1" applyBorder="1" applyAlignment="1">
      <alignment horizontal="center" vertical="center" wrapText="1"/>
    </xf>
    <xf numFmtId="0" fontId="5" fillId="0" borderId="151" xfId="0" applyNumberFormat="1" applyFont="1" applyFill="1" applyBorder="1" applyAlignment="1">
      <alignment horizontal="center" vertical="center" wrapText="1"/>
    </xf>
    <xf numFmtId="0" fontId="5" fillId="0" borderId="153" xfId="0" applyNumberFormat="1" applyFont="1" applyFill="1" applyBorder="1" applyAlignment="1">
      <alignment horizontal="center" vertical="center" wrapText="1"/>
    </xf>
    <xf numFmtId="0" fontId="5" fillId="0" borderId="154" xfId="0" applyNumberFormat="1" applyFont="1" applyFill="1" applyBorder="1" applyAlignment="1">
      <alignment horizontal="center" vertical="center" wrapText="1"/>
    </xf>
    <xf numFmtId="0" fontId="5" fillId="0" borderId="156" xfId="0" applyNumberFormat="1" applyFont="1" applyFill="1" applyBorder="1" applyAlignment="1">
      <alignment horizontal="center" vertical="center" wrapText="1"/>
    </xf>
    <xf numFmtId="0" fontId="5" fillId="0" borderId="155" xfId="0" applyNumberFormat="1" applyFont="1" applyFill="1" applyBorder="1" applyAlignment="1">
      <alignment horizontal="center" vertical="center" wrapText="1"/>
    </xf>
    <xf numFmtId="180" fontId="5" fillId="0" borderId="158" xfId="0" applyNumberFormat="1" applyFont="1" applyFill="1" applyBorder="1" applyAlignment="1">
      <alignment horizontal="center" vertical="center" wrapText="1"/>
    </xf>
    <xf numFmtId="180" fontId="5" fillId="0" borderId="157" xfId="0" applyNumberFormat="1" applyFont="1" applyFill="1" applyBorder="1" applyAlignment="1">
      <alignment horizontal="center" vertical="center" wrapText="1"/>
    </xf>
    <xf numFmtId="0" fontId="4" fillId="0" borderId="159" xfId="0" applyNumberFormat="1" applyFont="1" applyFill="1" applyBorder="1" applyAlignment="1">
      <alignment horizontal="center" vertical="center"/>
    </xf>
    <xf numFmtId="0" fontId="4" fillId="0" borderId="161" xfId="0" applyNumberFormat="1" applyFont="1" applyFill="1" applyBorder="1" applyAlignment="1">
      <alignment horizontal="center" vertical="center" wrapText="1"/>
    </xf>
    <xf numFmtId="0" fontId="4" fillId="0" borderId="160" xfId="0" applyNumberFormat="1" applyFont="1" applyFill="1" applyBorder="1" applyAlignment="1">
      <alignment horizontal="center" vertical="center" wrapText="1"/>
    </xf>
    <xf numFmtId="0" fontId="4" fillId="0" borderId="163" xfId="0" applyNumberFormat="1" applyFont="1" applyFill="1" applyBorder="1" applyAlignment="1">
      <alignment horizontal="center" vertical="center" wrapText="1"/>
    </xf>
    <xf numFmtId="0" fontId="4" fillId="0" borderId="162" xfId="0" applyNumberFormat="1" applyFont="1" applyFill="1" applyBorder="1" applyAlignment="1">
      <alignment horizontal="center" vertical="center" wrapText="1"/>
    </xf>
    <xf numFmtId="0" fontId="4" fillId="2" borderId="166" xfId="0" applyNumberFormat="1" applyFont="1" applyFill="1" applyBorder="1" applyAlignment="1">
      <alignment horizontal="center" vertical="center"/>
    </xf>
    <xf numFmtId="0" fontId="4" fillId="2" borderId="165" xfId="0" applyNumberFormat="1" applyFont="1" applyFill="1" applyBorder="1" applyAlignment="1">
      <alignment horizontal="center" vertical="center"/>
    </xf>
    <xf numFmtId="0" fontId="4" fillId="2" borderId="164" xfId="0" applyNumberFormat="1" applyFont="1" applyFill="1" applyBorder="1" applyAlignment="1">
      <alignment horizontal="center" vertical="center"/>
    </xf>
    <xf numFmtId="0" fontId="4" fillId="0" borderId="168" xfId="0" applyNumberFormat="1" applyFont="1" applyFill="1" applyBorder="1" applyAlignment="1">
      <alignment horizontal="center" vertical="center" wrapText="1"/>
    </xf>
    <xf numFmtId="0" fontId="4" fillId="0" borderId="167" xfId="0" applyNumberFormat="1" applyFont="1" applyFill="1" applyBorder="1" applyAlignment="1">
      <alignment horizontal="center" vertical="center" wrapText="1"/>
    </xf>
    <xf numFmtId="0" fontId="4" fillId="0" borderId="169" xfId="0" applyNumberFormat="1" applyFont="1" applyFill="1" applyBorder="1" applyAlignment="1">
      <alignment horizontal="center" vertical="center" wrapText="1"/>
    </xf>
    <xf numFmtId="0" fontId="5" fillId="0" borderId="170" xfId="0" applyNumberFormat="1" applyFont="1" applyFill="1" applyBorder="1" applyAlignment="1">
      <alignment horizontal="center" vertical="center"/>
    </xf>
    <xf numFmtId="0" fontId="5" fillId="0" borderId="171" xfId="0" applyNumberFormat="1" applyFont="1" applyFill="1" applyBorder="1" applyAlignment="1">
      <alignment horizontal="center" vertical="center" wrapText="1"/>
    </xf>
    <xf numFmtId="0" fontId="5" fillId="0" borderId="172" xfId="0" applyNumberFormat="1" applyFont="1" applyFill="1" applyBorder="1" applyAlignment="1">
      <alignment horizontal="center" vertical="center" wrapText="1"/>
    </xf>
    <xf numFmtId="0" fontId="5" fillId="0" borderId="173" xfId="0" applyNumberFormat="1" applyFont="1" applyFill="1" applyBorder="1" applyAlignment="1">
      <alignment horizontal="center" vertical="center" wrapText="1"/>
    </xf>
    <xf numFmtId="176" fontId="26" fillId="0" borderId="0" xfId="0" applyNumberFormat="1" applyFont="1" applyFill="1" applyAlignment="1">
      <alignment horizontal="center" vertical="center"/>
    </xf>
    <xf numFmtId="176" fontId="5" fillId="0" borderId="174" xfId="0" applyNumberFormat="1" applyFont="1" applyFill="1" applyBorder="1" applyAlignment="1">
      <alignment horizontal="center" vertical="center"/>
    </xf>
    <xf numFmtId="176" fontId="5" fillId="2" borderId="175" xfId="0" applyNumberFormat="1" applyFont="1" applyFill="1" applyBorder="1" applyAlignment="1">
      <alignment horizontal="center" vertical="center" wrapText="1"/>
    </xf>
    <xf numFmtId="176" fontId="0" fillId="2" borderId="176" xfId="0" applyNumberFormat="1" applyFill="1" applyBorder="1" applyAlignment="1">
      <alignment horizontal="center" vertical="center" wrapText="1"/>
    </xf>
    <xf numFmtId="176" fontId="0" fillId="2" borderId="177" xfId="0" applyNumberFormat="1" applyFill="1" applyBorder="1" applyAlignment="1">
      <alignment horizontal="center" vertical="center" wrapText="1"/>
    </xf>
    <xf numFmtId="176" fontId="5" fillId="0" borderId="179" xfId="0" applyNumberFormat="1" applyFont="1" applyFill="1" applyBorder="1" applyAlignment="1">
      <alignment horizontal="center" vertical="center" wrapText="1"/>
    </xf>
    <xf numFmtId="176" fontId="5" fillId="0" borderId="178" xfId="0" applyNumberFormat="1" applyFont="1" applyFill="1" applyBorder="1" applyAlignment="1">
      <alignment horizontal="center" vertical="center" wrapText="1"/>
    </xf>
    <xf numFmtId="176" fontId="5" fillId="0" borderId="181" xfId="0" applyNumberFormat="1" applyFont="1" applyFill="1" applyBorder="1" applyAlignment="1">
      <alignment horizontal="center" vertical="center" wrapText="1"/>
    </xf>
    <xf numFmtId="176" fontId="5" fillId="0" borderId="180" xfId="0" applyNumberFormat="1" applyFont="1" applyFill="1" applyBorder="1" applyAlignment="1">
      <alignment horizontal="center" vertical="center" wrapText="1"/>
    </xf>
    <xf numFmtId="176" fontId="5" fillId="0" borderId="183" xfId="0" applyNumberFormat="1" applyFont="1" applyFill="1" applyBorder="1" applyAlignment="1">
      <alignment horizontal="center" vertical="center" wrapText="1"/>
    </xf>
    <xf numFmtId="176" fontId="5" fillId="0" borderId="182" xfId="0" applyNumberFormat="1" applyFont="1" applyFill="1" applyBorder="1" applyAlignment="1">
      <alignment horizontal="center" vertical="center" wrapText="1"/>
    </xf>
    <xf numFmtId="0" fontId="26" fillId="2" borderId="0" xfId="0" applyNumberFormat="1" applyFont="1" applyFill="1" applyAlignment="1">
      <alignment horizontal="center" vertical="center"/>
    </xf>
    <xf numFmtId="0" fontId="5" fillId="2" borderId="186" xfId="0" applyNumberFormat="1" applyFont="1" applyFill="1" applyBorder="1" applyAlignment="1">
      <alignment horizontal="center" vertical="center"/>
    </xf>
    <xf numFmtId="0" fontId="5" fillId="2" borderId="185" xfId="0" applyNumberFormat="1" applyFont="1" applyFill="1" applyBorder="1" applyAlignment="1">
      <alignment horizontal="center" vertical="center"/>
    </xf>
    <xf numFmtId="0" fontId="5" fillId="2" borderId="184" xfId="0" applyNumberFormat="1" applyFont="1" applyFill="1" applyBorder="1" applyAlignment="1">
      <alignment horizontal="center" vertical="center"/>
    </xf>
    <xf numFmtId="0" fontId="5" fillId="2" borderId="187" xfId="0" applyNumberFormat="1" applyFont="1" applyFill="1" applyBorder="1" applyAlignment="1">
      <alignment horizontal="center" vertical="center" wrapText="1"/>
    </xf>
    <xf numFmtId="1" fontId="5" fillId="2" borderId="189" xfId="0" applyNumberFormat="1" applyFont="1" applyFill="1" applyBorder="1" applyAlignment="1">
      <alignment horizontal="center" vertical="center"/>
    </xf>
    <xf numFmtId="1" fontId="5" fillId="2" borderId="188" xfId="0" applyNumberFormat="1" applyFont="1" applyFill="1" applyBorder="1" applyAlignment="1">
      <alignment horizontal="center" vertical="center"/>
    </xf>
    <xf numFmtId="0" fontId="5" fillId="2" borderId="191" xfId="0" applyNumberFormat="1" applyFont="1" applyFill="1" applyBorder="1" applyAlignment="1">
      <alignment horizontal="center" vertical="center" wrapText="1"/>
    </xf>
    <xf numFmtId="0" fontId="5" fillId="2" borderId="190" xfId="0" applyNumberFormat="1" applyFont="1" applyFill="1" applyBorder="1" applyAlignment="1">
      <alignment horizontal="center" vertical="center" wrapText="1"/>
    </xf>
    <xf numFmtId="0" fontId="5" fillId="2" borderId="193" xfId="0" applyNumberFormat="1" applyFont="1" applyFill="1" applyBorder="1" applyAlignment="1">
      <alignment horizontal="center" vertical="center"/>
    </xf>
    <xf numFmtId="0" fontId="5" fillId="2" borderId="192" xfId="0" applyNumberFormat="1" applyFont="1" applyFill="1" applyBorder="1" applyAlignment="1">
      <alignment horizontal="center" vertical="center"/>
    </xf>
    <xf numFmtId="1" fontId="5" fillId="2" borderId="195" xfId="0" applyNumberFormat="1" applyFont="1" applyFill="1" applyBorder="1" applyAlignment="1">
      <alignment horizontal="center" vertical="center" wrapText="1"/>
    </xf>
    <xf numFmtId="1" fontId="5" fillId="2" borderId="194" xfId="0" applyNumberFormat="1" applyFont="1" applyFill="1" applyBorder="1" applyAlignment="1">
      <alignment horizontal="center" vertical="center" wrapText="1"/>
    </xf>
    <xf numFmtId="1" fontId="5" fillId="0" borderId="197" xfId="0" applyNumberFormat="1" applyFont="1" applyFill="1" applyBorder="1" applyAlignment="1">
      <alignment horizontal="center" vertical="center" wrapText="1"/>
    </xf>
    <xf numFmtId="1" fontId="5" fillId="0" borderId="196" xfId="0" applyNumberFormat="1" applyFont="1" applyFill="1" applyBorder="1" applyAlignment="1">
      <alignment horizontal="center" vertical="center" wrapText="1"/>
    </xf>
    <xf numFmtId="0" fontId="5" fillId="0" borderId="199" xfId="0" applyNumberFormat="1" applyFont="1" applyFill="1" applyBorder="1" applyAlignment="1">
      <alignment horizontal="center" vertical="center"/>
    </xf>
    <xf numFmtId="0" fontId="5" fillId="0" borderId="198" xfId="0" applyNumberFormat="1" applyFont="1" applyFill="1" applyBorder="1" applyAlignment="1">
      <alignment horizontal="center" vertical="center"/>
    </xf>
    <xf numFmtId="0" fontId="13" fillId="0" borderId="200" xfId="0" applyNumberFormat="1" applyFont="1" applyFill="1" applyBorder="1" applyAlignment="1">
      <alignment horizontal="center" vertical="center"/>
    </xf>
    <xf numFmtId="0" fontId="13" fillId="0" borderId="201" xfId="0" applyNumberFormat="1" applyFont="1" applyFill="1" applyBorder="1" applyAlignment="1">
      <alignment horizontal="center" vertical="center"/>
    </xf>
    <xf numFmtId="0" fontId="13" fillId="0" borderId="204" xfId="0" applyNumberFormat="1" applyFont="1" applyFill="1" applyBorder="1" applyAlignment="1">
      <alignment horizontal="center" vertical="center"/>
    </xf>
    <xf numFmtId="0" fontId="13" fillId="0" borderId="203" xfId="0" applyNumberFormat="1" applyFont="1" applyFill="1" applyBorder="1" applyAlignment="1">
      <alignment horizontal="center" vertical="center"/>
    </xf>
    <xf numFmtId="0" fontId="13" fillId="0" borderId="202" xfId="0" applyNumberFormat="1" applyFont="1" applyFill="1" applyBorder="1" applyAlignment="1">
      <alignment horizontal="center" vertical="center"/>
    </xf>
    <xf numFmtId="0" fontId="13" fillId="0" borderId="206" xfId="0" applyNumberFormat="1" applyFont="1" applyFill="1" applyBorder="1" applyAlignment="1">
      <alignment horizontal="center" vertical="center" wrapText="1"/>
    </xf>
    <xf numFmtId="0" fontId="13" fillId="0" borderId="205" xfId="0" applyNumberFormat="1" applyFont="1" applyFill="1" applyBorder="1" applyAlignment="1">
      <alignment horizontal="center" vertical="center" wrapText="1"/>
    </xf>
    <xf numFmtId="1" fontId="13" fillId="0" borderId="208" xfId="0" applyNumberFormat="1" applyFont="1" applyFill="1" applyBorder="1" applyAlignment="1">
      <alignment horizontal="center" vertical="center"/>
    </xf>
    <xf numFmtId="1" fontId="13" fillId="0" borderId="207" xfId="0" applyNumberFormat="1" applyFont="1" applyFill="1" applyBorder="1" applyAlignment="1">
      <alignment horizontal="center" vertical="center"/>
    </xf>
    <xf numFmtId="0" fontId="13" fillId="0" borderId="210" xfId="0" applyNumberFormat="1" applyFont="1" applyFill="1" applyBorder="1" applyAlignment="1">
      <alignment horizontal="center" vertical="center" wrapText="1"/>
    </xf>
    <xf numFmtId="0" fontId="13" fillId="0" borderId="209" xfId="0" applyNumberFormat="1" applyFont="1" applyFill="1" applyBorder="1" applyAlignment="1">
      <alignment horizontal="center" vertical="center" wrapText="1"/>
    </xf>
    <xf numFmtId="1" fontId="13" fillId="0" borderId="212" xfId="0" applyNumberFormat="1" applyFont="1" applyFill="1" applyBorder="1" applyAlignment="1">
      <alignment horizontal="center" vertical="center" wrapText="1"/>
    </xf>
    <xf numFmtId="1" fontId="13" fillId="0" borderId="211" xfId="0" applyNumberFormat="1" applyFont="1" applyFill="1" applyBorder="1" applyAlignment="1">
      <alignment horizontal="center" vertical="center" wrapText="1"/>
    </xf>
    <xf numFmtId="0" fontId="5" fillId="0" borderId="213" xfId="0" applyNumberFormat="1" applyFont="1" applyFill="1" applyBorder="1" applyAlignment="1">
      <alignment horizontal="center" vertical="center"/>
    </xf>
    <xf numFmtId="1" fontId="5" fillId="0" borderId="214" xfId="0" applyNumberFormat="1" applyFont="1" applyFill="1" applyBorder="1" applyAlignment="1">
      <alignment horizontal="center" vertical="center" wrapText="1"/>
    </xf>
    <xf numFmtId="1" fontId="5" fillId="0" borderId="216" xfId="0" applyNumberFormat="1" applyFont="1" applyFill="1" applyBorder="1" applyAlignment="1">
      <alignment horizontal="center" vertical="center"/>
    </xf>
    <xf numFmtId="1" fontId="5" fillId="0" borderId="215" xfId="0" applyNumberFormat="1" applyFont="1" applyFill="1" applyBorder="1" applyAlignment="1">
      <alignment horizontal="center" vertical="center"/>
    </xf>
    <xf numFmtId="1" fontId="5" fillId="0" borderId="218" xfId="0" applyNumberFormat="1" applyFont="1" applyFill="1" applyBorder="1" applyAlignment="1">
      <alignment horizontal="center" vertical="center" wrapText="1"/>
    </xf>
    <xf numFmtId="1" fontId="5" fillId="0" borderId="217" xfId="0" applyNumberFormat="1" applyFont="1" applyFill="1" applyBorder="1" applyAlignment="1">
      <alignment horizontal="center" vertical="center" wrapText="1"/>
    </xf>
    <xf numFmtId="0" fontId="27" fillId="0" borderId="219" xfId="0" applyNumberFormat="1" applyFont="1" applyFill="1" applyBorder="1" applyAlignment="1">
      <alignment horizontal="center" vertical="center" wrapText="1"/>
    </xf>
    <xf numFmtId="0" fontId="1" fillId="0" borderId="220" xfId="0" applyNumberFormat="1" applyFont="1" applyFill="1" applyBorder="1" applyAlignment="1">
      <alignment vertical="center" wrapText="1"/>
    </xf>
    <xf numFmtId="0" fontId="1" fillId="0" borderId="221" xfId="0" applyNumberFormat="1" applyFont="1" applyFill="1" applyBorder="1" applyAlignment="1">
      <alignment horizontal="right" vertical="center" wrapText="1"/>
    </xf>
    <xf numFmtId="0" fontId="0" fillId="0" borderId="222" xfId="0" applyNumberFormat="1" applyFill="1" applyBorder="1" applyAlignment="1">
      <alignment horizontal="left" vertical="center" wrapText="1"/>
    </xf>
    <xf numFmtId="0" fontId="0" fillId="0" borderId="225" xfId="0" applyNumberFormat="1" applyFill="1" applyBorder="1" applyAlignment="1">
      <alignment horizontal="center" vertical="center"/>
    </xf>
    <xf numFmtId="0" fontId="0" fillId="0" borderId="224" xfId="0" applyNumberFormat="1" applyFill="1" applyBorder="1" applyAlignment="1">
      <alignment horizontal="center" vertical="center"/>
    </xf>
    <xf numFmtId="0" fontId="0" fillId="0" borderId="223" xfId="0" applyNumberFormat="1" applyFill="1" applyBorder="1" applyAlignment="1">
      <alignment horizontal="center" vertical="center"/>
    </xf>
    <xf numFmtId="4" fontId="0" fillId="0" borderId="226" xfId="0" applyNumberFormat="1" applyFill="1" applyBorder="1" applyAlignment="1">
      <alignment horizontal="right" vertical="center" wrapText="1"/>
    </xf>
    <xf numFmtId="0" fontId="0" fillId="0" borderId="229" xfId="0" applyNumberFormat="1" applyFill="1" applyBorder="1" applyAlignment="1">
      <alignment horizontal="center" vertical="center" wrapText="1"/>
    </xf>
    <xf numFmtId="0" fontId="0" fillId="0" borderId="228" xfId="0" applyNumberFormat="1" applyFill="1" applyBorder="1" applyAlignment="1">
      <alignment horizontal="center" vertical="center" wrapText="1"/>
    </xf>
    <xf numFmtId="0" fontId="0" fillId="0" borderId="227" xfId="0" applyNumberForma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vertical="center" wrapText="1"/>
    </xf>
    <xf numFmtId="0" fontId="30" fillId="0" borderId="0" xfId="0" applyNumberFormat="1" applyFont="1" applyFill="1" applyBorder="1" applyAlignment="1">
      <alignment vertical="center" wrapText="1"/>
    </xf>
    <xf numFmtId="0" fontId="31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2" fillId="0" borderId="0" xfId="0" applyNumberFormat="1" applyFont="1" applyFill="1" applyBorder="1" applyAlignment="1">
      <alignment vertical="center" wrapText="1"/>
    </xf>
    <xf numFmtId="0" fontId="3" fillId="0" borderId="230" xfId="0" applyNumberFormat="1" applyFont="1" applyFill="1" applyBorder="1" applyAlignment="1">
      <alignment horizontal="center" vertical="center" wrapText="1"/>
    </xf>
    <xf numFmtId="0" fontId="3" fillId="0" borderId="231" xfId="0" applyNumberFormat="1" applyFont="1" applyFill="1" applyBorder="1" applyAlignment="1">
      <alignment horizontal="left" vertical="center" wrapText="1"/>
    </xf>
    <xf numFmtId="1" fontId="0" fillId="0" borderId="233" xfId="0" applyNumberFormat="1" applyFill="1" applyBorder="1" applyAlignment="1">
      <alignment horizontal="center" vertical="center" wrapText="1"/>
    </xf>
    <xf numFmtId="0" fontId="1" fillId="0" borderId="232" xfId="0" applyNumberFormat="1" applyFont="1" applyFill="1" applyBorder="1" applyAlignment="1">
      <alignment horizontal="left" vertical="center" wrapText="1"/>
    </xf>
    <xf numFmtId="0" fontId="28" fillId="0" borderId="234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8"/>
  <sheetViews>
    <sheetView showGridLines="0" showZeros="0" workbookViewId="0">
      <selection activeCell="A15" sqref="A15"/>
    </sheetView>
  </sheetViews>
  <sheetFormatPr defaultColWidth="9" defaultRowHeight="11.25"/>
  <cols>
    <col min="1" max="1" width="163.83203125" customWidth="1"/>
  </cols>
  <sheetData>
    <row r="1" spans="1:1" ht="14.25" customHeight="1">
      <c r="A1" s="207"/>
    </row>
    <row r="3" spans="1:1" ht="102" customHeight="1">
      <c r="A3" s="208" t="s">
        <v>0</v>
      </c>
    </row>
    <row r="4" spans="1:1" ht="107.25" customHeight="1">
      <c r="A4" s="209" t="s">
        <v>1</v>
      </c>
    </row>
    <row r="5" spans="1:1" ht="409.5" hidden="1" customHeight="1">
      <c r="A5" s="53"/>
    </row>
    <row r="6" spans="1:1" ht="29.25" customHeight="1">
      <c r="A6" s="210"/>
    </row>
    <row r="7" spans="1:1" ht="78" customHeight="1"/>
    <row r="8" spans="1:1" ht="82.5" customHeight="1">
      <c r="A8" s="211" t="s">
        <v>2</v>
      </c>
    </row>
  </sheetData>
  <sheetProtection formatCells="0" formatColumns="0" formatRows="0" insertColumns="0" insertRows="0" insertHyperlinks="0" deleteColumns="0" deleteRows="0" sort="0" autoFilter="0" pivotTables="0"/>
  <phoneticPr fontId="0" type="noConversion"/>
  <printOptions horizontalCentered="1" verticalCentered="1"/>
  <pageMargins left="0.59089834295858557" right="0.59089834295858557" top="0.59089834295858557" bottom="0.59089834295858557" header="0" footer="0"/>
  <pageSetup paperSize="9" orientation="landscape" errors="blank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workbookViewId="0">
      <selection activeCell="E25" sqref="E25"/>
    </sheetView>
  </sheetViews>
  <sheetFormatPr defaultColWidth="9" defaultRowHeight="12.75" customHeight="1"/>
  <cols>
    <col min="1" max="1" width="15.6640625" customWidth="1"/>
    <col min="2" max="2" width="38.83203125" customWidth="1"/>
    <col min="3" max="3" width="18" customWidth="1"/>
    <col min="4" max="4" width="15.83203125" customWidth="1"/>
    <col min="5" max="5" width="18" customWidth="1"/>
    <col min="6" max="6" width="15.83203125" customWidth="1"/>
    <col min="7" max="8" width="18" customWidth="1"/>
    <col min="9" max="9" width="8.6640625" customWidth="1"/>
  </cols>
  <sheetData>
    <row r="1" spans="1:9" ht="19.899999999999999" customHeight="1">
      <c r="A1" s="34"/>
      <c r="B1" s="34"/>
      <c r="C1" s="34"/>
      <c r="D1" s="34"/>
      <c r="E1" s="35"/>
      <c r="F1" s="34"/>
      <c r="G1" s="34"/>
      <c r="H1" s="13" t="s">
        <v>366</v>
      </c>
      <c r="I1" s="45"/>
    </row>
    <row r="2" spans="1:9" ht="25.5" customHeight="1">
      <c r="A2" s="220" t="s">
        <v>367</v>
      </c>
      <c r="B2" s="220"/>
      <c r="C2" s="220"/>
      <c r="D2" s="220"/>
      <c r="E2" s="220"/>
      <c r="F2" s="220"/>
      <c r="G2" s="220"/>
      <c r="H2" s="220"/>
      <c r="I2" s="45"/>
    </row>
    <row r="3" spans="1:9" ht="19.899999999999999" customHeight="1">
      <c r="A3" s="36" t="s">
        <v>5</v>
      </c>
      <c r="B3" s="8"/>
      <c r="C3" s="8"/>
      <c r="D3" s="8"/>
      <c r="E3" s="8"/>
      <c r="F3" s="8"/>
      <c r="G3" s="8"/>
      <c r="H3" s="13" t="s">
        <v>6</v>
      </c>
      <c r="I3" s="45"/>
    </row>
    <row r="4" spans="1:9" ht="19.899999999999999" customHeight="1">
      <c r="A4" s="295" t="s">
        <v>368</v>
      </c>
      <c r="B4" s="295" t="s">
        <v>369</v>
      </c>
      <c r="C4" s="290" t="s">
        <v>370</v>
      </c>
      <c r="D4" s="290"/>
      <c r="E4" s="291"/>
      <c r="F4" s="291"/>
      <c r="G4" s="291"/>
      <c r="H4" s="290"/>
      <c r="I4" s="45"/>
    </row>
    <row r="5" spans="1:9" ht="19.899999999999999" customHeight="1">
      <c r="A5" s="295"/>
      <c r="B5" s="295"/>
      <c r="C5" s="297" t="s">
        <v>62</v>
      </c>
      <c r="D5" s="299" t="s">
        <v>239</v>
      </c>
      <c r="E5" s="292" t="s">
        <v>371</v>
      </c>
      <c r="F5" s="293"/>
      <c r="G5" s="294"/>
      <c r="H5" s="301" t="s">
        <v>244</v>
      </c>
      <c r="I5" s="45"/>
    </row>
    <row r="6" spans="1:9" ht="33.75" customHeight="1">
      <c r="A6" s="296"/>
      <c r="B6" s="296"/>
      <c r="C6" s="298"/>
      <c r="D6" s="300"/>
      <c r="E6" s="55" t="s">
        <v>77</v>
      </c>
      <c r="F6" s="56" t="s">
        <v>372</v>
      </c>
      <c r="G6" s="57" t="s">
        <v>373</v>
      </c>
      <c r="H6" s="302"/>
      <c r="I6" s="45"/>
    </row>
    <row r="7" spans="1:9" ht="27" customHeight="1">
      <c r="A7" s="58" t="s">
        <v>85</v>
      </c>
      <c r="B7" s="58" t="s">
        <v>374</v>
      </c>
      <c r="C7" s="59">
        <f>SUM(D7,E7,H7)</f>
        <v>0</v>
      </c>
      <c r="D7" s="59" t="s">
        <v>375</v>
      </c>
      <c r="E7" s="60">
        <f>SUM(F7,G7)</f>
        <v>0</v>
      </c>
      <c r="F7" s="60" t="s">
        <v>376</v>
      </c>
      <c r="G7" s="60" t="s">
        <v>377</v>
      </c>
      <c r="H7" s="60" t="s">
        <v>378</v>
      </c>
      <c r="I7" s="53"/>
    </row>
    <row r="8" spans="1:9" ht="24" customHeight="1">
      <c r="A8" s="61">
        <v>154</v>
      </c>
      <c r="B8" s="61" t="s">
        <v>0</v>
      </c>
      <c r="C8" s="62"/>
      <c r="D8" s="63">
        <v>0</v>
      </c>
      <c r="E8" s="63">
        <f>G8</f>
        <v>95000</v>
      </c>
      <c r="F8" s="64"/>
      <c r="G8" s="63">
        <v>95000</v>
      </c>
      <c r="H8" s="64"/>
      <c r="I8" s="45"/>
    </row>
    <row r="9" spans="1:9" ht="19.899999999999999" customHeight="1">
      <c r="A9" s="46"/>
      <c r="B9" s="46"/>
      <c r="C9" s="46"/>
      <c r="D9" s="46"/>
      <c r="E9" s="47"/>
      <c r="F9" s="48"/>
      <c r="G9" s="48"/>
      <c r="H9" s="45"/>
      <c r="I9" s="50"/>
    </row>
    <row r="10" spans="1:9" ht="19.899999999999999" customHeight="1">
      <c r="A10" s="46"/>
      <c r="B10" s="46"/>
      <c r="C10" s="46"/>
      <c r="D10" s="46"/>
      <c r="E10" s="49"/>
      <c r="F10" s="46"/>
      <c r="G10" s="46"/>
      <c r="H10" s="50"/>
      <c r="I10" s="50"/>
    </row>
    <row r="11" spans="1:9" ht="19.899999999999999" customHeight="1">
      <c r="A11" s="46"/>
      <c r="B11" s="46"/>
      <c r="C11" s="46"/>
      <c r="D11" s="46"/>
      <c r="E11" s="49"/>
      <c r="F11" s="46"/>
      <c r="G11" s="46"/>
      <c r="H11" s="50"/>
      <c r="I11" s="50"/>
    </row>
    <row r="12" spans="1:9" ht="19.899999999999999" customHeight="1">
      <c r="A12" s="46"/>
      <c r="B12" s="46"/>
      <c r="C12" s="46"/>
      <c r="D12" s="46"/>
      <c r="E12" s="47"/>
      <c r="F12" s="46"/>
      <c r="G12" s="46"/>
      <c r="H12" s="50"/>
      <c r="I12" s="50"/>
    </row>
    <row r="13" spans="1:9" ht="19.899999999999999" customHeight="1">
      <c r="A13" s="46"/>
      <c r="B13" s="46"/>
      <c r="C13" s="46"/>
      <c r="D13" s="46"/>
      <c r="E13" s="47"/>
      <c r="F13" s="46"/>
      <c r="G13" s="46"/>
      <c r="H13" s="50"/>
      <c r="I13" s="50"/>
    </row>
    <row r="14" spans="1:9" ht="19.899999999999999" customHeight="1">
      <c r="A14" s="46"/>
      <c r="B14" s="46"/>
      <c r="C14" s="46"/>
      <c r="D14" s="46"/>
      <c r="E14" s="49"/>
      <c r="F14" s="46"/>
      <c r="G14" s="46"/>
      <c r="H14" s="50"/>
      <c r="I14" s="50"/>
    </row>
    <row r="15" spans="1:9" ht="19.899999999999999" customHeight="1">
      <c r="A15" s="46"/>
      <c r="B15" s="46"/>
      <c r="C15" s="46"/>
      <c r="D15" s="46"/>
      <c r="E15" s="49"/>
      <c r="F15" s="46"/>
      <c r="G15" s="46"/>
      <c r="H15" s="50"/>
      <c r="I15" s="50"/>
    </row>
    <row r="16" spans="1:9" ht="19.899999999999999" customHeight="1">
      <c r="A16" s="46"/>
      <c r="B16" s="46"/>
      <c r="C16" s="46"/>
      <c r="D16" s="46"/>
      <c r="E16" s="47"/>
      <c r="F16" s="46"/>
      <c r="G16" s="46"/>
      <c r="H16" s="50"/>
      <c r="I16" s="50"/>
    </row>
    <row r="17" spans="1:9" ht="19.899999999999999" customHeight="1">
      <c r="A17" s="46"/>
      <c r="B17" s="46"/>
      <c r="C17" s="46"/>
      <c r="D17" s="46"/>
      <c r="E17" s="47"/>
      <c r="F17" s="46"/>
      <c r="G17" s="46"/>
      <c r="H17" s="50"/>
      <c r="I17" s="50"/>
    </row>
    <row r="18" spans="1:9" ht="19.899999999999999" customHeight="1">
      <c r="A18" s="46"/>
      <c r="B18" s="46"/>
      <c r="C18" s="46"/>
      <c r="D18" s="46"/>
      <c r="E18" s="51"/>
      <c r="F18" s="46"/>
      <c r="G18" s="46"/>
      <c r="H18" s="50"/>
      <c r="I18" s="50"/>
    </row>
    <row r="19" spans="1:9" ht="19.899999999999999" customHeight="1">
      <c r="A19" s="46"/>
      <c r="B19" s="46"/>
      <c r="C19" s="46"/>
      <c r="D19" s="46"/>
      <c r="E19" s="49"/>
      <c r="F19" s="46"/>
      <c r="G19" s="46"/>
      <c r="H19" s="50"/>
      <c r="I19" s="50"/>
    </row>
    <row r="20" spans="1:9" ht="19.899999999999999" customHeight="1">
      <c r="A20" s="49"/>
      <c r="B20" s="49"/>
      <c r="C20" s="49"/>
      <c r="D20" s="49"/>
      <c r="E20" s="49"/>
      <c r="F20" s="46"/>
      <c r="G20" s="46"/>
      <c r="H20" s="50"/>
      <c r="I20" s="50"/>
    </row>
    <row r="21" spans="1:9" ht="19.899999999999999" customHeight="1">
      <c r="A21" s="50"/>
      <c r="B21" s="50"/>
      <c r="C21" s="50"/>
      <c r="D21" s="50"/>
      <c r="E21" s="52"/>
      <c r="F21" s="50"/>
      <c r="G21" s="50"/>
      <c r="H21" s="50"/>
      <c r="I21" s="50"/>
    </row>
    <row r="22" spans="1:9" ht="19.899999999999999" customHeight="1">
      <c r="A22" s="50"/>
      <c r="B22" s="50"/>
      <c r="C22" s="50"/>
      <c r="D22" s="50"/>
      <c r="E22" s="52"/>
      <c r="F22" s="50"/>
      <c r="G22" s="50"/>
      <c r="H22" s="50"/>
      <c r="I22" s="50"/>
    </row>
    <row r="23" spans="1:9" ht="19.899999999999999" customHeight="1">
      <c r="A23" s="50"/>
      <c r="B23" s="50"/>
      <c r="C23" s="50"/>
      <c r="D23" s="50"/>
      <c r="E23" s="52"/>
      <c r="F23" s="50"/>
      <c r="G23" s="50"/>
      <c r="H23" s="50"/>
      <c r="I23" s="50"/>
    </row>
    <row r="24" spans="1:9" ht="19.899999999999999" customHeight="1">
      <c r="A24" s="50"/>
      <c r="B24" s="50"/>
      <c r="C24" s="50"/>
      <c r="D24" s="50"/>
      <c r="E24" s="52"/>
      <c r="F24" s="50"/>
      <c r="G24" s="50"/>
      <c r="H24" s="50"/>
      <c r="I24" s="50"/>
    </row>
    <row r="25" spans="1:9" ht="19.899999999999999" customHeight="1">
      <c r="A25" s="50"/>
      <c r="B25" s="50"/>
      <c r="C25" s="50"/>
      <c r="D25" s="50"/>
      <c r="E25" s="52"/>
      <c r="F25" s="50"/>
      <c r="G25" s="50"/>
      <c r="H25" s="50"/>
      <c r="I25" s="50"/>
    </row>
    <row r="26" spans="1:9" ht="19.899999999999999" customHeight="1">
      <c r="A26" s="50"/>
      <c r="B26" s="50"/>
      <c r="C26" s="50"/>
      <c r="D26" s="50"/>
      <c r="E26" s="52"/>
      <c r="F26" s="50"/>
      <c r="G26" s="50"/>
      <c r="H26" s="50"/>
      <c r="I26" s="50"/>
    </row>
    <row r="27" spans="1:9" ht="19.899999999999999" customHeight="1">
      <c r="A27" s="50"/>
      <c r="B27" s="50"/>
      <c r="C27" s="50"/>
      <c r="D27" s="50"/>
      <c r="E27" s="52"/>
      <c r="F27" s="50"/>
      <c r="G27" s="50"/>
      <c r="H27" s="50"/>
      <c r="I27" s="50"/>
    </row>
    <row r="28" spans="1:9" ht="19.899999999999999" customHeight="1">
      <c r="A28" s="50"/>
      <c r="B28" s="50"/>
      <c r="C28" s="50"/>
      <c r="D28" s="50"/>
      <c r="E28" s="52"/>
      <c r="F28" s="50"/>
      <c r="G28" s="50"/>
      <c r="H28" s="50"/>
      <c r="I28" s="50"/>
    </row>
    <row r="29" spans="1:9" ht="19.899999999999999" customHeight="1">
      <c r="A29" s="50"/>
      <c r="B29" s="50"/>
      <c r="C29" s="50"/>
      <c r="D29" s="50"/>
      <c r="E29" s="52"/>
      <c r="F29" s="50"/>
      <c r="G29" s="50"/>
      <c r="H29" s="50"/>
      <c r="I29" s="50"/>
    </row>
    <row r="30" spans="1:9" ht="19.899999999999999" customHeight="1">
      <c r="A30" s="50"/>
      <c r="B30" s="50"/>
      <c r="C30" s="50"/>
      <c r="D30" s="50"/>
      <c r="E30" s="52"/>
      <c r="F30" s="50"/>
      <c r="G30" s="50"/>
      <c r="H30" s="50"/>
      <c r="I30" s="50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fitToHeight="100" orientation="landscape" errors="blank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48"/>
  <sheetViews>
    <sheetView showGridLines="0" showZeros="0" workbookViewId="0">
      <selection activeCell="F9" sqref="F9"/>
    </sheetView>
  </sheetViews>
  <sheetFormatPr defaultColWidth="9" defaultRowHeight="12.75" customHeight="1"/>
  <cols>
    <col min="1" max="3" width="5.6640625" customWidth="1"/>
    <col min="4" max="4" width="17" customWidth="1"/>
    <col min="5" max="5" width="71.33203125" customWidth="1"/>
    <col min="6" max="8" width="18.1640625" customWidth="1"/>
    <col min="9" max="245" width="10.6640625" customWidth="1"/>
  </cols>
  <sheetData>
    <row r="1" spans="1:245" ht="19.899999999999999" customHeight="1">
      <c r="A1" s="8"/>
      <c r="B1" s="9"/>
      <c r="C1" s="9"/>
      <c r="D1" s="9"/>
      <c r="E1" s="9"/>
      <c r="F1" s="9"/>
      <c r="G1" s="9"/>
      <c r="H1" s="10" t="s">
        <v>379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</row>
    <row r="2" spans="1:245" ht="19.899999999999999" customHeight="1">
      <c r="A2" s="220" t="s">
        <v>380</v>
      </c>
      <c r="B2" s="220"/>
      <c r="C2" s="220"/>
      <c r="D2" s="220"/>
      <c r="E2" s="220"/>
      <c r="F2" s="220"/>
      <c r="G2" s="220"/>
      <c r="H2" s="220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</row>
    <row r="3" spans="1:245" ht="19.899999999999999" customHeight="1">
      <c r="A3" s="54" t="s">
        <v>381</v>
      </c>
      <c r="B3" s="11"/>
      <c r="C3" s="11"/>
      <c r="D3" s="11"/>
      <c r="E3" s="11"/>
      <c r="F3" s="12"/>
      <c r="G3" s="12"/>
      <c r="H3" s="13" t="s">
        <v>6</v>
      </c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</row>
    <row r="4" spans="1:245" ht="19.899999999999999" customHeight="1">
      <c r="A4" s="223" t="s">
        <v>61</v>
      </c>
      <c r="B4" s="224"/>
      <c r="C4" s="224"/>
      <c r="D4" s="224"/>
      <c r="E4" s="225"/>
      <c r="F4" s="303" t="s">
        <v>382</v>
      </c>
      <c r="G4" s="288"/>
      <c r="H4" s="28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</row>
    <row r="5" spans="1:245" ht="19.899999999999999" customHeight="1">
      <c r="A5" s="223" t="s">
        <v>70</v>
      </c>
      <c r="B5" s="224"/>
      <c r="C5" s="225"/>
      <c r="D5" s="304" t="s">
        <v>71</v>
      </c>
      <c r="E5" s="241" t="s">
        <v>110</v>
      </c>
      <c r="F5" s="230" t="s">
        <v>62</v>
      </c>
      <c r="G5" s="230" t="s">
        <v>106</v>
      </c>
      <c r="H5" s="288" t="s">
        <v>107</v>
      </c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</row>
    <row r="6" spans="1:245" ht="19.899999999999999" customHeight="1">
      <c r="A6" s="14" t="s">
        <v>82</v>
      </c>
      <c r="B6" s="15" t="s">
        <v>83</v>
      </c>
      <c r="C6" s="16" t="s">
        <v>84</v>
      </c>
      <c r="D6" s="287"/>
      <c r="E6" s="240"/>
      <c r="F6" s="238"/>
      <c r="G6" s="238"/>
      <c r="H6" s="289"/>
      <c r="I6" s="33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</row>
    <row r="7" spans="1:245" ht="19.899999999999999" customHeight="1">
      <c r="A7" s="17" t="s">
        <v>82</v>
      </c>
      <c r="B7" s="17" t="s">
        <v>83</v>
      </c>
      <c r="C7" s="17" t="s">
        <v>84</v>
      </c>
      <c r="D7" s="17" t="s">
        <v>85</v>
      </c>
      <c r="E7" s="17" t="s">
        <v>86</v>
      </c>
      <c r="F7" s="18">
        <f>SUM(G7,H7)</f>
        <v>0</v>
      </c>
      <c r="G7" s="19">
        <v>0</v>
      </c>
      <c r="H7" s="20">
        <v>0</v>
      </c>
      <c r="I7" s="33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</row>
    <row r="8" spans="1:245" ht="19.899999999999999" customHeight="1">
      <c r="A8" s="21"/>
      <c r="B8" s="21"/>
      <c r="C8" s="21"/>
      <c r="D8" s="22"/>
      <c r="E8" s="22"/>
      <c r="F8" s="22"/>
      <c r="G8" s="22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</row>
    <row r="9" spans="1:245" ht="19.899999999999999" customHeight="1">
      <c r="A9" s="23"/>
      <c r="B9" s="23"/>
      <c r="C9" s="23"/>
      <c r="D9" s="24"/>
      <c r="E9" s="24"/>
      <c r="F9" s="24" t="s">
        <v>383</v>
      </c>
      <c r="G9" s="24"/>
      <c r="H9" s="24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</row>
    <row r="10" spans="1:245" ht="19.899999999999999" customHeight="1">
      <c r="A10" s="23"/>
      <c r="B10" s="23"/>
      <c r="C10" s="23"/>
      <c r="D10" s="23"/>
      <c r="E10" s="23"/>
      <c r="F10" s="23"/>
      <c r="G10" s="23"/>
      <c r="H10" s="24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</row>
    <row r="11" spans="1:245" ht="19.899999999999999" customHeight="1">
      <c r="A11" s="23"/>
      <c r="B11" s="23"/>
      <c r="C11" s="23"/>
      <c r="D11" s="24"/>
      <c r="E11" s="24"/>
      <c r="F11" s="24"/>
      <c r="G11" s="24"/>
      <c r="H11" s="24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</row>
    <row r="12" spans="1:245" ht="19.899999999999999" customHeight="1">
      <c r="A12" s="23"/>
      <c r="B12" s="23"/>
      <c r="C12" s="23"/>
      <c r="D12" s="24"/>
      <c r="E12" s="24"/>
      <c r="F12" s="24"/>
      <c r="G12" s="24"/>
      <c r="H12" s="24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</row>
    <row r="13" spans="1:245" ht="19.899999999999999" customHeight="1">
      <c r="A13" s="23"/>
      <c r="B13" s="23"/>
      <c r="C13" s="23"/>
      <c r="D13" s="23"/>
      <c r="E13" s="23"/>
      <c r="F13" s="23"/>
      <c r="G13" s="23"/>
      <c r="H13" s="24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</row>
    <row r="14" spans="1:245" ht="19.899999999999999" customHeight="1">
      <c r="A14" s="23"/>
      <c r="B14" s="23"/>
      <c r="C14" s="23"/>
      <c r="D14" s="24"/>
      <c r="E14" s="24"/>
      <c r="F14" s="24"/>
      <c r="G14" s="24"/>
      <c r="H14" s="24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</row>
    <row r="15" spans="1:245" ht="19.899999999999999" customHeight="1">
      <c r="A15" s="25"/>
      <c r="B15" s="23"/>
      <c r="C15" s="23"/>
      <c r="D15" s="24"/>
      <c r="E15" s="24"/>
      <c r="F15" s="24"/>
      <c r="G15" s="24"/>
      <c r="H15" s="24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</row>
    <row r="16" spans="1:245" ht="19.899999999999999" customHeight="1">
      <c r="A16" s="25"/>
      <c r="B16" s="25"/>
      <c r="C16" s="23"/>
      <c r="D16" s="23"/>
      <c r="E16" s="25"/>
      <c r="F16" s="25"/>
      <c r="G16" s="25"/>
      <c r="H16" s="24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</row>
    <row r="17" spans="1:245" ht="19.899999999999999" customHeight="1">
      <c r="A17" s="25"/>
      <c r="B17" s="25"/>
      <c r="C17" s="23"/>
      <c r="D17" s="24"/>
      <c r="E17" s="24"/>
      <c r="F17" s="24"/>
      <c r="G17" s="24"/>
      <c r="H17" s="24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</row>
    <row r="18" spans="1:245" ht="19.899999999999999" customHeight="1">
      <c r="A18" s="23"/>
      <c r="B18" s="25"/>
      <c r="C18" s="23"/>
      <c r="D18" s="24"/>
      <c r="E18" s="24"/>
      <c r="F18" s="24"/>
      <c r="G18" s="24"/>
      <c r="H18" s="24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</row>
    <row r="19" spans="1:245" ht="19.899999999999999" customHeight="1">
      <c r="A19" s="23"/>
      <c r="B19" s="25"/>
      <c r="C19" s="25"/>
      <c r="D19" s="25"/>
      <c r="E19" s="25"/>
      <c r="F19" s="25"/>
      <c r="G19" s="25"/>
      <c r="H19" s="24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</row>
    <row r="20" spans="1:245" ht="19.899999999999999" customHeight="1">
      <c r="A20" s="25"/>
      <c r="B20" s="25"/>
      <c r="C20" s="25"/>
      <c r="D20" s="24"/>
      <c r="E20" s="24"/>
      <c r="F20" s="24"/>
      <c r="G20" s="24"/>
      <c r="H20" s="24"/>
      <c r="I20" s="25"/>
      <c r="J20" s="23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</row>
    <row r="21" spans="1:245" ht="19.899999999999999" customHeight="1">
      <c r="A21" s="25"/>
      <c r="B21" s="25"/>
      <c r="C21" s="25"/>
      <c r="D21" s="24"/>
      <c r="E21" s="24"/>
      <c r="F21" s="24"/>
      <c r="G21" s="24"/>
      <c r="H21" s="24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</row>
    <row r="22" spans="1:245" ht="19.899999999999999" customHeight="1">
      <c r="A22" s="25"/>
      <c r="B22" s="25"/>
      <c r="C22" s="25"/>
      <c r="D22" s="25"/>
      <c r="E22" s="25"/>
      <c r="F22" s="25"/>
      <c r="G22" s="25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</row>
    <row r="23" spans="1:245" ht="19.899999999999999" customHeight="1">
      <c r="A23" s="25"/>
      <c r="B23" s="25"/>
      <c r="C23" s="25"/>
      <c r="D23" s="24"/>
      <c r="E23" s="24"/>
      <c r="F23" s="24"/>
      <c r="G23" s="24"/>
      <c r="H23" s="24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</row>
    <row r="24" spans="1:245" ht="19.899999999999999" customHeight="1">
      <c r="A24" s="25"/>
      <c r="B24" s="25"/>
      <c r="C24" s="25"/>
      <c r="D24" s="24"/>
      <c r="E24" s="24"/>
      <c r="F24" s="24"/>
      <c r="G24" s="24"/>
      <c r="H24" s="24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</row>
    <row r="25" spans="1:245" ht="19.899999999999999" customHeight="1">
      <c r="A25" s="25"/>
      <c r="B25" s="25"/>
      <c r="C25" s="25"/>
      <c r="D25" s="25"/>
      <c r="E25" s="25"/>
      <c r="F25" s="25"/>
      <c r="G25" s="25"/>
      <c r="H25" s="24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</row>
    <row r="26" spans="1:245" ht="19.899999999999999" customHeight="1">
      <c r="A26" s="25"/>
      <c r="B26" s="25"/>
      <c r="C26" s="25"/>
      <c r="D26" s="24"/>
      <c r="E26" s="24"/>
      <c r="F26" s="24"/>
      <c r="G26" s="24"/>
      <c r="H26" s="24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</row>
    <row r="27" spans="1:245" ht="19.899999999999999" customHeight="1">
      <c r="A27" s="25"/>
      <c r="B27" s="25"/>
      <c r="C27" s="25"/>
      <c r="D27" s="24"/>
      <c r="E27" s="24"/>
      <c r="F27" s="24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</row>
    <row r="28" spans="1:245" ht="19.899999999999999" customHeight="1">
      <c r="A28" s="25"/>
      <c r="B28" s="25"/>
      <c r="C28" s="25"/>
      <c r="D28" s="25"/>
      <c r="E28" s="25"/>
      <c r="F28" s="25"/>
      <c r="G28" s="25"/>
      <c r="H28" s="24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</row>
    <row r="29" spans="1:245" ht="19.899999999999999" customHeight="1">
      <c r="A29" s="25"/>
      <c r="B29" s="25"/>
      <c r="C29" s="25"/>
      <c r="D29" s="24"/>
      <c r="E29" s="24"/>
      <c r="F29" s="24"/>
      <c r="G29" s="24"/>
      <c r="H29" s="24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</row>
    <row r="30" spans="1:245" ht="19.899999999999999" customHeight="1">
      <c r="A30" s="25"/>
      <c r="B30" s="25"/>
      <c r="C30" s="25"/>
      <c r="D30" s="24"/>
      <c r="E30" s="24"/>
      <c r="F30" s="24"/>
      <c r="G30" s="24"/>
      <c r="H30" s="24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</row>
    <row r="31" spans="1:245" ht="19.899999999999999" customHeight="1">
      <c r="A31" s="25"/>
      <c r="B31" s="25"/>
      <c r="C31" s="25"/>
      <c r="D31" s="25"/>
      <c r="E31" s="25"/>
      <c r="F31" s="25"/>
      <c r="G31" s="25"/>
      <c r="H31" s="24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</row>
    <row r="32" spans="1:245" ht="19.899999999999999" customHeight="1">
      <c r="A32" s="25"/>
      <c r="B32" s="25"/>
      <c r="C32" s="25"/>
      <c r="D32" s="25"/>
      <c r="E32" s="26"/>
      <c r="F32" s="26"/>
      <c r="G32" s="26"/>
      <c r="H32" s="24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</row>
    <row r="33" spans="1:245" ht="19.899999999999999" customHeight="1">
      <c r="A33" s="25"/>
      <c r="B33" s="25"/>
      <c r="C33" s="25"/>
      <c r="D33" s="25"/>
      <c r="E33" s="26"/>
      <c r="F33" s="26"/>
      <c r="G33" s="26"/>
      <c r="H33" s="24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</row>
    <row r="34" spans="1:245" ht="19.899999999999999" customHeight="1">
      <c r="A34" s="25"/>
      <c r="B34" s="25"/>
      <c r="C34" s="25"/>
      <c r="D34" s="25"/>
      <c r="E34" s="25"/>
      <c r="F34" s="25"/>
      <c r="G34" s="25"/>
      <c r="H34" s="24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</row>
    <row r="35" spans="1:245" ht="19.899999999999999" customHeight="1">
      <c r="A35" s="25"/>
      <c r="B35" s="25"/>
      <c r="C35" s="25"/>
      <c r="D35" s="25"/>
      <c r="E35" s="27"/>
      <c r="F35" s="27"/>
      <c r="G35" s="27"/>
      <c r="H35" s="24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</row>
    <row r="36" spans="1:245" ht="19.899999999999999" customHeight="1">
      <c r="A36" s="28"/>
      <c r="B36" s="28"/>
      <c r="C36" s="28"/>
      <c r="D36" s="28"/>
      <c r="E36" s="29"/>
      <c r="F36" s="29"/>
      <c r="G36" s="29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</row>
    <row r="37" spans="1:245" ht="19.899999999999999" customHeight="1">
      <c r="A37" s="30"/>
      <c r="B37" s="30"/>
      <c r="C37" s="30"/>
      <c r="D37" s="30"/>
      <c r="E37" s="30"/>
      <c r="F37" s="30"/>
      <c r="G37" s="30"/>
      <c r="H37" s="31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</row>
    <row r="38" spans="1:245" ht="19.899999999999999" customHeight="1">
      <c r="A38" s="28"/>
      <c r="B38" s="28"/>
      <c r="C38" s="28"/>
      <c r="D38" s="28"/>
      <c r="E38" s="28"/>
      <c r="F38" s="28"/>
      <c r="G38" s="28"/>
      <c r="H38" s="31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</row>
    <row r="39" spans="1:245" ht="19.899999999999999" customHeight="1">
      <c r="A39" s="32"/>
      <c r="B39" s="32"/>
      <c r="C39" s="32"/>
      <c r="D39" s="32"/>
      <c r="E39" s="32"/>
      <c r="F39" s="28"/>
      <c r="G39" s="28"/>
      <c r="H39" s="31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</row>
    <row r="40" spans="1:245" ht="19.899999999999999" customHeight="1">
      <c r="A40" s="32"/>
      <c r="B40" s="32"/>
      <c r="C40" s="32"/>
      <c r="D40" s="32"/>
      <c r="E40" s="32"/>
      <c r="F40" s="28"/>
      <c r="G40" s="28"/>
      <c r="H40" s="31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  <c r="IJ40" s="32"/>
      <c r="IK40" s="32"/>
    </row>
    <row r="41" spans="1:245" ht="19.899999999999999" customHeight="1">
      <c r="A41" s="32"/>
      <c r="B41" s="32"/>
      <c r="C41" s="32"/>
      <c r="D41" s="32"/>
      <c r="E41" s="32"/>
      <c r="F41" s="28"/>
      <c r="G41" s="28"/>
      <c r="H41" s="31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  <c r="IH41" s="32"/>
      <c r="II41" s="32"/>
      <c r="IJ41" s="32"/>
      <c r="IK41" s="32"/>
    </row>
    <row r="42" spans="1:245" ht="19.899999999999999" customHeight="1">
      <c r="A42" s="32"/>
      <c r="B42" s="32"/>
      <c r="C42" s="32"/>
      <c r="D42" s="32"/>
      <c r="E42" s="32"/>
      <c r="F42" s="28"/>
      <c r="G42" s="28"/>
      <c r="H42" s="31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  <c r="IJ42" s="32"/>
      <c r="IK42" s="32"/>
    </row>
    <row r="43" spans="1:245" ht="19.899999999999999" customHeight="1">
      <c r="A43" s="32"/>
      <c r="B43" s="32"/>
      <c r="C43" s="32"/>
      <c r="D43" s="32"/>
      <c r="E43" s="32"/>
      <c r="F43" s="28"/>
      <c r="G43" s="28"/>
      <c r="H43" s="31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  <c r="IH43" s="32"/>
      <c r="II43" s="32"/>
      <c r="IJ43" s="32"/>
      <c r="IK43" s="32"/>
    </row>
    <row r="44" spans="1:245" ht="19.899999999999999" customHeight="1">
      <c r="A44" s="32"/>
      <c r="B44" s="32"/>
      <c r="C44" s="32"/>
      <c r="D44" s="32"/>
      <c r="E44" s="32"/>
      <c r="F44" s="28"/>
      <c r="G44" s="28"/>
      <c r="H44" s="31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  <c r="IK44" s="32"/>
    </row>
    <row r="45" spans="1:245" ht="19.899999999999999" customHeight="1">
      <c r="A45" s="32"/>
      <c r="B45" s="32"/>
      <c r="C45" s="32"/>
      <c r="D45" s="32"/>
      <c r="E45" s="32"/>
      <c r="F45" s="28"/>
      <c r="G45" s="28"/>
      <c r="H45" s="31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32"/>
      <c r="HY45" s="32"/>
      <c r="HZ45" s="32"/>
      <c r="IA45" s="32"/>
      <c r="IB45" s="32"/>
      <c r="IC45" s="32"/>
      <c r="ID45" s="32"/>
      <c r="IE45" s="32"/>
      <c r="IF45" s="32"/>
      <c r="IG45" s="32"/>
      <c r="IH45" s="32"/>
      <c r="II45" s="32"/>
      <c r="IJ45" s="32"/>
      <c r="IK45" s="32"/>
    </row>
    <row r="46" spans="1:245" ht="19.899999999999999" customHeight="1">
      <c r="A46" s="32"/>
      <c r="B46" s="32"/>
      <c r="C46" s="32"/>
      <c r="D46" s="32"/>
      <c r="E46" s="32"/>
      <c r="F46" s="28"/>
      <c r="G46" s="28"/>
      <c r="H46" s="31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32"/>
      <c r="HY46" s="32"/>
      <c r="HZ46" s="32"/>
      <c r="IA46" s="32"/>
      <c r="IB46" s="32"/>
      <c r="IC46" s="32"/>
      <c r="ID46" s="32"/>
      <c r="IE46" s="32"/>
      <c r="IF46" s="32"/>
      <c r="IG46" s="32"/>
      <c r="IH46" s="32"/>
      <c r="II46" s="32"/>
      <c r="IJ46" s="32"/>
      <c r="IK46" s="32"/>
    </row>
    <row r="47" spans="1:245" ht="19.899999999999999" customHeight="1">
      <c r="A47" s="32"/>
      <c r="B47" s="32"/>
      <c r="C47" s="32"/>
      <c r="D47" s="32"/>
      <c r="E47" s="32"/>
      <c r="F47" s="28"/>
      <c r="G47" s="28"/>
      <c r="H47" s="31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  <c r="IA47" s="32"/>
      <c r="IB47" s="32"/>
      <c r="IC47" s="32"/>
      <c r="ID47" s="32"/>
      <c r="IE47" s="32"/>
      <c r="IF47" s="32"/>
      <c r="IG47" s="32"/>
      <c r="IH47" s="32"/>
      <c r="II47" s="32"/>
      <c r="IJ47" s="32"/>
      <c r="IK47" s="32"/>
    </row>
    <row r="48" spans="1:245" ht="19.899999999999999" customHeight="1">
      <c r="A48" s="32"/>
      <c r="B48" s="32"/>
      <c r="C48" s="32"/>
      <c r="D48" s="32"/>
      <c r="E48" s="32"/>
      <c r="F48" s="28"/>
      <c r="G48" s="28"/>
      <c r="H48" s="31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2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fitToHeight="1000" orientation="landscape" errors="blank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workbookViewId="0">
      <selection activeCell="F8" sqref="F8"/>
    </sheetView>
  </sheetViews>
  <sheetFormatPr defaultColWidth="9" defaultRowHeight="12.75" customHeight="1"/>
  <cols>
    <col min="1" max="1" width="15.6640625" customWidth="1"/>
    <col min="2" max="2" width="38.83203125" customWidth="1"/>
    <col min="3" max="8" width="18" customWidth="1"/>
    <col min="9" max="9" width="8.6640625" customWidth="1"/>
  </cols>
  <sheetData>
    <row r="1" spans="1:9" ht="19.899999999999999" customHeight="1">
      <c r="A1" s="34"/>
      <c r="B1" s="34"/>
      <c r="C1" s="34"/>
      <c r="D1" s="34"/>
      <c r="E1" s="35"/>
      <c r="F1" s="34"/>
      <c r="G1" s="34"/>
      <c r="H1" s="13" t="s">
        <v>384</v>
      </c>
      <c r="I1" s="45"/>
    </row>
    <row r="2" spans="1:9" ht="25.5" customHeight="1">
      <c r="A2" s="220" t="s">
        <v>385</v>
      </c>
      <c r="B2" s="220"/>
      <c r="C2" s="220"/>
      <c r="D2" s="220"/>
      <c r="E2" s="220"/>
      <c r="F2" s="220"/>
      <c r="G2" s="220"/>
      <c r="H2" s="220"/>
      <c r="I2" s="45"/>
    </row>
    <row r="3" spans="1:9" ht="19.899999999999999" customHeight="1">
      <c r="A3" s="36" t="s">
        <v>381</v>
      </c>
      <c r="B3" s="8"/>
      <c r="C3" s="8"/>
      <c r="D3" s="8"/>
      <c r="E3" s="8"/>
      <c r="F3" s="8"/>
      <c r="G3" s="8"/>
      <c r="H3" s="13" t="s">
        <v>6</v>
      </c>
      <c r="I3" s="45"/>
    </row>
    <row r="4" spans="1:9" ht="19.899999999999999" customHeight="1">
      <c r="A4" s="242" t="s">
        <v>368</v>
      </c>
      <c r="B4" s="242" t="s">
        <v>369</v>
      </c>
      <c r="C4" s="288" t="s">
        <v>370</v>
      </c>
      <c r="D4" s="288"/>
      <c r="E4" s="289"/>
      <c r="F4" s="289"/>
      <c r="G4" s="289"/>
      <c r="H4" s="288"/>
      <c r="I4" s="45"/>
    </row>
    <row r="5" spans="1:9" ht="19.899999999999999" customHeight="1">
      <c r="A5" s="242"/>
      <c r="B5" s="242"/>
      <c r="C5" s="305" t="s">
        <v>62</v>
      </c>
      <c r="D5" s="241" t="s">
        <v>239</v>
      </c>
      <c r="E5" s="223" t="s">
        <v>371</v>
      </c>
      <c r="F5" s="224"/>
      <c r="G5" s="225"/>
      <c r="H5" s="307" t="s">
        <v>244</v>
      </c>
      <c r="I5" s="45"/>
    </row>
    <row r="6" spans="1:9" ht="33.75" customHeight="1">
      <c r="A6" s="240"/>
      <c r="B6" s="240"/>
      <c r="C6" s="306"/>
      <c r="D6" s="238"/>
      <c r="E6" s="37" t="s">
        <v>77</v>
      </c>
      <c r="F6" s="38" t="s">
        <v>372</v>
      </c>
      <c r="G6" s="16" t="s">
        <v>373</v>
      </c>
      <c r="H6" s="308"/>
      <c r="I6" s="45"/>
    </row>
    <row r="7" spans="1:9" ht="28.5" customHeight="1">
      <c r="A7" s="17" t="s">
        <v>85</v>
      </c>
      <c r="B7" s="17" t="s">
        <v>374</v>
      </c>
      <c r="C7" s="39">
        <f>SUM(D7,E7,H7)</f>
        <v>0</v>
      </c>
      <c r="D7" s="40"/>
      <c r="E7" s="40"/>
      <c r="F7" s="40"/>
      <c r="G7" s="41">
        <v>0</v>
      </c>
      <c r="H7" s="42"/>
      <c r="I7" s="53"/>
    </row>
    <row r="8" spans="1:9" ht="19.899999999999999" customHeight="1">
      <c r="A8" s="43"/>
      <c r="B8" s="43"/>
      <c r="C8" s="43"/>
      <c r="D8" s="43"/>
      <c r="E8" s="44"/>
      <c r="F8" s="43" t="s">
        <v>383</v>
      </c>
      <c r="G8" s="43"/>
      <c r="H8" s="45"/>
      <c r="I8" s="45"/>
    </row>
    <row r="9" spans="1:9" ht="19.899999999999999" customHeight="1">
      <c r="A9" s="46"/>
      <c r="B9" s="46"/>
      <c r="C9" s="46"/>
      <c r="D9" s="46"/>
      <c r="E9" s="47"/>
      <c r="F9" s="48"/>
      <c r="G9" s="48"/>
      <c r="H9" s="45"/>
      <c r="I9" s="50"/>
    </row>
    <row r="10" spans="1:9" ht="19.899999999999999" customHeight="1">
      <c r="A10" s="46"/>
      <c r="B10" s="46"/>
      <c r="C10" s="46"/>
      <c r="D10" s="46"/>
      <c r="E10" s="49"/>
      <c r="F10" s="46"/>
      <c r="G10" s="46"/>
      <c r="H10" s="50"/>
      <c r="I10" s="50"/>
    </row>
    <row r="11" spans="1:9" ht="19.899999999999999" customHeight="1">
      <c r="A11" s="46"/>
      <c r="B11" s="46"/>
      <c r="C11" s="46"/>
      <c r="D11" s="46"/>
      <c r="E11" s="49"/>
      <c r="F11" s="46"/>
      <c r="G11" s="46"/>
      <c r="H11" s="50"/>
      <c r="I11" s="50"/>
    </row>
    <row r="12" spans="1:9" ht="19.899999999999999" customHeight="1">
      <c r="A12" s="46"/>
      <c r="B12" s="46"/>
      <c r="C12" s="46"/>
      <c r="D12" s="46"/>
      <c r="E12" s="47"/>
      <c r="F12" s="46"/>
      <c r="G12" s="46"/>
      <c r="H12" s="50"/>
      <c r="I12" s="50"/>
    </row>
    <row r="13" spans="1:9" ht="19.899999999999999" customHeight="1">
      <c r="A13" s="46"/>
      <c r="B13" s="46"/>
      <c r="C13" s="46"/>
      <c r="D13" s="46"/>
      <c r="E13" s="47"/>
      <c r="F13" s="46"/>
      <c r="G13" s="46"/>
      <c r="H13" s="50"/>
      <c r="I13" s="50"/>
    </row>
    <row r="14" spans="1:9" ht="19.899999999999999" customHeight="1">
      <c r="A14" s="46"/>
      <c r="B14" s="46"/>
      <c r="C14" s="46"/>
      <c r="D14" s="46"/>
      <c r="E14" s="49"/>
      <c r="F14" s="46"/>
      <c r="G14" s="46"/>
      <c r="H14" s="50"/>
      <c r="I14" s="50"/>
    </row>
    <row r="15" spans="1:9" ht="19.899999999999999" customHeight="1">
      <c r="A15" s="46"/>
      <c r="B15" s="46"/>
      <c r="C15" s="46"/>
      <c r="D15" s="46"/>
      <c r="E15" s="49"/>
      <c r="F15" s="46"/>
      <c r="G15" s="46"/>
      <c r="H15" s="50"/>
      <c r="I15" s="50"/>
    </row>
    <row r="16" spans="1:9" ht="19.899999999999999" customHeight="1">
      <c r="A16" s="46"/>
      <c r="B16" s="46"/>
      <c r="C16" s="46"/>
      <c r="D16" s="46"/>
      <c r="E16" s="47"/>
      <c r="F16" s="46"/>
      <c r="G16" s="46"/>
      <c r="H16" s="50"/>
      <c r="I16" s="50"/>
    </row>
    <row r="17" spans="1:9" ht="19.899999999999999" customHeight="1">
      <c r="A17" s="46"/>
      <c r="B17" s="46"/>
      <c r="C17" s="46"/>
      <c r="D17" s="46"/>
      <c r="E17" s="47"/>
      <c r="F17" s="46"/>
      <c r="G17" s="46"/>
      <c r="H17" s="50"/>
      <c r="I17" s="50"/>
    </row>
    <row r="18" spans="1:9" ht="19.899999999999999" customHeight="1">
      <c r="A18" s="46"/>
      <c r="B18" s="46"/>
      <c r="C18" s="46"/>
      <c r="D18" s="46"/>
      <c r="E18" s="51"/>
      <c r="F18" s="46"/>
      <c r="G18" s="46"/>
      <c r="H18" s="50"/>
      <c r="I18" s="50"/>
    </row>
    <row r="19" spans="1:9" ht="19.899999999999999" customHeight="1">
      <c r="A19" s="46"/>
      <c r="B19" s="46"/>
      <c r="C19" s="46"/>
      <c r="D19" s="46"/>
      <c r="E19" s="49"/>
      <c r="F19" s="46"/>
      <c r="G19" s="46"/>
      <c r="H19" s="50"/>
      <c r="I19" s="50"/>
    </row>
    <row r="20" spans="1:9" ht="19.899999999999999" customHeight="1">
      <c r="A20" s="49"/>
      <c r="B20" s="49"/>
      <c r="C20" s="49"/>
      <c r="D20" s="49"/>
      <c r="E20" s="49"/>
      <c r="F20" s="46"/>
      <c r="G20" s="46"/>
      <c r="H20" s="50"/>
      <c r="I20" s="50"/>
    </row>
    <row r="21" spans="1:9" ht="19.899999999999999" customHeight="1">
      <c r="A21" s="50"/>
      <c r="B21" s="50"/>
      <c r="C21" s="50"/>
      <c r="D21" s="50"/>
      <c r="E21" s="52"/>
      <c r="F21" s="50"/>
      <c r="G21" s="50"/>
      <c r="H21" s="50"/>
      <c r="I21" s="50"/>
    </row>
    <row r="22" spans="1:9" ht="19.899999999999999" customHeight="1">
      <c r="A22" s="50"/>
      <c r="B22" s="50"/>
      <c r="C22" s="50"/>
      <c r="D22" s="50"/>
      <c r="E22" s="52"/>
      <c r="F22" s="50"/>
      <c r="G22" s="50"/>
      <c r="H22" s="50"/>
      <c r="I22" s="50"/>
    </row>
    <row r="23" spans="1:9" ht="19.899999999999999" customHeight="1">
      <c r="A23" s="50"/>
      <c r="B23" s="50"/>
      <c r="C23" s="50"/>
      <c r="D23" s="50"/>
      <c r="E23" s="52"/>
      <c r="F23" s="50"/>
      <c r="G23" s="50"/>
      <c r="H23" s="50"/>
      <c r="I23" s="50"/>
    </row>
    <row r="24" spans="1:9" ht="19.899999999999999" customHeight="1">
      <c r="A24" s="50"/>
      <c r="B24" s="50"/>
      <c r="C24" s="50"/>
      <c r="D24" s="50"/>
      <c r="E24" s="52"/>
      <c r="F24" s="50"/>
      <c r="G24" s="50"/>
      <c r="H24" s="50"/>
      <c r="I24" s="50"/>
    </row>
    <row r="25" spans="1:9" ht="19.899999999999999" customHeight="1">
      <c r="A25" s="50"/>
      <c r="B25" s="50"/>
      <c r="C25" s="50"/>
      <c r="D25" s="50"/>
      <c r="E25" s="52"/>
      <c r="F25" s="50"/>
      <c r="G25" s="50"/>
      <c r="H25" s="50"/>
      <c r="I25" s="50"/>
    </row>
    <row r="26" spans="1:9" ht="19.899999999999999" customHeight="1">
      <c r="A26" s="50"/>
      <c r="B26" s="50"/>
      <c r="C26" s="50"/>
      <c r="D26" s="50"/>
      <c r="E26" s="52"/>
      <c r="F26" s="50"/>
      <c r="G26" s="50"/>
      <c r="H26" s="50"/>
      <c r="I26" s="50"/>
    </row>
    <row r="27" spans="1:9" ht="19.899999999999999" customHeight="1">
      <c r="A27" s="50"/>
      <c r="B27" s="50"/>
      <c r="C27" s="50"/>
      <c r="D27" s="50"/>
      <c r="E27" s="52"/>
      <c r="F27" s="50"/>
      <c r="G27" s="50"/>
      <c r="H27" s="50"/>
      <c r="I27" s="50"/>
    </row>
    <row r="28" spans="1:9" ht="19.899999999999999" customHeight="1">
      <c r="A28" s="50"/>
      <c r="B28" s="50"/>
      <c r="C28" s="50"/>
      <c r="D28" s="50"/>
      <c r="E28" s="52"/>
      <c r="F28" s="50"/>
      <c r="G28" s="50"/>
      <c r="H28" s="50"/>
      <c r="I28" s="50"/>
    </row>
    <row r="29" spans="1:9" ht="19.899999999999999" customHeight="1">
      <c r="A29" s="50"/>
      <c r="B29" s="50"/>
      <c r="C29" s="50"/>
      <c r="D29" s="50"/>
      <c r="E29" s="52"/>
      <c r="F29" s="50"/>
      <c r="G29" s="50"/>
      <c r="H29" s="50"/>
      <c r="I29" s="50"/>
    </row>
    <row r="30" spans="1:9" ht="19.899999999999999" customHeight="1">
      <c r="A30" s="50"/>
      <c r="B30" s="50"/>
      <c r="C30" s="50"/>
      <c r="D30" s="50"/>
      <c r="E30" s="52"/>
      <c r="F30" s="50"/>
      <c r="G30" s="50"/>
      <c r="H30" s="50"/>
      <c r="I30" s="50"/>
    </row>
  </sheetData>
  <sheetProtection formatCells="0" formatColumns="0" formatRows="0" insertColumns="0" insertRows="0" insertHyperlinks="0" deleteColumns="0" deleteRows="0" sort="0" autoFilter="0" pivotTables="0"/>
  <mergeCells count="8">
    <mergeCell ref="A2:H2"/>
    <mergeCell ref="C4:H4"/>
    <mergeCell ref="E5:G5"/>
    <mergeCell ref="A4:A6"/>
    <mergeCell ref="B4:B6"/>
    <mergeCell ref="C5:C6"/>
    <mergeCell ref="D5:D6"/>
    <mergeCell ref="H5:H6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fitToHeight="100" orientation="landscape" errors="blank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48"/>
  <sheetViews>
    <sheetView showGridLines="0" showZeros="0" workbookViewId="0">
      <selection activeCell="E25" sqref="E25"/>
    </sheetView>
  </sheetViews>
  <sheetFormatPr defaultColWidth="9" defaultRowHeight="12.75" customHeight="1"/>
  <cols>
    <col min="1" max="3" width="5.6640625" customWidth="1"/>
    <col min="4" max="4" width="17" customWidth="1"/>
    <col min="5" max="5" width="76.6640625" customWidth="1"/>
    <col min="6" max="6" width="23" customWidth="1"/>
    <col min="7" max="8" width="20.83203125" customWidth="1"/>
    <col min="9" max="245" width="10.6640625" customWidth="1"/>
  </cols>
  <sheetData>
    <row r="1" spans="1:245" ht="19.899999999999999" customHeight="1">
      <c r="A1" s="8"/>
      <c r="B1" s="9"/>
      <c r="C1" s="9"/>
      <c r="D1" s="9"/>
      <c r="E1" s="9"/>
      <c r="F1" s="9"/>
      <c r="G1" s="9"/>
      <c r="H1" s="10" t="s">
        <v>386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</row>
    <row r="2" spans="1:245" ht="19.899999999999999" customHeight="1">
      <c r="A2" s="220" t="s">
        <v>387</v>
      </c>
      <c r="B2" s="220"/>
      <c r="C2" s="220"/>
      <c r="D2" s="220"/>
      <c r="E2" s="220"/>
      <c r="F2" s="220"/>
      <c r="G2" s="220"/>
      <c r="H2" s="220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</row>
    <row r="3" spans="1:245" ht="19.899999999999999" customHeight="1">
      <c r="A3" s="11" t="s">
        <v>381</v>
      </c>
      <c r="B3" s="11"/>
      <c r="C3" s="11"/>
      <c r="D3" s="11"/>
      <c r="E3" s="11"/>
      <c r="F3" s="12"/>
      <c r="G3" s="12"/>
      <c r="H3" s="13" t="s">
        <v>6</v>
      </c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</row>
    <row r="4" spans="1:245" ht="19.899999999999999" customHeight="1">
      <c r="A4" s="223" t="s">
        <v>61</v>
      </c>
      <c r="B4" s="224"/>
      <c r="C4" s="224"/>
      <c r="D4" s="224"/>
      <c r="E4" s="225"/>
      <c r="F4" s="303" t="s">
        <v>388</v>
      </c>
      <c r="G4" s="288"/>
      <c r="H4" s="28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</row>
    <row r="5" spans="1:245" ht="19.899999999999999" customHeight="1">
      <c r="A5" s="223" t="s">
        <v>70</v>
      </c>
      <c r="B5" s="224"/>
      <c r="C5" s="225"/>
      <c r="D5" s="304" t="s">
        <v>71</v>
      </c>
      <c r="E5" s="241" t="s">
        <v>110</v>
      </c>
      <c r="F5" s="230" t="s">
        <v>62</v>
      </c>
      <c r="G5" s="230" t="s">
        <v>106</v>
      </c>
      <c r="H5" s="288" t="s">
        <v>107</v>
      </c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</row>
    <row r="6" spans="1:245" ht="19.899999999999999" customHeight="1">
      <c r="A6" s="14" t="s">
        <v>82</v>
      </c>
      <c r="B6" s="15" t="s">
        <v>83</v>
      </c>
      <c r="C6" s="16" t="s">
        <v>84</v>
      </c>
      <c r="D6" s="287"/>
      <c r="E6" s="240"/>
      <c r="F6" s="238"/>
      <c r="G6" s="238"/>
      <c r="H6" s="289"/>
      <c r="I6" s="33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</row>
    <row r="7" spans="1:245" ht="19.899999999999999" customHeight="1">
      <c r="A7" s="17"/>
      <c r="B7" s="17"/>
      <c r="C7" s="17"/>
      <c r="D7" s="17"/>
      <c r="E7" s="17"/>
      <c r="F7" s="18"/>
      <c r="G7" s="19"/>
      <c r="H7" s="20"/>
      <c r="I7" s="33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</row>
    <row r="8" spans="1:245" ht="19.899999999999999" customHeight="1">
      <c r="A8" s="21"/>
      <c r="B8" s="21"/>
      <c r="C8" s="21"/>
      <c r="D8" s="22"/>
      <c r="E8" s="22"/>
      <c r="F8" s="22" t="s">
        <v>383</v>
      </c>
      <c r="G8" s="22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</row>
    <row r="9" spans="1:245" ht="19.899999999999999" customHeight="1">
      <c r="A9" s="23"/>
      <c r="B9" s="23"/>
      <c r="C9" s="23"/>
      <c r="D9" s="24"/>
      <c r="E9" s="24"/>
      <c r="F9" s="24"/>
      <c r="G9" s="24"/>
      <c r="H9" s="24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</row>
    <row r="10" spans="1:245" ht="19.899999999999999" customHeight="1">
      <c r="A10" s="23"/>
      <c r="B10" s="23"/>
      <c r="C10" s="23"/>
      <c r="D10" s="23"/>
      <c r="E10" s="23"/>
      <c r="F10" s="23"/>
      <c r="G10" s="23"/>
      <c r="H10" s="24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</row>
    <row r="11" spans="1:245" ht="19.899999999999999" customHeight="1">
      <c r="A11" s="23"/>
      <c r="B11" s="23"/>
      <c r="C11" s="23"/>
      <c r="D11" s="24"/>
      <c r="E11" s="24"/>
      <c r="F11" s="24"/>
      <c r="G11" s="24"/>
      <c r="H11" s="24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</row>
    <row r="12" spans="1:245" ht="19.899999999999999" customHeight="1">
      <c r="A12" s="23"/>
      <c r="B12" s="23"/>
      <c r="C12" s="23"/>
      <c r="D12" s="24"/>
      <c r="E12" s="24"/>
      <c r="F12" s="24"/>
      <c r="G12" s="24"/>
      <c r="H12" s="24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</row>
    <row r="13" spans="1:245" ht="19.899999999999999" customHeight="1">
      <c r="A13" s="23"/>
      <c r="B13" s="23"/>
      <c r="C13" s="23"/>
      <c r="D13" s="23"/>
      <c r="E13" s="23"/>
      <c r="F13" s="23"/>
      <c r="G13" s="23"/>
      <c r="H13" s="24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</row>
    <row r="14" spans="1:245" ht="19.899999999999999" customHeight="1">
      <c r="A14" s="23"/>
      <c r="B14" s="23"/>
      <c r="C14" s="23"/>
      <c r="D14" s="24"/>
      <c r="E14" s="24"/>
      <c r="F14" s="24"/>
      <c r="G14" s="24"/>
      <c r="H14" s="24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</row>
    <row r="15" spans="1:245" ht="19.899999999999999" customHeight="1">
      <c r="A15" s="25"/>
      <c r="B15" s="23"/>
      <c r="C15" s="23"/>
      <c r="D15" s="24"/>
      <c r="E15" s="24"/>
      <c r="F15" s="24"/>
      <c r="G15" s="24"/>
      <c r="H15" s="24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</row>
    <row r="16" spans="1:245" ht="19.899999999999999" customHeight="1">
      <c r="A16" s="25"/>
      <c r="B16" s="25"/>
      <c r="C16" s="23"/>
      <c r="D16" s="23"/>
      <c r="E16" s="25"/>
      <c r="F16" s="25"/>
      <c r="G16" s="25"/>
      <c r="H16" s="24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</row>
    <row r="17" spans="1:245" ht="19.899999999999999" customHeight="1">
      <c r="A17" s="25"/>
      <c r="B17" s="25"/>
      <c r="C17" s="23"/>
      <c r="D17" s="24"/>
      <c r="E17" s="24"/>
      <c r="F17" s="24"/>
      <c r="G17" s="24"/>
      <c r="H17" s="24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</row>
    <row r="18" spans="1:245" ht="19.899999999999999" customHeight="1">
      <c r="A18" s="23"/>
      <c r="B18" s="25"/>
      <c r="C18" s="23"/>
      <c r="D18" s="24"/>
      <c r="E18" s="24"/>
      <c r="F18" s="24"/>
      <c r="G18" s="24"/>
      <c r="H18" s="24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</row>
    <row r="19" spans="1:245" ht="19.899999999999999" customHeight="1">
      <c r="A19" s="23"/>
      <c r="B19" s="25"/>
      <c r="C19" s="25"/>
      <c r="D19" s="25"/>
      <c r="E19" s="25"/>
      <c r="F19" s="25"/>
      <c r="G19" s="25"/>
      <c r="H19" s="24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</row>
    <row r="20" spans="1:245" ht="19.899999999999999" customHeight="1">
      <c r="A20" s="25"/>
      <c r="B20" s="25"/>
      <c r="C20" s="25"/>
      <c r="D20" s="24"/>
      <c r="E20" s="24"/>
      <c r="F20" s="24"/>
      <c r="G20" s="24"/>
      <c r="H20" s="24"/>
      <c r="I20" s="25"/>
      <c r="J20" s="23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</row>
    <row r="21" spans="1:245" ht="19.899999999999999" customHeight="1">
      <c r="A21" s="25"/>
      <c r="B21" s="25"/>
      <c r="C21" s="25"/>
      <c r="D21" s="24"/>
      <c r="E21" s="24"/>
      <c r="F21" s="24"/>
      <c r="G21" s="24"/>
      <c r="H21" s="24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</row>
    <row r="22" spans="1:245" ht="19.899999999999999" customHeight="1">
      <c r="A22" s="25"/>
      <c r="B22" s="25"/>
      <c r="C22" s="25"/>
      <c r="D22" s="25"/>
      <c r="E22" s="25"/>
      <c r="F22" s="25"/>
      <c r="G22" s="25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</row>
    <row r="23" spans="1:245" ht="19.899999999999999" customHeight="1">
      <c r="A23" s="25"/>
      <c r="B23" s="25"/>
      <c r="C23" s="25"/>
      <c r="D23" s="24"/>
      <c r="E23" s="24"/>
      <c r="F23" s="24"/>
      <c r="G23" s="24"/>
      <c r="H23" s="24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</row>
    <row r="24" spans="1:245" ht="19.899999999999999" customHeight="1">
      <c r="A24" s="25"/>
      <c r="B24" s="25"/>
      <c r="C24" s="25"/>
      <c r="D24" s="24"/>
      <c r="E24" s="24"/>
      <c r="F24" s="24"/>
      <c r="G24" s="24"/>
      <c r="H24" s="24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</row>
    <row r="25" spans="1:245" ht="19.899999999999999" customHeight="1">
      <c r="A25" s="25"/>
      <c r="B25" s="25"/>
      <c r="C25" s="25"/>
      <c r="D25" s="25"/>
      <c r="E25" s="25"/>
      <c r="F25" s="25"/>
      <c r="G25" s="25"/>
      <c r="H25" s="24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</row>
    <row r="26" spans="1:245" ht="19.899999999999999" customHeight="1">
      <c r="A26" s="25"/>
      <c r="B26" s="25"/>
      <c r="C26" s="25"/>
      <c r="D26" s="24"/>
      <c r="E26" s="24"/>
      <c r="F26" s="24"/>
      <c r="G26" s="24"/>
      <c r="H26" s="24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</row>
    <row r="27" spans="1:245" ht="19.899999999999999" customHeight="1">
      <c r="A27" s="25"/>
      <c r="B27" s="25"/>
      <c r="C27" s="25"/>
      <c r="D27" s="24"/>
      <c r="E27" s="24"/>
      <c r="F27" s="24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</row>
    <row r="28" spans="1:245" ht="19.899999999999999" customHeight="1">
      <c r="A28" s="25"/>
      <c r="B28" s="25"/>
      <c r="C28" s="25"/>
      <c r="D28" s="25"/>
      <c r="E28" s="25"/>
      <c r="F28" s="25"/>
      <c r="G28" s="25"/>
      <c r="H28" s="24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</row>
    <row r="29" spans="1:245" ht="19.899999999999999" customHeight="1">
      <c r="A29" s="25"/>
      <c r="B29" s="25"/>
      <c r="C29" s="25"/>
      <c r="D29" s="24"/>
      <c r="E29" s="24"/>
      <c r="F29" s="24"/>
      <c r="G29" s="24"/>
      <c r="H29" s="24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</row>
    <row r="30" spans="1:245" ht="19.899999999999999" customHeight="1">
      <c r="A30" s="25"/>
      <c r="B30" s="25"/>
      <c r="C30" s="25"/>
      <c r="D30" s="24"/>
      <c r="E30" s="24"/>
      <c r="F30" s="24"/>
      <c r="G30" s="24"/>
      <c r="H30" s="24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</row>
    <row r="31" spans="1:245" ht="19.899999999999999" customHeight="1">
      <c r="A31" s="25"/>
      <c r="B31" s="25"/>
      <c r="C31" s="25"/>
      <c r="D31" s="25"/>
      <c r="E31" s="25"/>
      <c r="F31" s="25"/>
      <c r="G31" s="25"/>
      <c r="H31" s="24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</row>
    <row r="32" spans="1:245" ht="19.899999999999999" customHeight="1">
      <c r="A32" s="25"/>
      <c r="B32" s="25"/>
      <c r="C32" s="25"/>
      <c r="D32" s="25"/>
      <c r="E32" s="26"/>
      <c r="F32" s="26"/>
      <c r="G32" s="26"/>
      <c r="H32" s="24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</row>
    <row r="33" spans="1:245" ht="19.899999999999999" customHeight="1">
      <c r="A33" s="25"/>
      <c r="B33" s="25"/>
      <c r="C33" s="25"/>
      <c r="D33" s="25"/>
      <c r="E33" s="26"/>
      <c r="F33" s="26"/>
      <c r="G33" s="26"/>
      <c r="H33" s="24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</row>
    <row r="34" spans="1:245" ht="19.899999999999999" customHeight="1">
      <c r="A34" s="25"/>
      <c r="B34" s="25"/>
      <c r="C34" s="25"/>
      <c r="D34" s="25"/>
      <c r="E34" s="25"/>
      <c r="F34" s="25"/>
      <c r="G34" s="25"/>
      <c r="H34" s="24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</row>
    <row r="35" spans="1:245" ht="19.899999999999999" customHeight="1">
      <c r="A35" s="25"/>
      <c r="B35" s="25"/>
      <c r="C35" s="25"/>
      <c r="D35" s="25"/>
      <c r="E35" s="27"/>
      <c r="F35" s="27"/>
      <c r="G35" s="27"/>
      <c r="H35" s="24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</row>
    <row r="36" spans="1:245" ht="19.899999999999999" customHeight="1">
      <c r="A36" s="28"/>
      <c r="B36" s="28"/>
      <c r="C36" s="28"/>
      <c r="D36" s="28"/>
      <c r="E36" s="29"/>
      <c r="F36" s="29"/>
      <c r="G36" s="29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</row>
    <row r="37" spans="1:245" ht="19.899999999999999" customHeight="1">
      <c r="A37" s="30"/>
      <c r="B37" s="30"/>
      <c r="C37" s="30"/>
      <c r="D37" s="30"/>
      <c r="E37" s="30"/>
      <c r="F37" s="30"/>
      <c r="G37" s="30"/>
      <c r="H37" s="31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</row>
    <row r="38" spans="1:245" ht="19.899999999999999" customHeight="1">
      <c r="A38" s="28"/>
      <c r="B38" s="28"/>
      <c r="C38" s="28"/>
      <c r="D38" s="28"/>
      <c r="E38" s="28"/>
      <c r="F38" s="28"/>
      <c r="G38" s="28"/>
      <c r="H38" s="31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</row>
    <row r="39" spans="1:245" ht="19.899999999999999" customHeight="1">
      <c r="A39" s="32"/>
      <c r="B39" s="32"/>
      <c r="C39" s="32"/>
      <c r="D39" s="32"/>
      <c r="E39" s="32"/>
      <c r="F39" s="28"/>
      <c r="G39" s="28"/>
      <c r="H39" s="31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</row>
    <row r="40" spans="1:245" ht="19.899999999999999" customHeight="1">
      <c r="A40" s="32"/>
      <c r="B40" s="32"/>
      <c r="C40" s="32"/>
      <c r="D40" s="32"/>
      <c r="E40" s="32"/>
      <c r="F40" s="28"/>
      <c r="G40" s="28"/>
      <c r="H40" s="31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  <c r="GW40" s="32"/>
      <c r="GX40" s="32"/>
      <c r="GY40" s="32"/>
      <c r="GZ40" s="32"/>
      <c r="HA40" s="32"/>
      <c r="HB40" s="32"/>
      <c r="HC40" s="32"/>
      <c r="HD40" s="32"/>
      <c r="HE40" s="32"/>
      <c r="HF40" s="32"/>
      <c r="HG40" s="32"/>
      <c r="HH40" s="32"/>
      <c r="HI40" s="32"/>
      <c r="HJ40" s="32"/>
      <c r="HK40" s="32"/>
      <c r="HL40" s="32"/>
      <c r="HM40" s="32"/>
      <c r="HN40" s="32"/>
      <c r="HO40" s="32"/>
      <c r="HP40" s="32"/>
      <c r="HQ40" s="32"/>
      <c r="HR40" s="32"/>
      <c r="HS40" s="32"/>
      <c r="HT40" s="32"/>
      <c r="HU40" s="32"/>
      <c r="HV40" s="32"/>
      <c r="HW40" s="32"/>
      <c r="HX40" s="32"/>
      <c r="HY40" s="32"/>
      <c r="HZ40" s="32"/>
      <c r="IA40" s="32"/>
      <c r="IB40" s="32"/>
      <c r="IC40" s="32"/>
      <c r="ID40" s="32"/>
      <c r="IE40" s="32"/>
      <c r="IF40" s="32"/>
      <c r="IG40" s="32"/>
      <c r="IH40" s="32"/>
      <c r="II40" s="32"/>
      <c r="IJ40" s="32"/>
      <c r="IK40" s="32"/>
    </row>
    <row r="41" spans="1:245" ht="19.899999999999999" customHeight="1">
      <c r="A41" s="32"/>
      <c r="B41" s="32"/>
      <c r="C41" s="32"/>
      <c r="D41" s="32"/>
      <c r="E41" s="32"/>
      <c r="F41" s="28"/>
      <c r="G41" s="28"/>
      <c r="H41" s="31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  <c r="GW41" s="32"/>
      <c r="GX41" s="32"/>
      <c r="GY41" s="32"/>
      <c r="GZ41" s="32"/>
      <c r="HA41" s="32"/>
      <c r="HB41" s="32"/>
      <c r="HC41" s="32"/>
      <c r="HD41" s="32"/>
      <c r="HE41" s="32"/>
      <c r="HF41" s="32"/>
      <c r="HG41" s="32"/>
      <c r="HH41" s="32"/>
      <c r="HI41" s="32"/>
      <c r="HJ41" s="32"/>
      <c r="HK41" s="32"/>
      <c r="HL41" s="32"/>
      <c r="HM41" s="32"/>
      <c r="HN41" s="32"/>
      <c r="HO41" s="32"/>
      <c r="HP41" s="32"/>
      <c r="HQ41" s="32"/>
      <c r="HR41" s="32"/>
      <c r="HS41" s="32"/>
      <c r="HT41" s="32"/>
      <c r="HU41" s="32"/>
      <c r="HV41" s="32"/>
      <c r="HW41" s="32"/>
      <c r="HX41" s="32"/>
      <c r="HY41" s="32"/>
      <c r="HZ41" s="32"/>
      <c r="IA41" s="32"/>
      <c r="IB41" s="32"/>
      <c r="IC41" s="32"/>
      <c r="ID41" s="32"/>
      <c r="IE41" s="32"/>
      <c r="IF41" s="32"/>
      <c r="IG41" s="32"/>
      <c r="IH41" s="32"/>
      <c r="II41" s="32"/>
      <c r="IJ41" s="32"/>
      <c r="IK41" s="32"/>
    </row>
    <row r="42" spans="1:245" ht="19.899999999999999" customHeight="1">
      <c r="A42" s="32"/>
      <c r="B42" s="32"/>
      <c r="C42" s="32"/>
      <c r="D42" s="32"/>
      <c r="E42" s="32"/>
      <c r="F42" s="28"/>
      <c r="G42" s="28"/>
      <c r="H42" s="31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  <c r="HI42" s="32"/>
      <c r="HJ42" s="32"/>
      <c r="HK42" s="32"/>
      <c r="HL42" s="32"/>
      <c r="HM42" s="32"/>
      <c r="HN42" s="32"/>
      <c r="HO42" s="32"/>
      <c r="HP42" s="32"/>
      <c r="HQ42" s="32"/>
      <c r="HR42" s="32"/>
      <c r="HS42" s="32"/>
      <c r="HT42" s="32"/>
      <c r="HU42" s="32"/>
      <c r="HV42" s="32"/>
      <c r="HW42" s="32"/>
      <c r="HX42" s="32"/>
      <c r="HY42" s="32"/>
      <c r="HZ42" s="32"/>
      <c r="IA42" s="32"/>
      <c r="IB42" s="32"/>
      <c r="IC42" s="32"/>
      <c r="ID42" s="32"/>
      <c r="IE42" s="32"/>
      <c r="IF42" s="32"/>
      <c r="IG42" s="32"/>
      <c r="IH42" s="32"/>
      <c r="II42" s="32"/>
      <c r="IJ42" s="32"/>
      <c r="IK42" s="32"/>
    </row>
    <row r="43" spans="1:245" ht="19.899999999999999" customHeight="1">
      <c r="A43" s="32"/>
      <c r="B43" s="32"/>
      <c r="C43" s="32"/>
      <c r="D43" s="32"/>
      <c r="E43" s="32"/>
      <c r="F43" s="28"/>
      <c r="G43" s="28"/>
      <c r="H43" s="31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  <c r="HI43" s="32"/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  <c r="IH43" s="32"/>
      <c r="II43" s="32"/>
      <c r="IJ43" s="32"/>
      <c r="IK43" s="32"/>
    </row>
    <row r="44" spans="1:245" ht="19.899999999999999" customHeight="1">
      <c r="A44" s="32"/>
      <c r="B44" s="32"/>
      <c r="C44" s="32"/>
      <c r="D44" s="32"/>
      <c r="E44" s="32"/>
      <c r="F44" s="28"/>
      <c r="G44" s="28"/>
      <c r="H44" s="31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  <c r="IK44" s="32"/>
    </row>
    <row r="45" spans="1:245" ht="19.899999999999999" customHeight="1">
      <c r="A45" s="32"/>
      <c r="B45" s="32"/>
      <c r="C45" s="32"/>
      <c r="D45" s="32"/>
      <c r="E45" s="32"/>
      <c r="F45" s="28"/>
      <c r="G45" s="28"/>
      <c r="H45" s="31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32"/>
      <c r="HY45" s="32"/>
      <c r="HZ45" s="32"/>
      <c r="IA45" s="32"/>
      <c r="IB45" s="32"/>
      <c r="IC45" s="32"/>
      <c r="ID45" s="32"/>
      <c r="IE45" s="32"/>
      <c r="IF45" s="32"/>
      <c r="IG45" s="32"/>
      <c r="IH45" s="32"/>
      <c r="II45" s="32"/>
      <c r="IJ45" s="32"/>
      <c r="IK45" s="32"/>
    </row>
    <row r="46" spans="1:245" ht="19.899999999999999" customHeight="1">
      <c r="A46" s="32"/>
      <c r="B46" s="32"/>
      <c r="C46" s="32"/>
      <c r="D46" s="32"/>
      <c r="E46" s="32"/>
      <c r="F46" s="28"/>
      <c r="G46" s="28"/>
      <c r="H46" s="31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  <c r="HI46" s="32"/>
      <c r="HJ46" s="32"/>
      <c r="HK46" s="32"/>
      <c r="HL46" s="32"/>
      <c r="HM46" s="32"/>
      <c r="HN46" s="32"/>
      <c r="HO46" s="32"/>
      <c r="HP46" s="32"/>
      <c r="HQ46" s="32"/>
      <c r="HR46" s="32"/>
      <c r="HS46" s="32"/>
      <c r="HT46" s="32"/>
      <c r="HU46" s="32"/>
      <c r="HV46" s="32"/>
      <c r="HW46" s="32"/>
      <c r="HX46" s="32"/>
      <c r="HY46" s="32"/>
      <c r="HZ46" s="32"/>
      <c r="IA46" s="32"/>
      <c r="IB46" s="32"/>
      <c r="IC46" s="32"/>
      <c r="ID46" s="32"/>
      <c r="IE46" s="32"/>
      <c r="IF46" s="32"/>
      <c r="IG46" s="32"/>
      <c r="IH46" s="32"/>
      <c r="II46" s="32"/>
      <c r="IJ46" s="32"/>
      <c r="IK46" s="32"/>
    </row>
    <row r="47" spans="1:245" ht="19.899999999999999" customHeight="1">
      <c r="A47" s="32"/>
      <c r="B47" s="32"/>
      <c r="C47" s="32"/>
      <c r="D47" s="32"/>
      <c r="E47" s="32"/>
      <c r="F47" s="28"/>
      <c r="G47" s="28"/>
      <c r="H47" s="31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  <c r="HI47" s="32"/>
      <c r="HJ47" s="32"/>
      <c r="HK47" s="32"/>
      <c r="HL47" s="32"/>
      <c r="HM47" s="32"/>
      <c r="HN47" s="32"/>
      <c r="HO47" s="32"/>
      <c r="HP47" s="32"/>
      <c r="HQ47" s="32"/>
      <c r="HR47" s="32"/>
      <c r="HS47" s="32"/>
      <c r="HT47" s="32"/>
      <c r="HU47" s="32"/>
      <c r="HV47" s="32"/>
      <c r="HW47" s="32"/>
      <c r="HX47" s="32"/>
      <c r="HY47" s="32"/>
      <c r="HZ47" s="32"/>
      <c r="IA47" s="32"/>
      <c r="IB47" s="32"/>
      <c r="IC47" s="32"/>
      <c r="ID47" s="32"/>
      <c r="IE47" s="32"/>
      <c r="IF47" s="32"/>
      <c r="IG47" s="32"/>
      <c r="IH47" s="32"/>
      <c r="II47" s="32"/>
      <c r="IJ47" s="32"/>
      <c r="IK47" s="32"/>
    </row>
    <row r="48" spans="1:245" ht="19.899999999999999" customHeight="1">
      <c r="A48" s="32"/>
      <c r="B48" s="32"/>
      <c r="C48" s="32"/>
      <c r="D48" s="32"/>
      <c r="E48" s="32"/>
      <c r="F48" s="28"/>
      <c r="G48" s="28"/>
      <c r="H48" s="31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  <c r="HI48" s="32"/>
      <c r="HJ48" s="32"/>
      <c r="HK48" s="32"/>
      <c r="HL48" s="32"/>
      <c r="HM48" s="32"/>
      <c r="HN48" s="32"/>
      <c r="HO48" s="32"/>
      <c r="HP48" s="32"/>
      <c r="HQ48" s="32"/>
      <c r="HR48" s="32"/>
      <c r="HS48" s="32"/>
      <c r="HT48" s="32"/>
      <c r="HU48" s="32"/>
      <c r="HV48" s="32"/>
      <c r="HW48" s="32"/>
      <c r="HX48" s="32"/>
      <c r="HY48" s="32"/>
      <c r="HZ48" s="32"/>
      <c r="IA48" s="32"/>
      <c r="IB48" s="32"/>
      <c r="IC48" s="32"/>
      <c r="ID48" s="32"/>
      <c r="IE48" s="32"/>
      <c r="IF48" s="32"/>
      <c r="IG48" s="32"/>
      <c r="IH48" s="32"/>
      <c r="II48" s="32"/>
      <c r="IJ48" s="32"/>
      <c r="IK48" s="32"/>
    </row>
  </sheetData>
  <sheetProtection formatCells="0" formatColumns="0" formatRows="0" insertColumns="0" insertRows="0" insertHyperlinks="0" deleteColumns="0" deleteRows="0" sort="0" autoFilter="0" pivotTables="0"/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honeticPr fontId="0" type="noConversion"/>
  <printOptions horizontalCentered="1"/>
  <pageMargins left="0.39370078740157483" right="0.39370078740157483" top="0.78740157480314965" bottom="0.39370078740157483" header="0.39370078740157483" footer="0"/>
  <pageSetup paperSize="9" scale="97" fitToHeight="1000" orientation="landscape" errors="blank"/>
  <extLst>
    <ext uri="{2D9387EB-5337-4D45-933B-B4D357D02E09}">
      <gutter val="0.0" pos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N8" sqref="N8"/>
    </sheetView>
  </sheetViews>
  <sheetFormatPr defaultColWidth="13.1640625" defaultRowHeight="13.5"/>
  <cols>
    <col min="1" max="1" width="26" style="1" customWidth="1"/>
    <col min="2" max="2" width="20.6640625" style="1" customWidth="1"/>
    <col min="3" max="3" width="19.1640625" style="1" customWidth="1"/>
    <col min="4" max="16384" width="13.1640625" style="1"/>
  </cols>
  <sheetData>
    <row r="1" spans="1:12" ht="19.899999999999999" customHeight="1">
      <c r="A1" s="309" t="s">
        <v>389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</row>
    <row r="2" spans="1:12" ht="13.5" customHeight="1">
      <c r="A2" s="310"/>
      <c r="B2" s="310"/>
      <c r="C2" s="310"/>
      <c r="D2" s="310"/>
      <c r="E2" s="217"/>
      <c r="F2" s="217"/>
      <c r="G2" s="217"/>
      <c r="H2" s="217"/>
      <c r="I2" s="217"/>
      <c r="J2" s="311" t="s">
        <v>390</v>
      </c>
      <c r="K2" s="311"/>
      <c r="L2" s="311"/>
    </row>
    <row r="3" spans="1:12" ht="13.5" customHeight="1">
      <c r="A3" s="216" t="s">
        <v>369</v>
      </c>
      <c r="B3" s="216" t="s">
        <v>362</v>
      </c>
      <c r="C3" s="216" t="s">
        <v>391</v>
      </c>
      <c r="D3" s="216" t="s">
        <v>392</v>
      </c>
      <c r="E3" s="216" t="s">
        <v>393</v>
      </c>
      <c r="F3" s="216" t="s">
        <v>394</v>
      </c>
      <c r="G3" s="216" t="s">
        <v>395</v>
      </c>
      <c r="H3" s="216" t="s">
        <v>396</v>
      </c>
      <c r="I3" s="216" t="s">
        <v>397</v>
      </c>
      <c r="J3" s="216" t="s">
        <v>398</v>
      </c>
      <c r="K3" s="216" t="s">
        <v>399</v>
      </c>
      <c r="L3" s="216" t="s">
        <v>400</v>
      </c>
    </row>
    <row r="4" spans="1:12" ht="13.5" customHeight="1">
      <c r="A4" s="212" t="s">
        <v>401</v>
      </c>
      <c r="B4" s="215"/>
      <c r="C4" s="213">
        <f>SUM(C5:C20)</f>
        <v>5040240</v>
      </c>
      <c r="D4" s="215"/>
      <c r="E4" s="215"/>
      <c r="F4" s="215"/>
      <c r="G4" s="215"/>
      <c r="H4" s="215"/>
      <c r="I4" s="215"/>
      <c r="J4" s="215"/>
      <c r="K4" s="215"/>
      <c r="L4" s="215"/>
    </row>
    <row r="5" spans="1:12" ht="22.5" customHeight="1">
      <c r="A5" s="312" t="s">
        <v>402</v>
      </c>
      <c r="B5" s="313" t="s">
        <v>403</v>
      </c>
      <c r="C5" s="316">
        <v>563244</v>
      </c>
      <c r="D5" s="312" t="s">
        <v>404</v>
      </c>
      <c r="E5" s="214" t="s">
        <v>405</v>
      </c>
      <c r="F5" s="212" t="s">
        <v>406</v>
      </c>
      <c r="G5" s="212" t="s">
        <v>407</v>
      </c>
      <c r="H5" s="212" t="s">
        <v>408</v>
      </c>
      <c r="I5" s="212" t="s">
        <v>341</v>
      </c>
      <c r="J5" s="212" t="s">
        <v>409</v>
      </c>
      <c r="K5" s="212" t="s">
        <v>410</v>
      </c>
      <c r="L5" s="212" t="s">
        <v>411</v>
      </c>
    </row>
    <row r="6" spans="1:12" ht="67.5" customHeight="1">
      <c r="A6" s="312"/>
      <c r="B6" s="314"/>
      <c r="C6" s="316"/>
      <c r="D6" s="312"/>
      <c r="E6" s="212" t="s">
        <v>405</v>
      </c>
      <c r="F6" s="212" t="s">
        <v>412</v>
      </c>
      <c r="G6" s="212" t="s">
        <v>413</v>
      </c>
      <c r="H6" s="212" t="s">
        <v>408</v>
      </c>
      <c r="I6" s="212" t="s">
        <v>414</v>
      </c>
      <c r="J6" s="212" t="s">
        <v>415</v>
      </c>
      <c r="K6" s="212" t="s">
        <v>410</v>
      </c>
      <c r="L6" s="212" t="s">
        <v>411</v>
      </c>
    </row>
    <row r="7" spans="1:12" ht="22.5" customHeight="1">
      <c r="A7" s="312"/>
      <c r="B7" s="314"/>
      <c r="C7" s="316"/>
      <c r="D7" s="312"/>
      <c r="E7" s="212" t="s">
        <v>416</v>
      </c>
      <c r="F7" s="212" t="s">
        <v>417</v>
      </c>
      <c r="G7" s="212" t="s">
        <v>418</v>
      </c>
      <c r="H7" s="212" t="s">
        <v>419</v>
      </c>
      <c r="I7" s="212" t="s">
        <v>420</v>
      </c>
      <c r="J7" s="212" t="s">
        <v>415</v>
      </c>
      <c r="K7" s="212" t="s">
        <v>410</v>
      </c>
      <c r="L7" s="212" t="s">
        <v>421</v>
      </c>
    </row>
    <row r="8" spans="1:12" ht="90.4" customHeight="1">
      <c r="A8" s="312"/>
      <c r="B8" s="314"/>
      <c r="C8" s="316"/>
      <c r="D8" s="312"/>
      <c r="E8" s="212" t="s">
        <v>416</v>
      </c>
      <c r="F8" s="212" t="s">
        <v>417</v>
      </c>
      <c r="G8" s="212" t="s">
        <v>422</v>
      </c>
      <c r="H8" s="212" t="s">
        <v>408</v>
      </c>
      <c r="I8" s="212" t="s">
        <v>420</v>
      </c>
      <c r="J8" s="212" t="s">
        <v>415</v>
      </c>
      <c r="K8" s="212" t="s">
        <v>410</v>
      </c>
      <c r="L8" s="212" t="s">
        <v>411</v>
      </c>
    </row>
    <row r="9" spans="1:12" ht="22.5" customHeight="1">
      <c r="A9" s="312"/>
      <c r="B9" s="314"/>
      <c r="C9" s="316">
        <v>149256</v>
      </c>
      <c r="D9" s="317" t="s">
        <v>423</v>
      </c>
      <c r="E9" s="214" t="s">
        <v>405</v>
      </c>
      <c r="F9" s="212" t="s">
        <v>406</v>
      </c>
      <c r="G9" s="212" t="s">
        <v>407</v>
      </c>
      <c r="H9" s="212" t="s">
        <v>408</v>
      </c>
      <c r="I9" s="212" t="s">
        <v>341</v>
      </c>
      <c r="J9" s="212" t="s">
        <v>409</v>
      </c>
      <c r="K9" s="212" t="s">
        <v>410</v>
      </c>
      <c r="L9" s="212" t="s">
        <v>411</v>
      </c>
    </row>
    <row r="10" spans="1:12" ht="67.5" customHeight="1">
      <c r="A10" s="312"/>
      <c r="B10" s="314"/>
      <c r="C10" s="316"/>
      <c r="D10" s="318"/>
      <c r="E10" s="212" t="s">
        <v>405</v>
      </c>
      <c r="F10" s="212" t="s">
        <v>412</v>
      </c>
      <c r="G10" s="212" t="s">
        <v>413</v>
      </c>
      <c r="H10" s="212" t="s">
        <v>408</v>
      </c>
      <c r="I10" s="212" t="s">
        <v>414</v>
      </c>
      <c r="J10" s="212" t="s">
        <v>415</v>
      </c>
      <c r="K10" s="212" t="s">
        <v>410</v>
      </c>
      <c r="L10" s="212" t="s">
        <v>411</v>
      </c>
    </row>
    <row r="11" spans="1:12" ht="22.5" customHeight="1">
      <c r="A11" s="312"/>
      <c r="B11" s="314"/>
      <c r="C11" s="316"/>
      <c r="D11" s="318"/>
      <c r="E11" s="212" t="s">
        <v>416</v>
      </c>
      <c r="F11" s="212" t="s">
        <v>417</v>
      </c>
      <c r="G11" s="212" t="s">
        <v>418</v>
      </c>
      <c r="H11" s="212" t="s">
        <v>419</v>
      </c>
      <c r="I11" s="212" t="s">
        <v>420</v>
      </c>
      <c r="J11" s="212" t="s">
        <v>415</v>
      </c>
      <c r="K11" s="212" t="s">
        <v>410</v>
      </c>
      <c r="L11" s="212" t="s">
        <v>421</v>
      </c>
    </row>
    <row r="12" spans="1:12" ht="90.4" customHeight="1">
      <c r="A12" s="312"/>
      <c r="B12" s="315"/>
      <c r="C12" s="316"/>
      <c r="D12" s="319"/>
      <c r="E12" s="212" t="s">
        <v>416</v>
      </c>
      <c r="F12" s="212" t="s">
        <v>417</v>
      </c>
      <c r="G12" s="212" t="s">
        <v>422</v>
      </c>
      <c r="H12" s="212" t="s">
        <v>408</v>
      </c>
      <c r="I12" s="212" t="s">
        <v>420</v>
      </c>
      <c r="J12" s="212" t="s">
        <v>415</v>
      </c>
      <c r="K12" s="212" t="s">
        <v>410</v>
      </c>
      <c r="L12" s="212" t="s">
        <v>411</v>
      </c>
    </row>
    <row r="13" spans="1:12" ht="22.5" customHeight="1">
      <c r="A13" s="312"/>
      <c r="B13" s="312" t="s">
        <v>424</v>
      </c>
      <c r="C13" s="316">
        <v>95000</v>
      </c>
      <c r="D13" s="312" t="s">
        <v>404</v>
      </c>
      <c r="E13" s="212" t="s">
        <v>416</v>
      </c>
      <c r="F13" s="212" t="s">
        <v>417</v>
      </c>
      <c r="G13" s="212" t="s">
        <v>418</v>
      </c>
      <c r="H13" s="212" t="s">
        <v>419</v>
      </c>
      <c r="I13" s="212" t="s">
        <v>420</v>
      </c>
      <c r="J13" s="212" t="s">
        <v>415</v>
      </c>
      <c r="K13" s="212" t="s">
        <v>410</v>
      </c>
      <c r="L13" s="212" t="s">
        <v>421</v>
      </c>
    </row>
    <row r="14" spans="1:12" ht="67.5" customHeight="1">
      <c r="A14" s="312"/>
      <c r="B14" s="312"/>
      <c r="C14" s="316"/>
      <c r="D14" s="312"/>
      <c r="E14" s="212" t="s">
        <v>405</v>
      </c>
      <c r="F14" s="212" t="s">
        <v>412</v>
      </c>
      <c r="G14" s="212" t="s">
        <v>413</v>
      </c>
      <c r="H14" s="212" t="s">
        <v>408</v>
      </c>
      <c r="I14" s="212" t="s">
        <v>414</v>
      </c>
      <c r="J14" s="212" t="s">
        <v>415</v>
      </c>
      <c r="K14" s="212" t="s">
        <v>410</v>
      </c>
      <c r="L14" s="212" t="s">
        <v>411</v>
      </c>
    </row>
    <row r="15" spans="1:12" ht="22.5" customHeight="1">
      <c r="A15" s="312"/>
      <c r="B15" s="312"/>
      <c r="C15" s="316"/>
      <c r="D15" s="312"/>
      <c r="E15" s="212" t="s">
        <v>405</v>
      </c>
      <c r="F15" s="212" t="s">
        <v>406</v>
      </c>
      <c r="G15" s="212" t="s">
        <v>407</v>
      </c>
      <c r="H15" s="212" t="s">
        <v>408</v>
      </c>
      <c r="I15" s="212" t="s">
        <v>341</v>
      </c>
      <c r="J15" s="212" t="s">
        <v>409</v>
      </c>
      <c r="K15" s="212" t="s">
        <v>410</v>
      </c>
      <c r="L15" s="212" t="s">
        <v>411</v>
      </c>
    </row>
    <row r="16" spans="1:12" ht="90.4" customHeight="1">
      <c r="A16" s="312"/>
      <c r="B16" s="312"/>
      <c r="C16" s="316"/>
      <c r="D16" s="312"/>
      <c r="E16" s="212" t="s">
        <v>416</v>
      </c>
      <c r="F16" s="212" t="s">
        <v>417</v>
      </c>
      <c r="G16" s="212" t="s">
        <v>422</v>
      </c>
      <c r="H16" s="212" t="s">
        <v>408</v>
      </c>
      <c r="I16" s="212" t="s">
        <v>420</v>
      </c>
      <c r="J16" s="212" t="s">
        <v>415</v>
      </c>
      <c r="K16" s="212" t="s">
        <v>410</v>
      </c>
      <c r="L16" s="212" t="s">
        <v>411</v>
      </c>
    </row>
    <row r="17" spans="1:12" ht="33.75" customHeight="1">
      <c r="A17" s="312"/>
      <c r="B17" s="212" t="s">
        <v>425</v>
      </c>
      <c r="C17" s="213">
        <v>3023090</v>
      </c>
      <c r="D17" s="212" t="s">
        <v>426</v>
      </c>
      <c r="E17" s="212" t="s">
        <v>416</v>
      </c>
      <c r="F17" s="212" t="s">
        <v>427</v>
      </c>
      <c r="G17" s="212" t="s">
        <v>428</v>
      </c>
      <c r="H17" s="212" t="s">
        <v>429</v>
      </c>
      <c r="I17" s="212" t="s">
        <v>430</v>
      </c>
      <c r="J17" s="212"/>
      <c r="K17" s="212" t="s">
        <v>431</v>
      </c>
      <c r="L17" s="212" t="s">
        <v>421</v>
      </c>
    </row>
    <row r="18" spans="1:12" ht="90.4" customHeight="1">
      <c r="A18" s="312"/>
      <c r="B18" s="212" t="s">
        <v>432</v>
      </c>
      <c r="C18" s="213">
        <v>38400</v>
      </c>
      <c r="D18" s="212" t="s">
        <v>433</v>
      </c>
      <c r="E18" s="212" t="s">
        <v>416</v>
      </c>
      <c r="F18" s="212" t="s">
        <v>427</v>
      </c>
      <c r="G18" s="212" t="s">
        <v>434</v>
      </c>
      <c r="H18" s="212" t="s">
        <v>429</v>
      </c>
      <c r="I18" s="212" t="s">
        <v>430</v>
      </c>
      <c r="J18" s="212"/>
      <c r="K18" s="212" t="s">
        <v>431</v>
      </c>
      <c r="L18" s="212" t="s">
        <v>421</v>
      </c>
    </row>
    <row r="19" spans="1:12" ht="56.25" customHeight="1">
      <c r="A19" s="312"/>
      <c r="B19" s="212" t="s">
        <v>435</v>
      </c>
      <c r="C19" s="213">
        <v>720000</v>
      </c>
      <c r="D19" s="212" t="s">
        <v>436</v>
      </c>
      <c r="E19" s="212" t="s">
        <v>416</v>
      </c>
      <c r="F19" s="212" t="s">
        <v>427</v>
      </c>
      <c r="G19" s="212" t="s">
        <v>437</v>
      </c>
      <c r="H19" s="212" t="s">
        <v>429</v>
      </c>
      <c r="I19" s="212" t="s">
        <v>430</v>
      </c>
      <c r="J19" s="212"/>
      <c r="K19" s="212" t="s">
        <v>431</v>
      </c>
      <c r="L19" s="212" t="s">
        <v>421</v>
      </c>
    </row>
    <row r="20" spans="1:12" ht="67.5" customHeight="1">
      <c r="A20" s="312" t="s">
        <v>438</v>
      </c>
      <c r="B20" s="312" t="s">
        <v>403</v>
      </c>
      <c r="C20" s="316">
        <v>451250</v>
      </c>
      <c r="D20" s="312" t="s">
        <v>404</v>
      </c>
      <c r="E20" s="212" t="s">
        <v>405</v>
      </c>
      <c r="F20" s="212" t="s">
        <v>412</v>
      </c>
      <c r="G20" s="212" t="s">
        <v>413</v>
      </c>
      <c r="H20" s="212" t="s">
        <v>408</v>
      </c>
      <c r="I20" s="212" t="s">
        <v>414</v>
      </c>
      <c r="J20" s="212" t="s">
        <v>415</v>
      </c>
      <c r="K20" s="212" t="s">
        <v>410</v>
      </c>
      <c r="L20" s="212" t="s">
        <v>411</v>
      </c>
    </row>
    <row r="21" spans="1:12" ht="22.5" customHeight="1">
      <c r="A21" s="312"/>
      <c r="B21" s="312"/>
      <c r="C21" s="316"/>
      <c r="D21" s="312"/>
      <c r="E21" s="212" t="s">
        <v>416</v>
      </c>
      <c r="F21" s="212" t="s">
        <v>417</v>
      </c>
      <c r="G21" s="212" t="s">
        <v>418</v>
      </c>
      <c r="H21" s="212" t="s">
        <v>419</v>
      </c>
      <c r="I21" s="212" t="s">
        <v>420</v>
      </c>
      <c r="J21" s="212" t="s">
        <v>415</v>
      </c>
      <c r="K21" s="212" t="s">
        <v>410</v>
      </c>
      <c r="L21" s="212" t="s">
        <v>421</v>
      </c>
    </row>
    <row r="22" spans="1:12" ht="22.5" customHeight="1">
      <c r="A22" s="312"/>
      <c r="B22" s="312"/>
      <c r="C22" s="316"/>
      <c r="D22" s="312"/>
      <c r="E22" s="212" t="s">
        <v>405</v>
      </c>
      <c r="F22" s="212" t="s">
        <v>406</v>
      </c>
      <c r="G22" s="212" t="s">
        <v>407</v>
      </c>
      <c r="H22" s="212" t="s">
        <v>408</v>
      </c>
      <c r="I22" s="212" t="s">
        <v>341</v>
      </c>
      <c r="J22" s="212" t="s">
        <v>409</v>
      </c>
      <c r="K22" s="212" t="s">
        <v>410</v>
      </c>
      <c r="L22" s="212" t="s">
        <v>411</v>
      </c>
    </row>
    <row r="23" spans="1:12" ht="90.4" customHeight="1">
      <c r="A23" s="312"/>
      <c r="B23" s="312"/>
      <c r="C23" s="316"/>
      <c r="D23" s="312"/>
      <c r="E23" s="212" t="s">
        <v>416</v>
      </c>
      <c r="F23" s="212" t="s">
        <v>417</v>
      </c>
      <c r="G23" s="212" t="s">
        <v>422</v>
      </c>
      <c r="H23" s="212" t="s">
        <v>408</v>
      </c>
      <c r="I23" s="212" t="s">
        <v>420</v>
      </c>
      <c r="J23" s="212" t="s">
        <v>415</v>
      </c>
      <c r="K23" s="212" t="s">
        <v>410</v>
      </c>
      <c r="L23" s="212" t="s">
        <v>411</v>
      </c>
    </row>
  </sheetData>
  <mergeCells count="16">
    <mergeCell ref="A1:L1"/>
    <mergeCell ref="A2:D2"/>
    <mergeCell ref="J2:L2"/>
    <mergeCell ref="A5:A19"/>
    <mergeCell ref="A20:A23"/>
    <mergeCell ref="B5:B12"/>
    <mergeCell ref="B13:B16"/>
    <mergeCell ref="B20:B23"/>
    <mergeCell ref="C5:C8"/>
    <mergeCell ref="C9:C12"/>
    <mergeCell ref="C13:C16"/>
    <mergeCell ref="C20:C23"/>
    <mergeCell ref="D5:D8"/>
    <mergeCell ref="D9:D12"/>
    <mergeCell ref="D13:D16"/>
    <mergeCell ref="D20:D23"/>
  </mergeCells>
  <phoneticPr fontId="0" type="noConversion"/>
  <pageMargins left="0.69991251615088756" right="0.69991251615088756" top="0.74990626395218019" bottom="0.74990626395218019" header="0.29996251027415122" footer="0.29996251027415122"/>
  <pageSetup paperSize="9" orientation="landscape"/>
  <extLst>
    <ext uri="{2D9387EB-5337-4D45-933B-B4D357D02E09}">
      <gutter val="0.0" pos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K17" sqref="K17:L17"/>
    </sheetView>
  </sheetViews>
  <sheetFormatPr defaultColWidth="12.6640625" defaultRowHeight="13.5"/>
  <cols>
    <col min="1" max="1" width="1.33203125" style="1" customWidth="1"/>
    <col min="2" max="2" width="7.6640625" style="1" customWidth="1"/>
    <col min="3" max="3" width="14.1640625" style="1" customWidth="1"/>
    <col min="4" max="4" width="13.6640625" style="1" customWidth="1"/>
    <col min="5" max="5" width="31.1640625" style="1" customWidth="1"/>
    <col min="6" max="7" width="19.6640625" style="1" customWidth="1"/>
    <col min="8" max="8" width="19.1640625" style="1" customWidth="1"/>
    <col min="9" max="9" width="21.33203125" style="1" customWidth="1"/>
    <col min="10" max="16384" width="12.6640625" style="1"/>
  </cols>
  <sheetData>
    <row r="1" spans="1:9" ht="20.25" customHeight="1">
      <c r="A1" s="2"/>
      <c r="B1" s="320" t="s">
        <v>439</v>
      </c>
      <c r="C1" s="320"/>
      <c r="D1" s="320"/>
      <c r="E1" s="320"/>
      <c r="G1" s="321"/>
      <c r="H1" s="321"/>
      <c r="I1" s="321"/>
    </row>
    <row r="2" spans="1:9" ht="45.2" customHeight="1">
      <c r="B2" s="322" t="s">
        <v>440</v>
      </c>
      <c r="C2" s="322"/>
      <c r="D2" s="322"/>
      <c r="E2" s="322"/>
      <c r="F2" s="322"/>
      <c r="G2" s="322"/>
      <c r="H2" s="322"/>
      <c r="I2" s="322"/>
    </row>
    <row r="3" spans="1:9" ht="14.25" customHeight="1">
      <c r="B3" s="323" t="s">
        <v>441</v>
      </c>
      <c r="C3" s="323"/>
      <c r="D3" s="323"/>
      <c r="E3" s="323"/>
      <c r="F3" s="323"/>
      <c r="G3" s="323"/>
      <c r="H3" s="323"/>
      <c r="I3" s="323"/>
    </row>
    <row r="4" spans="1:9" ht="14.25" customHeight="1">
      <c r="B4" s="324"/>
      <c r="C4" s="324"/>
      <c r="D4" s="324"/>
      <c r="E4" s="324"/>
      <c r="F4" s="324"/>
      <c r="G4" s="324"/>
      <c r="H4" s="324"/>
      <c r="I4" s="324"/>
    </row>
    <row r="5" spans="1:9" ht="28.5" customHeight="1">
      <c r="B5" s="325" t="s">
        <v>374</v>
      </c>
      <c r="C5" s="325"/>
      <c r="D5" s="325"/>
      <c r="E5" s="325" t="s">
        <v>442</v>
      </c>
      <c r="F5" s="325"/>
      <c r="G5" s="325"/>
      <c r="H5" s="325"/>
      <c r="I5" s="325"/>
    </row>
    <row r="6" spans="1:9" ht="28.5" customHeight="1">
      <c r="B6" s="325" t="s">
        <v>443</v>
      </c>
      <c r="C6" s="325" t="s">
        <v>444</v>
      </c>
      <c r="D6" s="325"/>
      <c r="E6" s="325" t="s">
        <v>445</v>
      </c>
      <c r="F6" s="325"/>
      <c r="G6" s="325"/>
      <c r="H6" s="325"/>
      <c r="I6" s="325"/>
    </row>
    <row r="7" spans="1:9" ht="28.5" customHeight="1">
      <c r="B7" s="325"/>
      <c r="C7" s="326" t="s">
        <v>446</v>
      </c>
      <c r="D7" s="326"/>
      <c r="E7" s="326" t="s">
        <v>447</v>
      </c>
      <c r="F7" s="326"/>
      <c r="G7" s="326"/>
      <c r="H7" s="326"/>
      <c r="I7" s="326"/>
    </row>
    <row r="8" spans="1:9" ht="28.5" customHeight="1">
      <c r="B8" s="325"/>
      <c r="C8" s="326" t="s">
        <v>448</v>
      </c>
      <c r="D8" s="326"/>
      <c r="E8" s="326" t="s">
        <v>449</v>
      </c>
      <c r="F8" s="326"/>
      <c r="G8" s="326"/>
      <c r="H8" s="326"/>
      <c r="I8" s="326"/>
    </row>
    <row r="9" spans="1:9" ht="28.5" customHeight="1">
      <c r="B9" s="325"/>
      <c r="C9" s="326" t="s">
        <v>450</v>
      </c>
      <c r="D9" s="326"/>
      <c r="E9" s="326" t="s">
        <v>451</v>
      </c>
      <c r="F9" s="326"/>
      <c r="G9" s="326"/>
      <c r="H9" s="326"/>
      <c r="I9" s="326"/>
    </row>
    <row r="10" spans="1:9" ht="28.5" customHeight="1">
      <c r="B10" s="325"/>
      <c r="C10" s="326" t="s">
        <v>452</v>
      </c>
      <c r="D10" s="326"/>
      <c r="E10" s="326" t="s">
        <v>453</v>
      </c>
      <c r="F10" s="326"/>
      <c r="G10" s="326"/>
      <c r="H10" s="326"/>
      <c r="I10" s="326"/>
    </row>
    <row r="11" spans="1:9" ht="28.5" customHeight="1">
      <c r="B11" s="325"/>
      <c r="C11" s="326" t="s">
        <v>454</v>
      </c>
      <c r="D11" s="326"/>
      <c r="E11" s="326" t="s">
        <v>455</v>
      </c>
      <c r="F11" s="326"/>
      <c r="G11" s="326"/>
      <c r="H11" s="326"/>
      <c r="I11" s="326"/>
    </row>
    <row r="12" spans="1:9" ht="28.5" customHeight="1">
      <c r="B12" s="325"/>
      <c r="C12" s="326" t="s">
        <v>456</v>
      </c>
      <c r="D12" s="326"/>
      <c r="E12" s="326" t="s">
        <v>457</v>
      </c>
      <c r="F12" s="326"/>
      <c r="G12" s="326"/>
      <c r="H12" s="326"/>
      <c r="I12" s="326"/>
    </row>
    <row r="13" spans="1:9" ht="28.5" customHeight="1">
      <c r="B13" s="325"/>
      <c r="C13" s="325" t="s">
        <v>458</v>
      </c>
      <c r="D13" s="325"/>
      <c r="E13" s="325"/>
      <c r="F13" s="325"/>
      <c r="G13" s="3" t="s">
        <v>459</v>
      </c>
      <c r="H13" s="3" t="s">
        <v>460</v>
      </c>
      <c r="I13" s="3" t="s">
        <v>461</v>
      </c>
    </row>
    <row r="14" spans="1:9" ht="28.5" customHeight="1">
      <c r="B14" s="325"/>
      <c r="C14" s="325"/>
      <c r="D14" s="325"/>
      <c r="E14" s="325"/>
      <c r="F14" s="325"/>
      <c r="G14" s="5">
        <v>11678642.82</v>
      </c>
      <c r="H14" s="6">
        <v>11678642.82</v>
      </c>
      <c r="I14" s="6">
        <v>0</v>
      </c>
    </row>
    <row r="15" spans="1:9" ht="90.4" customHeight="1">
      <c r="B15" s="3" t="s">
        <v>462</v>
      </c>
      <c r="C15" s="326" t="s">
        <v>463</v>
      </c>
      <c r="D15" s="326"/>
      <c r="E15" s="326"/>
      <c r="F15" s="326"/>
      <c r="G15" s="326"/>
      <c r="H15" s="326"/>
      <c r="I15" s="326"/>
    </row>
    <row r="16" spans="1:9" ht="28.5" customHeight="1">
      <c r="B16" s="325" t="s">
        <v>464</v>
      </c>
      <c r="C16" s="3" t="s">
        <v>393</v>
      </c>
      <c r="D16" s="325" t="s">
        <v>394</v>
      </c>
      <c r="E16" s="325"/>
      <c r="F16" s="325" t="s">
        <v>395</v>
      </c>
      <c r="G16" s="325"/>
      <c r="H16" s="325" t="s">
        <v>465</v>
      </c>
      <c r="I16" s="325"/>
    </row>
    <row r="17" spans="2:9" ht="28.5" customHeight="1">
      <c r="B17" s="325"/>
      <c r="C17" s="4" t="s">
        <v>405</v>
      </c>
      <c r="D17" s="326" t="s">
        <v>466</v>
      </c>
      <c r="E17" s="326"/>
      <c r="F17" s="326" t="s">
        <v>467</v>
      </c>
      <c r="G17" s="326"/>
      <c r="H17" s="327" t="s">
        <v>468</v>
      </c>
      <c r="I17" s="328"/>
    </row>
    <row r="18" spans="2:9" ht="28.5" customHeight="1">
      <c r="B18" s="325"/>
      <c r="C18" s="326" t="s">
        <v>416</v>
      </c>
      <c r="D18" s="326" t="s">
        <v>427</v>
      </c>
      <c r="E18" s="326"/>
      <c r="F18" s="326" t="s">
        <v>469</v>
      </c>
      <c r="G18" s="326"/>
      <c r="H18" s="327" t="s">
        <v>468</v>
      </c>
      <c r="I18" s="328"/>
    </row>
    <row r="19" spans="2:9" ht="28.5" customHeight="1">
      <c r="B19" s="325"/>
      <c r="C19" s="326"/>
      <c r="D19" s="326" t="s">
        <v>470</v>
      </c>
      <c r="E19" s="326"/>
      <c r="F19" s="326" t="s">
        <v>471</v>
      </c>
      <c r="G19" s="326"/>
      <c r="H19" s="327" t="s">
        <v>468</v>
      </c>
      <c r="I19" s="328"/>
    </row>
    <row r="20" spans="2:9" ht="28.5" customHeight="1">
      <c r="B20" s="325"/>
      <c r="C20" s="4" t="s">
        <v>472</v>
      </c>
      <c r="D20" s="326" t="s">
        <v>473</v>
      </c>
      <c r="E20" s="326"/>
      <c r="F20" s="326" t="s">
        <v>474</v>
      </c>
      <c r="G20" s="326"/>
      <c r="H20" s="259" t="s">
        <v>475</v>
      </c>
      <c r="I20" s="329"/>
    </row>
    <row r="21" spans="2:9" ht="14.25" customHeight="1">
      <c r="B21" s="2"/>
      <c r="C21" s="2"/>
      <c r="D21" s="2"/>
      <c r="E21" s="2"/>
      <c r="F21" s="2"/>
      <c r="G21" s="2"/>
      <c r="H21" s="2"/>
      <c r="I21" s="2"/>
    </row>
    <row r="22" spans="2:9" ht="14.25" customHeight="1">
      <c r="B22" s="2"/>
      <c r="C22" s="2"/>
    </row>
    <row r="23" spans="2:9" ht="14.25" customHeight="1">
      <c r="B23" s="2"/>
    </row>
    <row r="24" spans="2:9" ht="14.25" customHeight="1">
      <c r="B24" s="2"/>
    </row>
    <row r="25" spans="2:9" ht="14.25" customHeight="1">
      <c r="B25" s="2"/>
    </row>
    <row r="26" spans="2:9" ht="14.25" customHeight="1">
      <c r="B26" s="2"/>
      <c r="C26" s="2"/>
      <c r="D26" s="2"/>
      <c r="E26" s="2"/>
      <c r="F26" s="2"/>
      <c r="G26" s="2"/>
      <c r="H26" s="2"/>
      <c r="I26" s="2"/>
    </row>
    <row r="27" spans="2:9" ht="14.25" customHeight="1">
      <c r="B27" s="2"/>
      <c r="C27" s="2"/>
      <c r="D27" s="2"/>
      <c r="E27" s="2"/>
      <c r="F27" s="2"/>
      <c r="G27" s="2"/>
      <c r="H27" s="2"/>
      <c r="I27" s="2"/>
    </row>
    <row r="28" spans="2:9" ht="14.25" customHeight="1">
      <c r="B28" s="2"/>
      <c r="C28" s="2"/>
      <c r="D28" s="2"/>
      <c r="E28" s="2"/>
      <c r="F28" s="2"/>
      <c r="G28" s="2"/>
      <c r="H28" s="2"/>
      <c r="I28" s="2"/>
    </row>
    <row r="29" spans="2:9" ht="14.25" customHeight="1">
      <c r="B29" s="2"/>
      <c r="C29" s="2"/>
      <c r="D29" s="2"/>
      <c r="E29" s="2"/>
      <c r="F29" s="2"/>
      <c r="G29" s="2"/>
      <c r="H29" s="2"/>
      <c r="I29" s="2"/>
    </row>
  </sheetData>
  <mergeCells count="41">
    <mergeCell ref="D20:E20"/>
    <mergeCell ref="F20:G20"/>
    <mergeCell ref="H20:I20"/>
    <mergeCell ref="B6:B14"/>
    <mergeCell ref="B16:B20"/>
    <mergeCell ref="C18:C19"/>
    <mergeCell ref="C13:F14"/>
    <mergeCell ref="D18:E18"/>
    <mergeCell ref="F18:G18"/>
    <mergeCell ref="H18:I18"/>
    <mergeCell ref="D19:E19"/>
    <mergeCell ref="F19:G19"/>
    <mergeCell ref="H19:I19"/>
    <mergeCell ref="D16:E16"/>
    <mergeCell ref="F16:G16"/>
    <mergeCell ref="H16:I16"/>
    <mergeCell ref="D17:E17"/>
    <mergeCell ref="F17:G17"/>
    <mergeCell ref="H17:I17"/>
    <mergeCell ref="C11:D11"/>
    <mergeCell ref="E11:I11"/>
    <mergeCell ref="C12:D12"/>
    <mergeCell ref="E12:I12"/>
    <mergeCell ref="C15:I15"/>
    <mergeCell ref="C8:D8"/>
    <mergeCell ref="E8:I8"/>
    <mergeCell ref="C9:D9"/>
    <mergeCell ref="E9:I9"/>
    <mergeCell ref="C10:D10"/>
    <mergeCell ref="E10:I10"/>
    <mergeCell ref="B5:D5"/>
    <mergeCell ref="E5:I5"/>
    <mergeCell ref="C6:D6"/>
    <mergeCell ref="E6:I6"/>
    <mergeCell ref="C7:D7"/>
    <mergeCell ref="E7:I7"/>
    <mergeCell ref="B1:E1"/>
    <mergeCell ref="G1:I1"/>
    <mergeCell ref="B2:I2"/>
    <mergeCell ref="B3:I3"/>
    <mergeCell ref="B4:I4"/>
  </mergeCells>
  <phoneticPr fontId="0" type="noConversion"/>
  <pageMargins left="0.69991251615088756" right="0.69991251615088756" top="0.74990626395218019" bottom="0.74990626395218019" header="0.29996251027415122" footer="0.29996251027415122"/>
  <pageSetup paperSize="9" orientation="portrait" r:id="rId1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43"/>
  <sheetViews>
    <sheetView showGridLines="0" showZeros="0" workbookViewId="0">
      <selection activeCell="J32" sqref="J32"/>
    </sheetView>
  </sheetViews>
  <sheetFormatPr defaultColWidth="8.33203125" defaultRowHeight="20.25" customHeight="1"/>
  <cols>
    <col min="1" max="4" width="36.6640625" customWidth="1"/>
  </cols>
  <sheetData>
    <row r="1" spans="1:31" ht="20.25" customHeight="1">
      <c r="A1" s="136"/>
      <c r="B1" s="136"/>
      <c r="C1" s="136"/>
      <c r="D1" s="13" t="s">
        <v>3</v>
      </c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</row>
    <row r="2" spans="1:31" ht="20.25" customHeight="1">
      <c r="A2" s="220" t="s">
        <v>4</v>
      </c>
      <c r="B2" s="220"/>
      <c r="C2" s="220"/>
      <c r="D2" s="220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</row>
    <row r="3" spans="1:31" ht="20.25" customHeight="1">
      <c r="A3" s="137" t="s">
        <v>5</v>
      </c>
      <c r="B3" s="138"/>
      <c r="C3" s="34"/>
      <c r="D3" s="13" t="s">
        <v>6</v>
      </c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</row>
    <row r="4" spans="1:31" ht="15" customHeight="1">
      <c r="A4" s="221" t="s">
        <v>7</v>
      </c>
      <c r="B4" s="222"/>
      <c r="C4" s="221" t="s">
        <v>8</v>
      </c>
      <c r="D4" s="222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</row>
    <row r="5" spans="1:31" ht="15" customHeight="1">
      <c r="A5" s="139" t="s">
        <v>9</v>
      </c>
      <c r="B5" s="140" t="s">
        <v>10</v>
      </c>
      <c r="C5" s="139" t="s">
        <v>9</v>
      </c>
      <c r="D5" s="140" t="s">
        <v>10</v>
      </c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</row>
    <row r="6" spans="1:31" ht="15" customHeight="1">
      <c r="A6" s="143" t="s">
        <v>11</v>
      </c>
      <c r="B6" s="146">
        <v>11678642.82</v>
      </c>
      <c r="C6" s="162" t="s">
        <v>12</v>
      </c>
      <c r="D6" s="146">
        <v>3679562.19</v>
      </c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</row>
    <row r="7" spans="1:31" ht="15" customHeight="1">
      <c r="A7" s="143" t="s">
        <v>13</v>
      </c>
      <c r="B7" s="146"/>
      <c r="C7" s="162" t="s">
        <v>14</v>
      </c>
      <c r="D7" s="14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</row>
    <row r="8" spans="1:31" ht="15" customHeight="1">
      <c r="A8" s="143" t="s">
        <v>15</v>
      </c>
      <c r="B8" s="146"/>
      <c r="C8" s="162" t="s">
        <v>16</v>
      </c>
      <c r="D8" s="14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</row>
    <row r="9" spans="1:31" ht="15" customHeight="1">
      <c r="A9" s="143" t="s">
        <v>17</v>
      </c>
      <c r="B9" s="146"/>
      <c r="C9" s="162" t="s">
        <v>18</v>
      </c>
      <c r="D9" s="14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</row>
    <row r="10" spans="1:31" ht="15" customHeight="1">
      <c r="A10" s="143" t="s">
        <v>19</v>
      </c>
      <c r="B10" s="146"/>
      <c r="C10" s="162" t="s">
        <v>20</v>
      </c>
      <c r="D10" s="14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</row>
    <row r="11" spans="1:31" ht="15" customHeight="1">
      <c r="A11" s="143" t="s">
        <v>21</v>
      </c>
      <c r="B11" s="146"/>
      <c r="C11" s="162" t="s">
        <v>22</v>
      </c>
      <c r="D11" s="14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</row>
    <row r="12" spans="1:31" ht="15" customHeight="1">
      <c r="A12" s="143"/>
      <c r="B12" s="146"/>
      <c r="C12" s="162" t="s">
        <v>23</v>
      </c>
      <c r="D12" s="14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</row>
    <row r="13" spans="1:31" ht="15" customHeight="1">
      <c r="A13" s="152"/>
      <c r="B13" s="146"/>
      <c r="C13" s="162" t="s">
        <v>24</v>
      </c>
      <c r="D13" s="146">
        <v>959725.68</v>
      </c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</row>
    <row r="14" spans="1:31" ht="15" customHeight="1">
      <c r="A14" s="152"/>
      <c r="B14" s="146"/>
      <c r="C14" s="162" t="s">
        <v>25</v>
      </c>
      <c r="D14" s="14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</row>
    <row r="15" spans="1:31" ht="15" customHeight="1">
      <c r="A15" s="152"/>
      <c r="B15" s="153"/>
      <c r="C15" s="162" t="s">
        <v>26</v>
      </c>
      <c r="D15" s="146">
        <v>384358.05</v>
      </c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</row>
    <row r="16" spans="1:31" ht="15" customHeight="1">
      <c r="A16" s="152"/>
      <c r="B16" s="150"/>
      <c r="C16" s="162" t="s">
        <v>27</v>
      </c>
      <c r="D16" s="14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</row>
    <row r="17" spans="1:31" ht="15" customHeight="1">
      <c r="A17" s="152"/>
      <c r="B17" s="150"/>
      <c r="C17" s="162" t="s">
        <v>28</v>
      </c>
      <c r="D17" s="14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</row>
    <row r="18" spans="1:31" ht="15" customHeight="1">
      <c r="A18" s="152"/>
      <c r="B18" s="150"/>
      <c r="C18" s="162" t="s">
        <v>29</v>
      </c>
      <c r="D18" s="146">
        <v>5965039.5</v>
      </c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</row>
    <row r="19" spans="1:31" ht="15" customHeight="1">
      <c r="A19" s="152"/>
      <c r="B19" s="150"/>
      <c r="C19" s="162" t="s">
        <v>30</v>
      </c>
      <c r="D19" s="14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</row>
    <row r="20" spans="1:31" ht="15" customHeight="1">
      <c r="A20" s="152"/>
      <c r="B20" s="150"/>
      <c r="C20" s="162" t="s">
        <v>31</v>
      </c>
      <c r="D20" s="14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</row>
    <row r="21" spans="1:31" ht="15" customHeight="1">
      <c r="A21" s="152"/>
      <c r="B21" s="150"/>
      <c r="C21" s="162" t="s">
        <v>32</v>
      </c>
      <c r="D21" s="14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</row>
    <row r="22" spans="1:31" ht="15" customHeight="1">
      <c r="A22" s="152"/>
      <c r="B22" s="150"/>
      <c r="C22" s="162" t="s">
        <v>33</v>
      </c>
      <c r="D22" s="14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</row>
    <row r="23" spans="1:31" ht="15" customHeight="1">
      <c r="A23" s="152"/>
      <c r="B23" s="150"/>
      <c r="C23" s="162" t="s">
        <v>34</v>
      </c>
      <c r="D23" s="14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</row>
    <row r="24" spans="1:31" ht="15" customHeight="1">
      <c r="A24" s="152"/>
      <c r="B24" s="150"/>
      <c r="C24" s="162" t="s">
        <v>35</v>
      </c>
      <c r="D24" s="14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</row>
    <row r="25" spans="1:31" ht="15" customHeight="1">
      <c r="A25" s="152"/>
      <c r="B25" s="150"/>
      <c r="C25" s="162" t="s">
        <v>36</v>
      </c>
      <c r="D25" s="146">
        <v>689957.4</v>
      </c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</row>
    <row r="26" spans="1:31" ht="15" customHeight="1">
      <c r="A26" s="143"/>
      <c r="B26" s="150"/>
      <c r="C26" s="162" t="s">
        <v>37</v>
      </c>
      <c r="D26" s="14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</row>
    <row r="27" spans="1:31" ht="15" customHeight="1">
      <c r="A27" s="143"/>
      <c r="B27" s="150"/>
      <c r="C27" s="162" t="s">
        <v>38</v>
      </c>
      <c r="D27" s="14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</row>
    <row r="28" spans="1:31" ht="15" customHeight="1">
      <c r="A28" s="143"/>
      <c r="B28" s="150"/>
      <c r="C28" s="162" t="s">
        <v>39</v>
      </c>
      <c r="D28" s="14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</row>
    <row r="29" spans="1:31" ht="15" customHeight="1">
      <c r="A29" s="143"/>
      <c r="B29" s="150"/>
      <c r="C29" s="162" t="s">
        <v>40</v>
      </c>
      <c r="D29" s="14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</row>
    <row r="30" spans="1:31" ht="15" customHeight="1">
      <c r="A30" s="143"/>
      <c r="B30" s="150"/>
      <c r="C30" s="162" t="s">
        <v>41</v>
      </c>
      <c r="D30" s="14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</row>
    <row r="31" spans="1:31" ht="15" customHeight="1">
      <c r="A31" s="143"/>
      <c r="B31" s="150"/>
      <c r="C31" s="162" t="s">
        <v>42</v>
      </c>
      <c r="D31" s="14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</row>
    <row r="32" spans="1:31" ht="15" customHeight="1">
      <c r="A32" s="143"/>
      <c r="B32" s="150"/>
      <c r="C32" s="162" t="s">
        <v>43</v>
      </c>
      <c r="D32" s="14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</row>
    <row r="33" spans="1:31" ht="15" customHeight="1">
      <c r="A33" s="143"/>
      <c r="B33" s="150"/>
      <c r="C33" s="162" t="s">
        <v>44</v>
      </c>
      <c r="D33" s="14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</row>
    <row r="34" spans="1:31" ht="15" customHeight="1">
      <c r="A34" s="143"/>
      <c r="B34" s="150"/>
      <c r="C34" s="162" t="s">
        <v>45</v>
      </c>
      <c r="D34" s="14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</row>
    <row r="35" spans="1:31" ht="15" customHeight="1">
      <c r="A35" s="143"/>
      <c r="B35" s="150"/>
      <c r="C35" s="162" t="s">
        <v>46</v>
      </c>
      <c r="D35" s="14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</row>
    <row r="36" spans="1:31" ht="15" customHeight="1">
      <c r="A36" s="157" t="s">
        <v>47</v>
      </c>
      <c r="B36" s="150">
        <f>SUM(B6:B34)</f>
        <v>11678642.82</v>
      </c>
      <c r="C36" s="158" t="s">
        <v>48</v>
      </c>
      <c r="D36" s="146">
        <f>SUM(D6:D34)</f>
        <v>11678642.82</v>
      </c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</row>
    <row r="37" spans="1:31" ht="15" customHeight="1">
      <c r="A37" s="143" t="s">
        <v>49</v>
      </c>
      <c r="B37" s="150"/>
      <c r="C37" s="162" t="s">
        <v>50</v>
      </c>
      <c r="D37" s="14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</row>
    <row r="38" spans="1:31" ht="15" customHeight="1">
      <c r="A38" s="143" t="s">
        <v>51</v>
      </c>
      <c r="B38" s="150" t="s">
        <v>52</v>
      </c>
      <c r="C38" s="162" t="s">
        <v>53</v>
      </c>
      <c r="D38" s="146"/>
      <c r="E38" s="176"/>
      <c r="F38" s="176"/>
      <c r="G38" s="204" t="s">
        <v>54</v>
      </c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</row>
    <row r="39" spans="1:31" ht="15" customHeight="1">
      <c r="A39" s="143"/>
      <c r="B39" s="150"/>
      <c r="C39" s="162" t="s">
        <v>55</v>
      </c>
      <c r="D39" s="14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</row>
    <row r="40" spans="1:31" ht="15" customHeight="1">
      <c r="A40" s="143"/>
      <c r="B40" s="166"/>
      <c r="C40" s="162"/>
      <c r="D40" s="14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</row>
    <row r="41" spans="1:31" ht="15" customHeight="1">
      <c r="A41" s="157" t="s">
        <v>56</v>
      </c>
      <c r="B41" s="170">
        <f>SUM(B36:B38)</f>
        <v>11678642.82</v>
      </c>
      <c r="C41" s="158" t="s">
        <v>57</v>
      </c>
      <c r="D41" s="146">
        <f>SUM(D36,D37,D39)</f>
        <v>11678642.82</v>
      </c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</row>
    <row r="42" spans="1:31" ht="20.25" customHeight="1">
      <c r="A42" s="173"/>
      <c r="B42" s="205"/>
      <c r="C42" s="175"/>
      <c r="D42" s="20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</row>
    <row r="43" spans="1:31" ht="12" customHeight="1">
      <c r="B43" s="31"/>
    </row>
  </sheetData>
  <sheetProtection formatCells="0" formatColumns="0" formatRows="0" insertColumns="0" insertRows="0" insertHyperlinks="0" deleteColumns="0" deleteRows="0" sort="0" autoFilter="0" pivotTables="0"/>
  <mergeCells count="3">
    <mergeCell ref="A2:D2"/>
    <mergeCell ref="A4:B4"/>
    <mergeCell ref="C4:D4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scale="81" orientation="landscape" errors="blank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6"/>
  <sheetViews>
    <sheetView showGridLines="0" showZeros="0" workbookViewId="0">
      <selection activeCell="J21" sqref="J21"/>
    </sheetView>
  </sheetViews>
  <sheetFormatPr defaultColWidth="9" defaultRowHeight="12.75" customHeight="1"/>
  <cols>
    <col min="1" max="1" width="4.83203125" customWidth="1"/>
    <col min="2" max="3" width="3.6640625" customWidth="1"/>
    <col min="4" max="4" width="9.1640625" customWidth="1"/>
    <col min="5" max="5" width="38" customWidth="1"/>
    <col min="6" max="6" width="17.6640625" customWidth="1"/>
    <col min="7" max="7" width="15.6640625" customWidth="1"/>
    <col min="8" max="8" width="20.6640625" customWidth="1"/>
    <col min="9" max="15" width="14.83203125" customWidth="1"/>
    <col min="16" max="18" width="12.33203125" customWidth="1"/>
    <col min="19" max="19" width="16" customWidth="1"/>
    <col min="20" max="20" width="17" customWidth="1"/>
  </cols>
  <sheetData>
    <row r="1" spans="1:20" ht="19.899999999999999" customHeight="1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126"/>
      <c r="T1" s="10" t="s">
        <v>58</v>
      </c>
    </row>
    <row r="2" spans="1:20" ht="19.899999999999999" customHeight="1">
      <c r="A2" s="220" t="s">
        <v>59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</row>
    <row r="3" spans="1:20" ht="19.899999999999999" customHeight="1">
      <c r="A3" s="197" t="s">
        <v>60</v>
      </c>
      <c r="B3" s="197"/>
      <c r="C3" s="197"/>
      <c r="D3" s="197"/>
      <c r="E3" s="11"/>
      <c r="F3" s="8"/>
      <c r="G3" s="8"/>
      <c r="H3" s="8"/>
      <c r="I3" s="8"/>
      <c r="J3" s="9"/>
      <c r="K3" s="9"/>
      <c r="L3" s="9"/>
      <c r="M3" s="9"/>
      <c r="N3" s="9"/>
      <c r="O3" s="9"/>
      <c r="P3" s="9"/>
      <c r="Q3" s="9"/>
      <c r="R3" s="9"/>
      <c r="S3" s="28"/>
      <c r="T3" s="13" t="s">
        <v>6</v>
      </c>
    </row>
    <row r="4" spans="1:20" ht="19.899999999999999" customHeight="1">
      <c r="A4" s="223" t="s">
        <v>61</v>
      </c>
      <c r="B4" s="224"/>
      <c r="C4" s="224"/>
      <c r="D4" s="224"/>
      <c r="E4" s="225"/>
      <c r="F4" s="229" t="s">
        <v>62</v>
      </c>
      <c r="G4" s="242" t="s">
        <v>63</v>
      </c>
      <c r="H4" s="226" t="s">
        <v>64</v>
      </c>
      <c r="I4" s="227"/>
      <c r="J4" s="228"/>
      <c r="K4" s="229" t="s">
        <v>65</v>
      </c>
      <c r="L4" s="230"/>
      <c r="M4" s="234" t="s">
        <v>66</v>
      </c>
      <c r="N4" s="231" t="s">
        <v>67</v>
      </c>
      <c r="O4" s="232"/>
      <c r="P4" s="232"/>
      <c r="Q4" s="232"/>
      <c r="R4" s="233"/>
      <c r="S4" s="229" t="s">
        <v>68</v>
      </c>
      <c r="T4" s="230" t="s">
        <v>69</v>
      </c>
    </row>
    <row r="5" spans="1:20" ht="19.899999999999999" customHeight="1">
      <c r="A5" s="223" t="s">
        <v>70</v>
      </c>
      <c r="B5" s="224"/>
      <c r="C5" s="225"/>
      <c r="D5" s="239" t="s">
        <v>71</v>
      </c>
      <c r="E5" s="241" t="s">
        <v>72</v>
      </c>
      <c r="F5" s="230"/>
      <c r="G5" s="242"/>
      <c r="H5" s="243" t="s">
        <v>64</v>
      </c>
      <c r="I5" s="243" t="s">
        <v>73</v>
      </c>
      <c r="J5" s="243" t="s">
        <v>74</v>
      </c>
      <c r="K5" s="245" t="s">
        <v>75</v>
      </c>
      <c r="L5" s="230" t="s">
        <v>76</v>
      </c>
      <c r="M5" s="235"/>
      <c r="N5" s="237" t="s">
        <v>77</v>
      </c>
      <c r="O5" s="237" t="s">
        <v>78</v>
      </c>
      <c r="P5" s="237" t="s">
        <v>79</v>
      </c>
      <c r="Q5" s="237" t="s">
        <v>80</v>
      </c>
      <c r="R5" s="237" t="s">
        <v>81</v>
      </c>
      <c r="S5" s="230"/>
      <c r="T5" s="230"/>
    </row>
    <row r="6" spans="1:20" ht="30.75" customHeight="1">
      <c r="A6" s="15" t="s">
        <v>82</v>
      </c>
      <c r="B6" s="14" t="s">
        <v>83</v>
      </c>
      <c r="C6" s="16" t="s">
        <v>84</v>
      </c>
      <c r="D6" s="240"/>
      <c r="E6" s="240"/>
      <c r="F6" s="238"/>
      <c r="G6" s="240"/>
      <c r="H6" s="244"/>
      <c r="I6" s="244"/>
      <c r="J6" s="244"/>
      <c r="K6" s="246"/>
      <c r="L6" s="238"/>
      <c r="M6" s="236"/>
      <c r="N6" s="238"/>
      <c r="O6" s="238"/>
      <c r="P6" s="238"/>
      <c r="Q6" s="238"/>
      <c r="R6" s="238"/>
      <c r="S6" s="238"/>
      <c r="T6" s="238"/>
    </row>
    <row r="7" spans="1:20" ht="19.899999999999999" customHeight="1">
      <c r="A7" s="17" t="s">
        <v>82</v>
      </c>
      <c r="B7" s="17" t="s">
        <v>83</v>
      </c>
      <c r="C7" s="17" t="s">
        <v>84</v>
      </c>
      <c r="D7" s="17" t="s">
        <v>85</v>
      </c>
      <c r="E7" s="186" t="s">
        <v>86</v>
      </c>
      <c r="F7" s="198">
        <f>SUM(F8:F16)</f>
        <v>11678642.82</v>
      </c>
      <c r="G7" s="199">
        <f>SUM(G8:G16)</f>
        <v>0</v>
      </c>
      <c r="H7" s="200">
        <f>SUM(H8:H16)</f>
        <v>11678642.82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</row>
    <row r="8" spans="1:20" ht="19.899999999999999" customHeight="1">
      <c r="A8" s="69">
        <v>201</v>
      </c>
      <c r="B8" s="70" t="s">
        <v>87</v>
      </c>
      <c r="C8" s="185" t="s">
        <v>88</v>
      </c>
      <c r="D8" s="186" t="s">
        <v>89</v>
      </c>
      <c r="E8" s="72" t="s">
        <v>90</v>
      </c>
      <c r="F8" s="201">
        <f t="shared" ref="F8:F16" si="0">H8</f>
        <v>3679562.19</v>
      </c>
      <c r="G8" s="202">
        <v>0</v>
      </c>
      <c r="H8" s="122">
        <v>3679562.19</v>
      </c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</row>
    <row r="9" spans="1:20" ht="19.899999999999999" customHeight="1">
      <c r="A9" s="69">
        <v>208</v>
      </c>
      <c r="B9" s="70" t="s">
        <v>91</v>
      </c>
      <c r="C9" s="185" t="s">
        <v>91</v>
      </c>
      <c r="D9" s="71">
        <v>147</v>
      </c>
      <c r="E9" s="72" t="s">
        <v>92</v>
      </c>
      <c r="F9" s="201">
        <f t="shared" si="0"/>
        <v>640295.19999999995</v>
      </c>
      <c r="G9" s="202"/>
      <c r="H9" s="122">
        <v>640295.19999999995</v>
      </c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</row>
    <row r="10" spans="1:20" ht="19.899999999999999" customHeight="1">
      <c r="A10" s="69">
        <v>208</v>
      </c>
      <c r="B10" s="70" t="s">
        <v>91</v>
      </c>
      <c r="C10" s="185" t="s">
        <v>93</v>
      </c>
      <c r="D10" s="71">
        <v>147</v>
      </c>
      <c r="E10" s="72" t="s">
        <v>94</v>
      </c>
      <c r="F10" s="201">
        <f t="shared" si="0"/>
        <v>319430.48</v>
      </c>
      <c r="G10" s="202"/>
      <c r="H10" s="122">
        <v>319430.48</v>
      </c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</row>
    <row r="11" spans="1:20" ht="19.899999999999999" customHeight="1">
      <c r="A11" s="69">
        <v>210</v>
      </c>
      <c r="B11" s="69">
        <v>11</v>
      </c>
      <c r="C11" s="185" t="s">
        <v>88</v>
      </c>
      <c r="D11" s="71">
        <v>147</v>
      </c>
      <c r="E11" s="72" t="s">
        <v>95</v>
      </c>
      <c r="F11" s="201">
        <f t="shared" si="0"/>
        <v>174688.36</v>
      </c>
      <c r="G11" s="202"/>
      <c r="H11" s="122">
        <v>174688.36</v>
      </c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</row>
    <row r="12" spans="1:20" ht="19.899999999999999" customHeight="1">
      <c r="A12" s="69">
        <v>210</v>
      </c>
      <c r="B12" s="69">
        <v>11</v>
      </c>
      <c r="C12" s="185" t="s">
        <v>96</v>
      </c>
      <c r="D12" s="71">
        <v>147</v>
      </c>
      <c r="E12" s="72" t="s">
        <v>97</v>
      </c>
      <c r="F12" s="201">
        <f t="shared" si="0"/>
        <v>105440.79</v>
      </c>
      <c r="G12" s="202"/>
      <c r="H12" s="122">
        <v>105440.79</v>
      </c>
      <c r="I12" s="131"/>
      <c r="J12" s="131"/>
      <c r="K12" s="131"/>
      <c r="L12" s="131"/>
      <c r="M12" s="131"/>
      <c r="N12" s="132"/>
      <c r="O12" s="131"/>
      <c r="P12" s="131"/>
      <c r="Q12" s="131"/>
      <c r="R12" s="131"/>
      <c r="S12" s="131"/>
      <c r="T12" s="132"/>
    </row>
    <row r="13" spans="1:20" ht="19.899999999999999" customHeight="1">
      <c r="A13" s="69">
        <v>213</v>
      </c>
      <c r="B13" s="70" t="s">
        <v>88</v>
      </c>
      <c r="C13" s="70" t="s">
        <v>87</v>
      </c>
      <c r="D13" s="71">
        <v>147</v>
      </c>
      <c r="E13" s="125" t="s">
        <v>98</v>
      </c>
      <c r="F13" s="200">
        <f t="shared" si="0"/>
        <v>104228.9</v>
      </c>
      <c r="G13" s="202"/>
      <c r="H13" s="122">
        <v>104228.9</v>
      </c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2"/>
    </row>
    <row r="14" spans="1:20" ht="19.899999999999999" customHeight="1">
      <c r="A14" s="69">
        <v>213</v>
      </c>
      <c r="B14" s="70" t="s">
        <v>88</v>
      </c>
      <c r="C14" s="70" t="s">
        <v>99</v>
      </c>
      <c r="D14" s="71">
        <v>147</v>
      </c>
      <c r="E14" s="72" t="s">
        <v>100</v>
      </c>
      <c r="F14" s="200">
        <f t="shared" si="0"/>
        <v>2183549.5</v>
      </c>
      <c r="G14" s="202"/>
      <c r="H14" s="122">
        <v>2183549.5</v>
      </c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2"/>
    </row>
    <row r="15" spans="1:20" ht="19.899999999999999" customHeight="1">
      <c r="A15" s="69">
        <v>213</v>
      </c>
      <c r="B15" s="70" t="s">
        <v>101</v>
      </c>
      <c r="C15" s="70" t="s">
        <v>91</v>
      </c>
      <c r="D15" s="71">
        <v>147</v>
      </c>
      <c r="E15" s="72" t="s">
        <v>102</v>
      </c>
      <c r="F15" s="200">
        <f t="shared" si="0"/>
        <v>3781490</v>
      </c>
      <c r="G15" s="202"/>
      <c r="H15" s="122">
        <v>3781490</v>
      </c>
      <c r="I15" s="131"/>
      <c r="J15" s="131"/>
      <c r="K15" s="132"/>
      <c r="L15" s="131"/>
      <c r="M15" s="131"/>
      <c r="N15" s="131"/>
      <c r="O15" s="131"/>
      <c r="P15" s="131"/>
      <c r="Q15" s="132"/>
      <c r="R15" s="131"/>
      <c r="S15" s="131"/>
      <c r="T15" s="132"/>
    </row>
    <row r="16" spans="1:20" ht="19.899999999999999" customHeight="1">
      <c r="A16" s="69">
        <v>221</v>
      </c>
      <c r="B16" s="70" t="s">
        <v>96</v>
      </c>
      <c r="C16" s="70" t="s">
        <v>88</v>
      </c>
      <c r="D16" s="71">
        <v>147</v>
      </c>
      <c r="E16" s="72" t="s">
        <v>103</v>
      </c>
      <c r="F16" s="200">
        <f t="shared" si="0"/>
        <v>689957.4</v>
      </c>
      <c r="G16" s="202"/>
      <c r="H16" s="122">
        <v>689957.4</v>
      </c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2"/>
    </row>
    <row r="17" spans="1:20" ht="19.899999999999999" customHeight="1">
      <c r="A17" s="32"/>
      <c r="B17" s="32"/>
      <c r="C17" s="32"/>
      <c r="D17" s="32"/>
      <c r="E17" s="203"/>
      <c r="F17" s="32"/>
      <c r="G17" s="32"/>
      <c r="H17" s="134"/>
      <c r="I17" s="33"/>
      <c r="J17" s="33"/>
      <c r="K17" s="134"/>
      <c r="L17" s="32"/>
      <c r="M17" s="134"/>
      <c r="N17" s="134"/>
      <c r="O17" s="33"/>
      <c r="P17" s="33"/>
      <c r="Q17" s="28"/>
      <c r="R17" s="134"/>
      <c r="S17" s="134"/>
      <c r="T17" s="32"/>
    </row>
    <row r="18" spans="1:20" ht="19.899999999999999" customHeight="1">
      <c r="A18" s="32"/>
      <c r="B18" s="134"/>
      <c r="C18" s="134"/>
      <c r="D18" s="32"/>
      <c r="E18" s="203"/>
      <c r="F18" s="32"/>
      <c r="G18" s="32"/>
      <c r="H18" s="32"/>
      <c r="I18" s="28"/>
      <c r="J18" s="28"/>
      <c r="K18" s="134"/>
      <c r="L18" s="32"/>
      <c r="M18" s="134"/>
      <c r="N18" s="134"/>
      <c r="O18" s="33"/>
      <c r="P18" s="33"/>
      <c r="Q18" s="33"/>
      <c r="R18" s="134"/>
      <c r="S18" s="32"/>
      <c r="T18" s="32"/>
    </row>
    <row r="19" spans="1:20" ht="19.899999999999999" customHeight="1">
      <c r="A19" s="32"/>
      <c r="B19" s="32"/>
      <c r="C19" s="32"/>
      <c r="D19" s="32"/>
      <c r="E19" s="32"/>
      <c r="F19" s="32"/>
      <c r="G19" s="32"/>
      <c r="H19" s="32"/>
      <c r="I19" s="28"/>
      <c r="J19" s="28"/>
      <c r="K19" s="134"/>
      <c r="L19" s="134"/>
      <c r="M19" s="134"/>
      <c r="N19" s="32"/>
      <c r="O19" s="33"/>
      <c r="P19" s="33"/>
      <c r="Q19" s="33"/>
      <c r="R19" s="134"/>
      <c r="S19" s="32"/>
      <c r="T19" s="32"/>
    </row>
    <row r="20" spans="1:20" ht="19.899999999999999" customHeight="1">
      <c r="A20" s="32"/>
      <c r="B20" s="32"/>
      <c r="C20" s="32"/>
      <c r="D20" s="32"/>
      <c r="E20" s="32"/>
      <c r="F20" s="32"/>
      <c r="G20" s="32"/>
      <c r="H20" s="32"/>
      <c r="I20" s="28"/>
      <c r="J20" s="28"/>
      <c r="K20" s="134"/>
      <c r="L20" s="134"/>
      <c r="M20" s="32"/>
      <c r="N20" s="32"/>
      <c r="O20" s="28"/>
      <c r="P20" s="33"/>
      <c r="Q20" s="33"/>
      <c r="R20" s="32"/>
      <c r="S20" s="32"/>
      <c r="T20" s="32"/>
    </row>
    <row r="21" spans="1:20" ht="19.899999999999999" customHeight="1">
      <c r="A21" s="32"/>
      <c r="B21" s="32"/>
      <c r="C21" s="32"/>
      <c r="D21" s="32"/>
      <c r="E21" s="32"/>
      <c r="F21" s="32"/>
      <c r="G21" s="32"/>
      <c r="H21" s="32"/>
      <c r="I21" s="28"/>
      <c r="J21" s="28"/>
      <c r="K21" s="32"/>
      <c r="L21" s="134"/>
      <c r="M21" s="32"/>
      <c r="N21" s="32"/>
      <c r="O21" s="28"/>
      <c r="P21" s="28"/>
      <c r="Q21" s="33"/>
      <c r="R21" s="32"/>
      <c r="S21" s="32"/>
      <c r="T21" s="32"/>
    </row>
    <row r="22" spans="1:20" ht="19.899999999999999" customHeight="1">
      <c r="A22" s="28"/>
      <c r="B22" s="28"/>
      <c r="C22" s="28"/>
      <c r="D22" s="28"/>
      <c r="E22" s="28"/>
      <c r="F22" s="28"/>
      <c r="G22" s="32"/>
      <c r="H22" s="32"/>
      <c r="I22" s="28"/>
      <c r="J22" s="28"/>
      <c r="K22" s="32"/>
      <c r="L22" s="134"/>
      <c r="M22" s="32"/>
      <c r="N22" s="32"/>
      <c r="O22" s="28"/>
      <c r="P22" s="28"/>
      <c r="Q22" s="28"/>
      <c r="R22" s="32"/>
      <c r="S22" s="32"/>
      <c r="T22" s="32"/>
    </row>
    <row r="23" spans="1:20" ht="19.899999999999999" customHeight="1">
      <c r="A23" s="30"/>
      <c r="B23" s="30"/>
      <c r="C23" s="30"/>
      <c r="D23" s="30"/>
      <c r="E23" s="30"/>
      <c r="F23" s="28"/>
      <c r="G23" s="32"/>
      <c r="H23" s="32"/>
      <c r="I23" s="28"/>
      <c r="J23" s="28"/>
      <c r="K23" s="32"/>
      <c r="L23" s="32"/>
      <c r="M23" s="32"/>
      <c r="N23" s="32"/>
      <c r="O23" s="28"/>
      <c r="P23" s="28"/>
      <c r="Q23" s="28"/>
      <c r="R23" s="32"/>
      <c r="S23" s="32"/>
      <c r="T23" s="32"/>
    </row>
    <row r="24" spans="1:20" ht="19.899999999999999" customHeight="1">
      <c r="A24" s="126"/>
      <c r="B24" s="126"/>
      <c r="C24" s="126"/>
      <c r="D24" s="126"/>
      <c r="E24" s="126"/>
      <c r="F24" s="126"/>
      <c r="G24" s="127"/>
      <c r="H24" s="127"/>
      <c r="I24" s="126"/>
      <c r="J24" s="126"/>
      <c r="K24" s="127"/>
      <c r="L24" s="127"/>
      <c r="M24" s="127"/>
      <c r="N24" s="135"/>
      <c r="O24" s="136"/>
      <c r="P24" s="126"/>
      <c r="Q24" s="126"/>
      <c r="R24" s="127"/>
      <c r="S24" s="127"/>
      <c r="T24" s="127"/>
    </row>
    <row r="25" spans="1:20" ht="19.899999999999999" customHeight="1">
      <c r="A25" s="127"/>
      <c r="B25" s="127"/>
      <c r="C25" s="127"/>
      <c r="D25" s="127"/>
      <c r="E25" s="127"/>
      <c r="F25" s="127"/>
      <c r="G25" s="127"/>
      <c r="H25" s="127"/>
      <c r="I25" s="126"/>
      <c r="J25" s="126"/>
      <c r="K25" s="127"/>
      <c r="L25" s="127"/>
      <c r="M25" s="127"/>
      <c r="N25" s="127"/>
      <c r="O25" s="126"/>
      <c r="P25" s="126"/>
      <c r="Q25" s="126"/>
      <c r="R25" s="127"/>
      <c r="S25" s="127"/>
      <c r="T25" s="127"/>
    </row>
    <row r="26" spans="1:20" ht="19.899999999999999" customHeight="1">
      <c r="A26" s="127"/>
      <c r="B26" s="127"/>
      <c r="C26" s="127"/>
      <c r="D26" s="127"/>
      <c r="E26" s="127"/>
      <c r="F26" s="127"/>
      <c r="G26" s="127"/>
      <c r="H26" s="127"/>
      <c r="I26" s="126"/>
      <c r="J26" s="126"/>
      <c r="K26" s="127"/>
      <c r="L26" s="127"/>
      <c r="M26" s="127"/>
      <c r="N26" s="127"/>
      <c r="O26" s="126"/>
      <c r="P26" s="126"/>
      <c r="Q26" s="126"/>
      <c r="R26" s="127"/>
      <c r="S26" s="127"/>
      <c r="T26" s="127"/>
    </row>
    <row r="27" spans="1:20" ht="19.899999999999999" customHeight="1">
      <c r="A27" s="127"/>
      <c r="B27" s="127"/>
      <c r="C27" s="127"/>
      <c r="D27" s="127"/>
      <c r="E27" s="127"/>
      <c r="F27" s="127"/>
      <c r="G27" s="127"/>
      <c r="H27" s="127"/>
      <c r="I27" s="126"/>
      <c r="J27" s="126"/>
      <c r="K27" s="127"/>
      <c r="L27" s="127"/>
      <c r="M27" s="127"/>
      <c r="N27" s="127"/>
      <c r="O27" s="126"/>
      <c r="P27" s="126"/>
      <c r="Q27" s="126"/>
      <c r="R27" s="127"/>
      <c r="S27" s="127"/>
      <c r="T27" s="127"/>
    </row>
    <row r="28" spans="1:20" ht="19.899999999999999" customHeight="1">
      <c r="A28" s="127"/>
      <c r="B28" s="127"/>
      <c r="C28" s="127"/>
      <c r="D28" s="127"/>
      <c r="E28" s="127"/>
      <c r="F28" s="127"/>
      <c r="G28" s="127"/>
      <c r="H28" s="127"/>
      <c r="I28" s="126"/>
      <c r="J28" s="126"/>
      <c r="K28" s="127"/>
      <c r="L28" s="127"/>
      <c r="M28" s="127"/>
      <c r="N28" s="127"/>
      <c r="O28" s="126"/>
      <c r="P28" s="126"/>
      <c r="Q28" s="126"/>
      <c r="R28" s="127"/>
      <c r="S28" s="127"/>
      <c r="T28" s="127"/>
    </row>
    <row r="29" spans="1:20" ht="19.899999999999999" customHeight="1">
      <c r="A29" s="127"/>
      <c r="B29" s="127"/>
      <c r="C29" s="127"/>
      <c r="D29" s="127"/>
      <c r="E29" s="127"/>
      <c r="F29" s="127"/>
      <c r="G29" s="127"/>
      <c r="H29" s="127"/>
      <c r="I29" s="126"/>
      <c r="J29" s="126"/>
      <c r="K29" s="127"/>
      <c r="L29" s="127"/>
      <c r="M29" s="127"/>
      <c r="N29" s="127"/>
      <c r="O29" s="126"/>
      <c r="P29" s="126"/>
      <c r="Q29" s="126"/>
      <c r="R29" s="127"/>
      <c r="S29" s="127"/>
      <c r="T29" s="127"/>
    </row>
    <row r="30" spans="1:20" ht="19.899999999999999" customHeight="1">
      <c r="A30" s="127"/>
      <c r="B30" s="127"/>
      <c r="C30" s="127"/>
      <c r="D30" s="127"/>
      <c r="E30" s="127"/>
      <c r="F30" s="127"/>
      <c r="G30" s="127"/>
      <c r="H30" s="127"/>
      <c r="I30" s="126"/>
      <c r="J30" s="126"/>
      <c r="K30" s="127"/>
      <c r="L30" s="127"/>
      <c r="M30" s="127"/>
      <c r="N30" s="127"/>
      <c r="O30" s="126"/>
      <c r="P30" s="126"/>
      <c r="Q30" s="126"/>
      <c r="R30" s="127"/>
      <c r="S30" s="127"/>
      <c r="T30" s="127"/>
    </row>
    <row r="31" spans="1:20" ht="19.899999999999999" customHeight="1">
      <c r="A31" s="127"/>
      <c r="B31" s="127"/>
      <c r="C31" s="127"/>
      <c r="D31" s="127"/>
      <c r="E31" s="127"/>
      <c r="F31" s="127"/>
      <c r="G31" s="127"/>
      <c r="H31" s="127"/>
      <c r="I31" s="126"/>
      <c r="J31" s="126"/>
      <c r="K31" s="127"/>
      <c r="L31" s="127"/>
      <c r="M31" s="127"/>
      <c r="N31" s="127"/>
      <c r="O31" s="126"/>
      <c r="P31" s="126"/>
      <c r="Q31" s="126"/>
      <c r="R31" s="127"/>
      <c r="S31" s="127"/>
      <c r="T31" s="127"/>
    </row>
    <row r="32" spans="1:20" ht="19.899999999999999" customHeight="1">
      <c r="A32" s="127"/>
      <c r="B32" s="127"/>
      <c r="C32" s="127"/>
      <c r="D32" s="127"/>
      <c r="E32" s="127"/>
      <c r="F32" s="127"/>
      <c r="G32" s="127"/>
      <c r="H32" s="127"/>
      <c r="I32" s="126"/>
      <c r="J32" s="126"/>
      <c r="K32" s="127"/>
      <c r="L32" s="127"/>
      <c r="M32" s="127"/>
      <c r="N32" s="127"/>
      <c r="O32" s="126"/>
      <c r="P32" s="126"/>
      <c r="Q32" s="126"/>
      <c r="R32" s="127"/>
      <c r="S32" s="127"/>
      <c r="T32" s="127"/>
    </row>
    <row r="33" spans="1:20" ht="19.899999999999999" customHeight="1">
      <c r="A33" s="127"/>
      <c r="B33" s="127"/>
      <c r="C33" s="127"/>
      <c r="D33" s="127"/>
      <c r="E33" s="127"/>
      <c r="F33" s="127"/>
      <c r="G33" s="127"/>
      <c r="H33" s="127"/>
      <c r="I33" s="126"/>
      <c r="J33" s="126"/>
      <c r="K33" s="127"/>
      <c r="L33" s="127"/>
      <c r="M33" s="127"/>
      <c r="N33" s="127"/>
      <c r="O33" s="126"/>
      <c r="P33" s="126"/>
      <c r="Q33" s="126"/>
      <c r="R33" s="127"/>
      <c r="S33" s="127"/>
      <c r="T33" s="127"/>
    </row>
    <row r="34" spans="1:20" ht="19.899999999999999" customHeight="1">
      <c r="A34" s="127"/>
      <c r="B34" s="127"/>
      <c r="C34" s="127"/>
      <c r="D34" s="127"/>
      <c r="E34" s="127"/>
      <c r="F34" s="127"/>
      <c r="G34" s="127"/>
      <c r="H34" s="127"/>
      <c r="I34" s="126"/>
      <c r="J34" s="126"/>
      <c r="K34" s="127"/>
      <c r="L34" s="127"/>
      <c r="M34" s="127"/>
      <c r="N34" s="127"/>
      <c r="O34" s="126"/>
      <c r="P34" s="126"/>
      <c r="Q34" s="126"/>
      <c r="R34" s="127"/>
      <c r="S34" s="127"/>
      <c r="T34" s="127"/>
    </row>
    <row r="35" spans="1:20" ht="19.899999999999999" customHeight="1">
      <c r="A35" s="127"/>
      <c r="B35" s="127"/>
      <c r="C35" s="127"/>
      <c r="D35" s="127"/>
      <c r="E35" s="127"/>
      <c r="F35" s="127"/>
      <c r="G35" s="127"/>
      <c r="H35" s="127"/>
      <c r="I35" s="126"/>
      <c r="J35" s="126"/>
      <c r="K35" s="127"/>
      <c r="L35" s="127"/>
      <c r="M35" s="127"/>
      <c r="N35" s="127"/>
      <c r="O35" s="126"/>
      <c r="P35" s="126"/>
      <c r="Q35" s="126"/>
      <c r="R35" s="127"/>
      <c r="S35" s="127"/>
      <c r="T35" s="127"/>
    </row>
    <row r="36" spans="1:20" ht="19.899999999999999" customHeight="1">
      <c r="A36" s="127"/>
      <c r="B36" s="127"/>
      <c r="C36" s="127"/>
      <c r="D36" s="127"/>
      <c r="E36" s="127"/>
      <c r="F36" s="127"/>
      <c r="G36" s="127"/>
      <c r="H36" s="127"/>
      <c r="I36" s="126"/>
      <c r="J36" s="126"/>
      <c r="K36" s="127"/>
      <c r="L36" s="127"/>
      <c r="M36" s="127"/>
      <c r="N36" s="127"/>
      <c r="O36" s="126"/>
      <c r="P36" s="126"/>
      <c r="Q36" s="126"/>
      <c r="R36" s="127"/>
      <c r="S36" s="127"/>
      <c r="T36" s="127"/>
    </row>
  </sheetData>
  <sheetProtection formatCells="0" formatColumns="0" formatRows="0" insertColumns="0" insertRows="0" insertHyperlinks="0" deleteColumns="0" deleteRows="0" sort="0" autoFilter="0" pivotTables="0"/>
  <mergeCells count="23">
    <mergeCell ref="K5:K6"/>
    <mergeCell ref="L5:L6"/>
    <mergeCell ref="F4:F6"/>
    <mergeCell ref="G4:G6"/>
    <mergeCell ref="H5:H6"/>
    <mergeCell ref="I5:I6"/>
    <mergeCell ref="J5:J6"/>
    <mergeCell ref="A2:T2"/>
    <mergeCell ref="A4:E4"/>
    <mergeCell ref="H4:J4"/>
    <mergeCell ref="K4:L4"/>
    <mergeCell ref="N4:R4"/>
    <mergeCell ref="M4:M6"/>
    <mergeCell ref="N5:N6"/>
    <mergeCell ref="O5:O6"/>
    <mergeCell ref="P5:P6"/>
    <mergeCell ref="Q5:Q6"/>
    <mergeCell ref="R5:R6"/>
    <mergeCell ref="S4:S6"/>
    <mergeCell ref="T4:T6"/>
    <mergeCell ref="A5:C5"/>
    <mergeCell ref="D5:D6"/>
    <mergeCell ref="E5:E6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scale="59" fitToHeight="100" orientation="landscape" errors="blank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showGridLines="0" showZeros="0" workbookViewId="0">
      <selection activeCell="G22" sqref="G22"/>
    </sheetView>
  </sheetViews>
  <sheetFormatPr defaultColWidth="9" defaultRowHeight="12.75" customHeight="1"/>
  <cols>
    <col min="1" max="1" width="5" customWidth="1"/>
    <col min="2" max="3" width="3.6640625" customWidth="1"/>
    <col min="4" max="4" width="10.1640625" customWidth="1"/>
    <col min="5" max="5" width="50.83203125" customWidth="1"/>
    <col min="6" max="6" width="21.1640625" customWidth="1"/>
    <col min="7" max="7" width="18.33203125" customWidth="1"/>
    <col min="8" max="8" width="19.6640625" customWidth="1"/>
    <col min="9" max="10" width="14.6640625" customWidth="1"/>
    <col min="11" max="12" width="10.6640625" customWidth="1"/>
  </cols>
  <sheetData>
    <row r="1" spans="1:12" ht="19.899999999999999" customHeight="1">
      <c r="A1" s="34"/>
      <c r="B1" s="177"/>
      <c r="C1" s="177"/>
      <c r="D1" s="177"/>
      <c r="E1" s="177"/>
      <c r="F1" s="177"/>
      <c r="G1" s="177"/>
      <c r="H1" s="177"/>
      <c r="I1" s="177"/>
      <c r="J1" s="192" t="s">
        <v>104</v>
      </c>
    </row>
    <row r="2" spans="1:12" ht="19.899999999999999" customHeight="1">
      <c r="A2" s="220" t="s">
        <v>105</v>
      </c>
      <c r="B2" s="220"/>
      <c r="C2" s="220"/>
      <c r="D2" s="220"/>
      <c r="E2" s="220"/>
      <c r="F2" s="220"/>
      <c r="G2" s="220"/>
      <c r="H2" s="220"/>
      <c r="I2" s="220"/>
      <c r="J2" s="220"/>
    </row>
    <row r="3" spans="1:12" ht="19.899999999999999" customHeight="1">
      <c r="A3" s="137" t="s">
        <v>5</v>
      </c>
      <c r="B3" s="138"/>
      <c r="C3" s="138"/>
      <c r="D3" s="138"/>
      <c r="E3" s="138"/>
      <c r="F3" s="177"/>
      <c r="G3" s="177"/>
      <c r="H3" s="177"/>
      <c r="I3" s="177"/>
      <c r="J3" s="13" t="s">
        <v>6</v>
      </c>
      <c r="K3" s="28"/>
      <c r="L3" s="28"/>
    </row>
    <row r="4" spans="1:12" ht="19.899999999999999" customHeight="1">
      <c r="A4" s="221" t="s">
        <v>61</v>
      </c>
      <c r="B4" s="247"/>
      <c r="C4" s="247"/>
      <c r="D4" s="247"/>
      <c r="E4" s="222"/>
      <c r="F4" s="252" t="s">
        <v>62</v>
      </c>
      <c r="G4" s="253" t="s">
        <v>106</v>
      </c>
      <c r="H4" s="255" t="s">
        <v>107</v>
      </c>
      <c r="I4" s="255" t="s">
        <v>108</v>
      </c>
      <c r="J4" s="249" t="s">
        <v>109</v>
      </c>
      <c r="K4" s="28"/>
      <c r="L4" s="28"/>
    </row>
    <row r="5" spans="1:12" ht="19.899999999999999" customHeight="1">
      <c r="A5" s="221" t="s">
        <v>70</v>
      </c>
      <c r="B5" s="247"/>
      <c r="C5" s="222"/>
      <c r="D5" s="248" t="s">
        <v>71</v>
      </c>
      <c r="E5" s="250" t="s">
        <v>110</v>
      </c>
      <c r="F5" s="253"/>
      <c r="G5" s="253"/>
      <c r="H5" s="255"/>
      <c r="I5" s="255"/>
      <c r="J5" s="249"/>
      <c r="K5" s="28"/>
      <c r="L5" s="28"/>
    </row>
    <row r="6" spans="1:12" ht="15" customHeight="1">
      <c r="A6" s="178" t="s">
        <v>82</v>
      </c>
      <c r="B6" s="178" t="s">
        <v>83</v>
      </c>
      <c r="C6" s="179" t="s">
        <v>84</v>
      </c>
      <c r="D6" s="249"/>
      <c r="E6" s="251"/>
      <c r="F6" s="254"/>
      <c r="G6" s="254"/>
      <c r="H6" s="256"/>
      <c r="I6" s="256"/>
      <c r="J6" s="257"/>
      <c r="K6" s="28"/>
      <c r="L6" s="28"/>
    </row>
    <row r="7" spans="1:12" ht="19.899999999999999" customHeight="1">
      <c r="A7" s="180" t="s">
        <v>82</v>
      </c>
      <c r="B7" s="180" t="s">
        <v>83</v>
      </c>
      <c r="C7" s="180" t="s">
        <v>84</v>
      </c>
      <c r="D7" s="181" t="s">
        <v>85</v>
      </c>
      <c r="E7" s="181" t="s">
        <v>86</v>
      </c>
      <c r="F7" s="182">
        <f t="shared" ref="F7:F16" si="0">G7+H7</f>
        <v>11678642.82</v>
      </c>
      <c r="G7" s="183">
        <f>SUM(G8:G16)</f>
        <v>7897152.8200000003</v>
      </c>
      <c r="H7" s="184">
        <f>SUM(H8:H16)</f>
        <v>3781490</v>
      </c>
      <c r="I7" s="193"/>
      <c r="J7" s="193"/>
      <c r="K7" s="194"/>
      <c r="L7" s="194"/>
    </row>
    <row r="8" spans="1:12" ht="19.899999999999999" customHeight="1">
      <c r="A8" s="69">
        <v>201</v>
      </c>
      <c r="B8" s="70" t="s">
        <v>87</v>
      </c>
      <c r="C8" s="185" t="s">
        <v>88</v>
      </c>
      <c r="D8" s="186" t="s">
        <v>89</v>
      </c>
      <c r="E8" s="72" t="s">
        <v>90</v>
      </c>
      <c r="F8" s="182">
        <f t="shared" si="0"/>
        <v>3679562.19</v>
      </c>
      <c r="G8" s="122">
        <v>3679562.19</v>
      </c>
      <c r="H8" s="130"/>
      <c r="I8" s="195"/>
      <c r="J8" s="195"/>
      <c r="K8" s="32"/>
      <c r="L8" s="32"/>
    </row>
    <row r="9" spans="1:12" ht="19.899999999999999" customHeight="1">
      <c r="A9" s="69">
        <v>208</v>
      </c>
      <c r="B9" s="70" t="s">
        <v>91</v>
      </c>
      <c r="C9" s="185" t="s">
        <v>91</v>
      </c>
      <c r="D9" s="186" t="s">
        <v>89</v>
      </c>
      <c r="E9" s="72" t="s">
        <v>92</v>
      </c>
      <c r="F9" s="182">
        <f t="shared" si="0"/>
        <v>640295.19999999995</v>
      </c>
      <c r="G9" s="122">
        <v>640295.19999999995</v>
      </c>
      <c r="H9" s="130"/>
      <c r="I9" s="195"/>
      <c r="J9" s="195"/>
      <c r="K9" s="32"/>
      <c r="L9" s="134"/>
    </row>
    <row r="10" spans="1:12" ht="19.899999999999999" customHeight="1">
      <c r="A10" s="123">
        <v>208</v>
      </c>
      <c r="B10" s="124" t="s">
        <v>91</v>
      </c>
      <c r="C10" s="187" t="s">
        <v>93</v>
      </c>
      <c r="D10" s="186" t="s">
        <v>89</v>
      </c>
      <c r="E10" s="72" t="s">
        <v>94</v>
      </c>
      <c r="F10" s="182">
        <f t="shared" si="0"/>
        <v>319430.48</v>
      </c>
      <c r="G10" s="122">
        <v>319430.48</v>
      </c>
      <c r="H10" s="122"/>
      <c r="I10" s="195"/>
      <c r="J10" s="195"/>
      <c r="K10" s="32"/>
      <c r="L10" s="32"/>
    </row>
    <row r="11" spans="1:12" ht="19.899999999999999" customHeight="1">
      <c r="A11" s="69">
        <v>210</v>
      </c>
      <c r="B11" s="69">
        <v>11</v>
      </c>
      <c r="C11" s="185" t="s">
        <v>88</v>
      </c>
      <c r="D11" s="186" t="s">
        <v>89</v>
      </c>
      <c r="E11" s="72" t="s">
        <v>95</v>
      </c>
      <c r="F11" s="182">
        <f t="shared" si="0"/>
        <v>174688.36</v>
      </c>
      <c r="G11" s="122">
        <v>174688.36</v>
      </c>
      <c r="H11" s="122"/>
      <c r="I11" s="195"/>
      <c r="J11" s="195"/>
      <c r="K11" s="32"/>
      <c r="L11" s="32"/>
    </row>
    <row r="12" spans="1:12" ht="19.899999999999999" customHeight="1">
      <c r="A12" s="69">
        <v>210</v>
      </c>
      <c r="B12" s="69">
        <v>11</v>
      </c>
      <c r="C12" s="185" t="s">
        <v>96</v>
      </c>
      <c r="D12" s="186" t="s">
        <v>89</v>
      </c>
      <c r="E12" s="72" t="s">
        <v>97</v>
      </c>
      <c r="F12" s="182">
        <f t="shared" si="0"/>
        <v>105440.79</v>
      </c>
      <c r="G12" s="122">
        <v>105440.79</v>
      </c>
      <c r="H12" s="133"/>
      <c r="I12" s="195"/>
      <c r="J12" s="196"/>
      <c r="K12" s="32"/>
      <c r="L12" s="32"/>
    </row>
    <row r="13" spans="1:12" ht="19.899999999999999" customHeight="1">
      <c r="A13" s="69">
        <v>213</v>
      </c>
      <c r="B13" s="70" t="s">
        <v>88</v>
      </c>
      <c r="C13" s="70" t="s">
        <v>87</v>
      </c>
      <c r="D13" s="71">
        <v>147</v>
      </c>
      <c r="E13" s="125" t="s">
        <v>98</v>
      </c>
      <c r="F13" s="182">
        <f t="shared" si="0"/>
        <v>104228.9</v>
      </c>
      <c r="G13" s="122">
        <v>104228.9</v>
      </c>
      <c r="H13" s="133"/>
      <c r="I13" s="196"/>
      <c r="J13" s="196"/>
      <c r="K13" s="32"/>
      <c r="L13" s="32"/>
    </row>
    <row r="14" spans="1:12" ht="19.899999999999999" customHeight="1">
      <c r="A14" s="69">
        <v>213</v>
      </c>
      <c r="B14" s="70" t="s">
        <v>88</v>
      </c>
      <c r="C14" s="70" t="s">
        <v>99</v>
      </c>
      <c r="D14" s="71">
        <v>147</v>
      </c>
      <c r="E14" s="72" t="s">
        <v>100</v>
      </c>
      <c r="F14" s="182">
        <f t="shared" si="0"/>
        <v>2183549.5</v>
      </c>
      <c r="G14" s="122">
        <v>2183549.5</v>
      </c>
      <c r="H14" s="133"/>
      <c r="I14" s="196"/>
      <c r="J14" s="196"/>
      <c r="K14" s="32"/>
      <c r="L14" s="32"/>
    </row>
    <row r="15" spans="1:12" ht="19.899999999999999" customHeight="1">
      <c r="A15" s="69">
        <v>213</v>
      </c>
      <c r="B15" s="70" t="s">
        <v>101</v>
      </c>
      <c r="C15" s="70" t="s">
        <v>91</v>
      </c>
      <c r="D15" s="71">
        <v>147</v>
      </c>
      <c r="E15" s="72" t="s">
        <v>102</v>
      </c>
      <c r="F15" s="182">
        <f t="shared" si="0"/>
        <v>3781490</v>
      </c>
      <c r="G15" s="122"/>
      <c r="H15" s="133">
        <v>3781490</v>
      </c>
      <c r="I15" s="196"/>
      <c r="J15" s="196"/>
      <c r="K15" s="32"/>
      <c r="L15" s="32"/>
    </row>
    <row r="16" spans="1:12" ht="19.899999999999999" customHeight="1">
      <c r="A16" s="69">
        <v>221</v>
      </c>
      <c r="B16" s="70" t="s">
        <v>96</v>
      </c>
      <c r="C16" s="70" t="s">
        <v>88</v>
      </c>
      <c r="D16" s="71">
        <v>147</v>
      </c>
      <c r="E16" s="72" t="s">
        <v>103</v>
      </c>
      <c r="F16" s="182">
        <f t="shared" si="0"/>
        <v>689957.4</v>
      </c>
      <c r="G16" s="122">
        <v>689957.4</v>
      </c>
      <c r="H16" s="133"/>
      <c r="I16" s="196"/>
      <c r="J16" s="196"/>
      <c r="K16" s="32"/>
      <c r="L16" s="32"/>
    </row>
    <row r="17" spans="1:12" ht="19.899999999999999" customHeight="1">
      <c r="A17" s="188"/>
      <c r="B17" s="188"/>
      <c r="C17" s="188"/>
      <c r="D17" s="188"/>
      <c r="E17" s="188"/>
      <c r="F17" s="189"/>
      <c r="G17" s="190"/>
      <c r="H17" s="190"/>
      <c r="I17" s="190"/>
      <c r="J17" s="190"/>
      <c r="K17" s="32"/>
      <c r="L17" s="32"/>
    </row>
    <row r="18" spans="1:12" ht="19.899999999999999" customHeight="1">
      <c r="A18" s="191"/>
      <c r="B18" s="191"/>
      <c r="C18" s="191"/>
      <c r="D18" s="191"/>
      <c r="E18" s="191"/>
      <c r="F18" s="189"/>
      <c r="G18" s="190"/>
      <c r="H18" s="190"/>
      <c r="I18" s="190"/>
      <c r="J18" s="190"/>
      <c r="K18" s="32"/>
      <c r="L18" s="32"/>
    </row>
    <row r="19" spans="1:12" ht="19.899999999999999" customHeight="1">
      <c r="A19" s="126"/>
      <c r="B19" s="126"/>
      <c r="C19" s="126"/>
      <c r="D19" s="126"/>
      <c r="E19" s="126"/>
      <c r="F19" s="126"/>
      <c r="G19" s="127"/>
      <c r="H19" s="127"/>
      <c r="I19" s="127"/>
      <c r="J19" s="127"/>
      <c r="K19" s="31"/>
      <c r="L19" s="31"/>
    </row>
    <row r="20" spans="1:12" ht="19.899999999999999" customHeight="1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31"/>
      <c r="L20" s="31"/>
    </row>
    <row r="21" spans="1:12" ht="19.899999999999999" customHeight="1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31"/>
      <c r="L21" s="31"/>
    </row>
    <row r="22" spans="1:12" ht="19.899999999999999" customHeight="1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31"/>
      <c r="L22" s="31"/>
    </row>
    <row r="23" spans="1:12" ht="19.899999999999999" customHeight="1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31"/>
      <c r="L23" s="31"/>
    </row>
    <row r="24" spans="1:12" ht="19.899999999999999" customHeight="1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31"/>
      <c r="L24" s="31"/>
    </row>
    <row r="25" spans="1:12" ht="19.899999999999999" customHeight="1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31"/>
      <c r="L25" s="31"/>
    </row>
    <row r="26" spans="1:12" ht="19.899999999999999" customHeight="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31"/>
      <c r="L26" s="31"/>
    </row>
    <row r="27" spans="1:12" ht="19.899999999999999" customHeight="1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31"/>
      <c r="L27" s="31"/>
    </row>
  </sheetData>
  <sheetProtection formatCells="0" formatColumns="0" formatRows="0" insertColumns="0" insertRows="0" insertHyperlinks="0" deleteColumns="0" deleteRows="0" sort="0" autoFilter="0" pivotTables="0"/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orientation="landscape" errors="blank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40"/>
  <sheetViews>
    <sheetView showGridLines="0" showZeros="0" workbookViewId="0">
      <selection activeCell="B6" sqref="B6"/>
    </sheetView>
  </sheetViews>
  <sheetFormatPr defaultColWidth="9" defaultRowHeight="20.25" customHeight="1"/>
  <cols>
    <col min="1" max="1" width="31.6640625" customWidth="1"/>
    <col min="2" max="2" width="24.83203125" customWidth="1"/>
    <col min="3" max="3" width="31.6640625" customWidth="1"/>
    <col min="4" max="4" width="24.1640625" customWidth="1"/>
    <col min="5" max="8" width="19.83203125" customWidth="1"/>
    <col min="9" max="34" width="8.6640625" customWidth="1"/>
    <col min="35" max="35" width="8.33203125" customWidth="1"/>
    <col min="36" max="38" width="9.1640625" customWidth="1"/>
    <col min="39" max="41" width="8.33203125" customWidth="1"/>
    <col min="42" max="253" width="10.6640625" customWidth="1"/>
  </cols>
  <sheetData>
    <row r="1" spans="1:34" ht="15.75" customHeight="1">
      <c r="A1" s="136"/>
      <c r="B1" s="136"/>
      <c r="C1" s="136"/>
      <c r="D1" s="136"/>
      <c r="E1" s="136"/>
      <c r="F1" s="136"/>
      <c r="G1" s="136"/>
      <c r="H1" s="13" t="s">
        <v>111</v>
      </c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</row>
    <row r="2" spans="1:34" ht="20.25" customHeight="1">
      <c r="A2" s="220" t="s">
        <v>112</v>
      </c>
      <c r="B2" s="220"/>
      <c r="C2" s="220"/>
      <c r="D2" s="220"/>
      <c r="E2" s="220"/>
      <c r="F2" s="220"/>
      <c r="G2" s="220"/>
      <c r="H2" s="220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</row>
    <row r="3" spans="1:34" ht="20.25" customHeight="1">
      <c r="A3" s="137" t="s">
        <v>113</v>
      </c>
      <c r="B3" s="138"/>
      <c r="C3" s="34"/>
      <c r="D3" s="34"/>
      <c r="E3" s="34"/>
      <c r="F3" s="34"/>
      <c r="G3" s="34"/>
      <c r="H3" s="13" t="s">
        <v>6</v>
      </c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</row>
    <row r="4" spans="1:34" ht="20.25" customHeight="1">
      <c r="A4" s="221" t="s">
        <v>7</v>
      </c>
      <c r="B4" s="222"/>
      <c r="C4" s="221" t="s">
        <v>8</v>
      </c>
      <c r="D4" s="247"/>
      <c r="E4" s="247"/>
      <c r="F4" s="247"/>
      <c r="G4" s="247"/>
      <c r="H4" s="222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</row>
    <row r="5" spans="1:34" ht="34.5" customHeight="1">
      <c r="A5" s="139" t="s">
        <v>9</v>
      </c>
      <c r="B5" s="140" t="s">
        <v>10</v>
      </c>
      <c r="C5" s="139" t="s">
        <v>9</v>
      </c>
      <c r="D5" s="140" t="s">
        <v>62</v>
      </c>
      <c r="E5" s="140" t="s">
        <v>114</v>
      </c>
      <c r="F5" s="141" t="s">
        <v>115</v>
      </c>
      <c r="G5" s="140" t="s">
        <v>116</v>
      </c>
      <c r="H5" s="142" t="s">
        <v>117</v>
      </c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</row>
    <row r="6" spans="1:34" ht="20.25" customHeight="1">
      <c r="A6" s="143" t="s">
        <v>118</v>
      </c>
      <c r="B6" s="5">
        <f>SUM(B7:B9)</f>
        <v>116786242.81999999</v>
      </c>
      <c r="C6" s="144" t="s">
        <v>119</v>
      </c>
      <c r="D6" s="5">
        <f>SUM(E6,F6,G6,H6)</f>
        <v>11678642.82</v>
      </c>
      <c r="E6" s="5">
        <f>SUM(E7:E36)</f>
        <v>11678642.82</v>
      </c>
      <c r="F6" s="145">
        <f>SUM(F7:F36)</f>
        <v>0</v>
      </c>
      <c r="G6" s="145">
        <f>SUM(G7:G36)</f>
        <v>0</v>
      </c>
      <c r="H6" s="145">
        <f>SUM(H7:H36)</f>
        <v>0</v>
      </c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</row>
    <row r="7" spans="1:34" ht="20.25" customHeight="1">
      <c r="A7" s="143" t="s">
        <v>120</v>
      </c>
      <c r="B7" s="5">
        <v>116786242.81999999</v>
      </c>
      <c r="C7" s="144" t="s">
        <v>121</v>
      </c>
      <c r="D7" s="146">
        <f t="shared" ref="D7:D28" si="0">SUM(E7:H7)</f>
        <v>3679562.19</v>
      </c>
      <c r="E7" s="5">
        <v>3679562.19</v>
      </c>
      <c r="F7" s="145"/>
      <c r="G7" s="147"/>
      <c r="H7" s="145" t="s">
        <v>122</v>
      </c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</row>
    <row r="8" spans="1:34" ht="20.25" customHeight="1">
      <c r="A8" s="143" t="s">
        <v>123</v>
      </c>
      <c r="B8" s="148"/>
      <c r="C8" s="144" t="s">
        <v>124</v>
      </c>
      <c r="D8" s="146">
        <f t="shared" si="0"/>
        <v>0</v>
      </c>
      <c r="E8" s="148"/>
      <c r="F8" s="149"/>
      <c r="G8" s="147"/>
      <c r="H8" s="149" t="s">
        <v>125</v>
      </c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</row>
    <row r="9" spans="1:34" ht="20.25" customHeight="1">
      <c r="A9" s="143" t="s">
        <v>126</v>
      </c>
      <c r="B9" s="150"/>
      <c r="C9" s="144" t="s">
        <v>127</v>
      </c>
      <c r="D9" s="146">
        <f t="shared" si="0"/>
        <v>0</v>
      </c>
      <c r="E9" s="148"/>
      <c r="F9" s="149"/>
      <c r="G9" s="147"/>
      <c r="H9" s="149" t="s">
        <v>128</v>
      </c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  <c r="AF9" s="176"/>
      <c r="AG9" s="176"/>
      <c r="AH9" s="176"/>
    </row>
    <row r="10" spans="1:34" ht="20.25" customHeight="1">
      <c r="A10" s="143" t="s">
        <v>129</v>
      </c>
      <c r="B10" s="151"/>
      <c r="C10" s="144" t="s">
        <v>130</v>
      </c>
      <c r="D10" s="146">
        <f t="shared" si="0"/>
        <v>0</v>
      </c>
      <c r="E10" s="148"/>
      <c r="F10" s="149"/>
      <c r="G10" s="147"/>
      <c r="H10" s="149" t="s">
        <v>131</v>
      </c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</row>
    <row r="11" spans="1:34" ht="20.25" customHeight="1">
      <c r="A11" s="143" t="s">
        <v>120</v>
      </c>
      <c r="B11" s="148"/>
      <c r="C11" s="144" t="s">
        <v>132</v>
      </c>
      <c r="D11" s="146">
        <f t="shared" si="0"/>
        <v>0</v>
      </c>
      <c r="E11" s="148"/>
      <c r="F11" s="149"/>
      <c r="G11" s="147"/>
      <c r="H11" s="149" t="s">
        <v>133</v>
      </c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</row>
    <row r="12" spans="1:34" ht="20.25" customHeight="1">
      <c r="A12" s="143" t="s">
        <v>123</v>
      </c>
      <c r="B12" s="148"/>
      <c r="C12" s="144" t="s">
        <v>134</v>
      </c>
      <c r="D12" s="146">
        <f t="shared" si="0"/>
        <v>0</v>
      </c>
      <c r="E12" s="148"/>
      <c r="F12" s="149"/>
      <c r="G12" s="147"/>
      <c r="H12" s="149" t="s">
        <v>135</v>
      </c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</row>
    <row r="13" spans="1:34" ht="20.25" customHeight="1">
      <c r="A13" s="143" t="s">
        <v>126</v>
      </c>
      <c r="B13" s="148"/>
      <c r="C13" s="144" t="s">
        <v>136</v>
      </c>
      <c r="D13" s="146">
        <f t="shared" si="0"/>
        <v>0</v>
      </c>
      <c r="E13" s="148"/>
      <c r="F13" s="149"/>
      <c r="G13" s="147"/>
      <c r="H13" s="149" t="s">
        <v>137</v>
      </c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</row>
    <row r="14" spans="1:34" ht="20.25" customHeight="1">
      <c r="A14" s="143" t="s">
        <v>138</v>
      </c>
      <c r="B14" s="150"/>
      <c r="C14" s="144" t="s">
        <v>139</v>
      </c>
      <c r="D14" s="146">
        <f t="shared" si="0"/>
        <v>959725.68</v>
      </c>
      <c r="E14" s="148">
        <v>959725.68</v>
      </c>
      <c r="F14" s="149"/>
      <c r="G14" s="147"/>
      <c r="H14" s="149" t="s">
        <v>140</v>
      </c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</row>
    <row r="15" spans="1:34" ht="20.25" customHeight="1">
      <c r="A15" s="152"/>
      <c r="B15" s="153"/>
      <c r="C15" s="144" t="s">
        <v>141</v>
      </c>
      <c r="D15" s="146">
        <f t="shared" si="0"/>
        <v>0</v>
      </c>
      <c r="E15" s="148"/>
      <c r="F15" s="149"/>
      <c r="G15" s="147"/>
      <c r="H15" s="149" t="s">
        <v>142</v>
      </c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</row>
    <row r="16" spans="1:34" ht="20.25" customHeight="1">
      <c r="A16" s="152"/>
      <c r="B16" s="150"/>
      <c r="C16" s="144" t="s">
        <v>143</v>
      </c>
      <c r="D16" s="146">
        <f t="shared" si="0"/>
        <v>384358.05</v>
      </c>
      <c r="E16" s="148">
        <v>384358.05</v>
      </c>
      <c r="F16" s="149"/>
      <c r="G16" s="147"/>
      <c r="H16" s="149" t="s">
        <v>144</v>
      </c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</row>
    <row r="17" spans="1:34" ht="20.25" customHeight="1">
      <c r="A17" s="152"/>
      <c r="B17" s="150"/>
      <c r="C17" s="144" t="s">
        <v>145</v>
      </c>
      <c r="D17" s="146">
        <f t="shared" si="0"/>
        <v>0</v>
      </c>
      <c r="E17" s="148"/>
      <c r="F17" s="149"/>
      <c r="G17" s="147"/>
      <c r="H17" s="149" t="s">
        <v>146</v>
      </c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</row>
    <row r="18" spans="1:34" ht="20.25" customHeight="1">
      <c r="A18" s="152"/>
      <c r="B18" s="150"/>
      <c r="C18" s="144" t="s">
        <v>147</v>
      </c>
      <c r="D18" s="146">
        <f t="shared" si="0"/>
        <v>0</v>
      </c>
      <c r="E18" s="148"/>
      <c r="F18" s="149"/>
      <c r="G18" s="147"/>
      <c r="H18" s="149" t="s">
        <v>148</v>
      </c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</row>
    <row r="19" spans="1:34" ht="20.25" customHeight="1">
      <c r="A19" s="152"/>
      <c r="B19" s="150"/>
      <c r="C19" s="144" t="s">
        <v>149</v>
      </c>
      <c r="D19" s="146">
        <f t="shared" si="0"/>
        <v>5965039.5</v>
      </c>
      <c r="E19" s="148">
        <v>5965039.5</v>
      </c>
      <c r="F19" s="149"/>
      <c r="G19" s="147"/>
      <c r="H19" s="149" t="s">
        <v>150</v>
      </c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</row>
    <row r="20" spans="1:34" ht="20.25" customHeight="1">
      <c r="A20" s="152"/>
      <c r="B20" s="150"/>
      <c r="C20" s="144" t="s">
        <v>151</v>
      </c>
      <c r="D20" s="146">
        <f t="shared" si="0"/>
        <v>0</v>
      </c>
      <c r="E20" s="148"/>
      <c r="F20" s="149"/>
      <c r="G20" s="147"/>
      <c r="H20" s="149" t="s">
        <v>152</v>
      </c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</row>
    <row r="21" spans="1:34" ht="20.25" customHeight="1">
      <c r="A21" s="152"/>
      <c r="B21" s="150"/>
      <c r="C21" s="144" t="s">
        <v>153</v>
      </c>
      <c r="D21" s="146">
        <f t="shared" si="0"/>
        <v>0</v>
      </c>
      <c r="E21" s="148"/>
      <c r="F21" s="149"/>
      <c r="G21" s="147"/>
      <c r="H21" s="149" t="s">
        <v>154</v>
      </c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</row>
    <row r="22" spans="1:34" ht="20.25" customHeight="1">
      <c r="A22" s="152"/>
      <c r="B22" s="150"/>
      <c r="C22" s="144" t="s">
        <v>155</v>
      </c>
      <c r="D22" s="146">
        <f t="shared" si="0"/>
        <v>0</v>
      </c>
      <c r="E22" s="148"/>
      <c r="F22" s="149"/>
      <c r="G22" s="147"/>
      <c r="H22" s="149" t="s">
        <v>156</v>
      </c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</row>
    <row r="23" spans="1:34" ht="20.25" customHeight="1">
      <c r="A23" s="152"/>
      <c r="B23" s="150"/>
      <c r="C23" s="144" t="s">
        <v>157</v>
      </c>
      <c r="D23" s="146">
        <f t="shared" si="0"/>
        <v>0</v>
      </c>
      <c r="E23" s="148"/>
      <c r="F23" s="149"/>
      <c r="G23" s="147"/>
      <c r="H23" s="149" t="s">
        <v>158</v>
      </c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</row>
    <row r="24" spans="1:34" ht="20.25" customHeight="1">
      <c r="A24" s="152"/>
      <c r="B24" s="150"/>
      <c r="C24" s="144" t="s">
        <v>159</v>
      </c>
      <c r="D24" s="146">
        <f t="shared" si="0"/>
        <v>0</v>
      </c>
      <c r="E24" s="148"/>
      <c r="F24" s="149"/>
      <c r="G24" s="147"/>
      <c r="H24" s="149" t="s">
        <v>160</v>
      </c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  <c r="Y24" s="176"/>
      <c r="Z24" s="176"/>
      <c r="AA24" s="176"/>
      <c r="AB24" s="176"/>
      <c r="AC24" s="176"/>
      <c r="AD24" s="176"/>
      <c r="AE24" s="176"/>
      <c r="AF24" s="176"/>
      <c r="AG24" s="176"/>
      <c r="AH24" s="176"/>
    </row>
    <row r="25" spans="1:34" ht="20.25" customHeight="1">
      <c r="A25" s="152"/>
      <c r="B25" s="150"/>
      <c r="C25" s="144" t="s">
        <v>161</v>
      </c>
      <c r="D25" s="146">
        <f t="shared" si="0"/>
        <v>0</v>
      </c>
      <c r="E25" s="148"/>
      <c r="F25" s="149"/>
      <c r="G25" s="147"/>
      <c r="H25" s="149" t="s">
        <v>162</v>
      </c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</row>
    <row r="26" spans="1:34" ht="20.25" customHeight="1">
      <c r="A26" s="143"/>
      <c r="B26" s="150"/>
      <c r="C26" s="144" t="s">
        <v>163</v>
      </c>
      <c r="D26" s="146">
        <f t="shared" si="0"/>
        <v>689957.4</v>
      </c>
      <c r="E26" s="148">
        <v>689957.4</v>
      </c>
      <c r="F26" s="149"/>
      <c r="G26" s="147"/>
      <c r="H26" s="149" t="s">
        <v>164</v>
      </c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</row>
    <row r="27" spans="1:34" ht="20.25" customHeight="1">
      <c r="A27" s="143"/>
      <c r="B27" s="150"/>
      <c r="C27" s="144" t="s">
        <v>165</v>
      </c>
      <c r="D27" s="146">
        <f t="shared" si="0"/>
        <v>0</v>
      </c>
      <c r="E27" s="148"/>
      <c r="F27" s="149"/>
      <c r="G27" s="147"/>
      <c r="H27" s="149" t="s">
        <v>166</v>
      </c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</row>
    <row r="28" spans="1:34" ht="20.25" customHeight="1">
      <c r="A28" s="143"/>
      <c r="B28" s="150"/>
      <c r="C28" s="144" t="s">
        <v>167</v>
      </c>
      <c r="D28" s="146">
        <f t="shared" si="0"/>
        <v>0</v>
      </c>
      <c r="E28" s="148"/>
      <c r="F28" s="149"/>
      <c r="G28" s="147"/>
      <c r="H28" s="149" t="s">
        <v>168</v>
      </c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</row>
    <row r="29" spans="1:34" ht="20.25" customHeight="1">
      <c r="A29" s="143"/>
      <c r="B29" s="150"/>
      <c r="C29" s="144" t="s">
        <v>169</v>
      </c>
      <c r="D29" s="146"/>
      <c r="E29" s="148"/>
      <c r="F29" s="149"/>
      <c r="G29" s="147"/>
      <c r="H29" s="149" t="s">
        <v>170</v>
      </c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</row>
    <row r="30" spans="1:34" ht="20.25" customHeight="1">
      <c r="A30" s="143"/>
      <c r="B30" s="150"/>
      <c r="C30" s="144" t="s">
        <v>171</v>
      </c>
      <c r="D30" s="146">
        <f t="shared" ref="D30:D37" si="1">SUM(E30:H30)</f>
        <v>0</v>
      </c>
      <c r="E30" s="148"/>
      <c r="F30" s="149"/>
      <c r="G30" s="147"/>
      <c r="H30" s="149" t="s">
        <v>172</v>
      </c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</row>
    <row r="31" spans="1:34" ht="20.25" customHeight="1">
      <c r="A31" s="143"/>
      <c r="B31" s="150"/>
      <c r="C31" s="144" t="s">
        <v>173</v>
      </c>
      <c r="D31" s="146">
        <f t="shared" si="1"/>
        <v>0</v>
      </c>
      <c r="E31" s="148"/>
      <c r="F31" s="149"/>
      <c r="G31" s="147"/>
      <c r="H31" s="149" t="s">
        <v>174</v>
      </c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</row>
    <row r="32" spans="1:34" ht="20.25" customHeight="1">
      <c r="A32" s="143"/>
      <c r="B32" s="150"/>
      <c r="C32" s="144" t="s">
        <v>175</v>
      </c>
      <c r="D32" s="146">
        <f t="shared" si="1"/>
        <v>0</v>
      </c>
      <c r="E32" s="148"/>
      <c r="F32" s="149"/>
      <c r="G32" s="147"/>
      <c r="H32" s="149" t="s">
        <v>176</v>
      </c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</row>
    <row r="33" spans="1:34" ht="20.25" customHeight="1">
      <c r="A33" s="143"/>
      <c r="B33" s="150"/>
      <c r="C33" s="144" t="s">
        <v>177</v>
      </c>
      <c r="D33" s="146">
        <f t="shared" si="1"/>
        <v>0</v>
      </c>
      <c r="E33" s="148"/>
      <c r="F33" s="149"/>
      <c r="G33" s="147"/>
      <c r="H33" s="149" t="s">
        <v>178</v>
      </c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</row>
    <row r="34" spans="1:34" ht="20.25" customHeight="1">
      <c r="A34" s="143"/>
      <c r="B34" s="150"/>
      <c r="C34" s="144" t="s">
        <v>179</v>
      </c>
      <c r="D34" s="146">
        <f t="shared" si="1"/>
        <v>0</v>
      </c>
      <c r="E34" s="148"/>
      <c r="F34" s="149"/>
      <c r="G34" s="147"/>
      <c r="H34" s="149" t="s">
        <v>180</v>
      </c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6"/>
      <c r="AG34" s="176"/>
      <c r="AH34" s="176"/>
    </row>
    <row r="35" spans="1:34" ht="20.25" customHeight="1">
      <c r="A35" s="143"/>
      <c r="B35" s="150"/>
      <c r="C35" s="144" t="s">
        <v>181</v>
      </c>
      <c r="D35" s="146">
        <f t="shared" si="1"/>
        <v>0</v>
      </c>
      <c r="E35" s="154"/>
      <c r="F35" s="155"/>
      <c r="G35" s="156"/>
      <c r="H35" s="155" t="s">
        <v>182</v>
      </c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</row>
    <row r="36" spans="1:34" ht="20.25" customHeight="1">
      <c r="A36" s="157"/>
      <c r="B36" s="150"/>
      <c r="C36" s="158" t="s">
        <v>183</v>
      </c>
      <c r="D36" s="146">
        <f t="shared" si="1"/>
        <v>0</v>
      </c>
      <c r="E36" s="151"/>
      <c r="F36" s="159"/>
      <c r="G36" s="160"/>
      <c r="H36" s="161" t="s">
        <v>184</v>
      </c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</row>
    <row r="37" spans="1:34" ht="20.25" customHeight="1">
      <c r="A37" s="143"/>
      <c r="B37" s="150"/>
      <c r="C37" s="162" t="s">
        <v>185</v>
      </c>
      <c r="D37" s="146">
        <f t="shared" si="1"/>
        <v>0</v>
      </c>
      <c r="E37" s="150"/>
      <c r="F37" s="163"/>
      <c r="G37" s="164"/>
      <c r="H37" s="165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6"/>
      <c r="AG37" s="176"/>
      <c r="AH37" s="176"/>
    </row>
    <row r="38" spans="1:34" ht="20.25" customHeight="1">
      <c r="A38" s="143"/>
      <c r="B38" s="166"/>
      <c r="C38" s="162"/>
      <c r="D38" s="146"/>
      <c r="E38" s="153"/>
      <c r="F38" s="167"/>
      <c r="G38" s="168"/>
      <c r="H38" s="169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</row>
    <row r="39" spans="1:34" ht="20.25" customHeight="1">
      <c r="A39" s="157" t="s">
        <v>56</v>
      </c>
      <c r="B39" s="170">
        <f>SUM(B6,B10)</f>
        <v>116786242.81999999</v>
      </c>
      <c r="C39" s="158" t="s">
        <v>57</v>
      </c>
      <c r="D39" s="146">
        <f>SUM(E39:H39)</f>
        <v>11678642.82</v>
      </c>
      <c r="E39" s="154">
        <f>SUM(E7:E37)</f>
        <v>11678642.82</v>
      </c>
      <c r="F39" s="155">
        <f>SUM(F7:F37)</f>
        <v>0</v>
      </c>
      <c r="G39" s="171">
        <f>SUM(G7:G37)</f>
        <v>0</v>
      </c>
      <c r="H39" s="172">
        <f>SUM(H7:H37)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</row>
    <row r="40" spans="1:34" ht="20.25" customHeight="1">
      <c r="A40" s="173"/>
      <c r="B40" s="174"/>
      <c r="C40" s="175"/>
      <c r="D40" s="175"/>
      <c r="E40" s="175"/>
      <c r="F40" s="175"/>
      <c r="G40" s="175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</row>
  </sheetData>
  <sheetProtection formatCells="0" formatColumns="0" formatRows="0" insertColumns="0" insertRows="0" insertHyperlinks="0" deleteColumns="0" deleteRows="0" sort="0" autoFilter="0" pivotTables="0"/>
  <mergeCells count="3">
    <mergeCell ref="A2:H2"/>
    <mergeCell ref="A4:B4"/>
    <mergeCell ref="C4:H4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scale="32" orientation="landscape" errors="blank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31"/>
  <sheetViews>
    <sheetView showGridLines="0" showZeros="0" workbookViewId="0">
      <selection activeCell="A14" sqref="A14:XFD14"/>
    </sheetView>
  </sheetViews>
  <sheetFormatPr defaultColWidth="9" defaultRowHeight="12.75" customHeight="1"/>
  <cols>
    <col min="1" max="1" width="7.1640625" customWidth="1"/>
    <col min="2" max="3" width="9.1640625" customWidth="1"/>
    <col min="4" max="4" width="34.83203125" customWidth="1"/>
    <col min="5" max="5" width="15.6640625" customWidth="1"/>
    <col min="6" max="6" width="15.33203125" customWidth="1"/>
    <col min="7" max="7" width="22" customWidth="1"/>
    <col min="8" max="8" width="15" customWidth="1"/>
    <col min="9" max="9" width="19.33203125" customWidth="1"/>
    <col min="10" max="15" width="11.1640625" customWidth="1"/>
    <col min="16" max="23" width="9.6640625" customWidth="1"/>
    <col min="24" max="35" width="9.83203125" customWidth="1"/>
  </cols>
  <sheetData>
    <row r="1" spans="1:35" ht="19.899999999999999" customHeight="1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10" t="s">
        <v>186</v>
      </c>
    </row>
    <row r="2" spans="1:35" s="119" customFormat="1" ht="19.899999999999999" customHeight="1">
      <c r="A2" s="220" t="s">
        <v>187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</row>
    <row r="3" spans="1:35" ht="19.899999999999999" customHeight="1">
      <c r="A3" s="54" t="s">
        <v>60</v>
      </c>
      <c r="B3" s="11"/>
      <c r="C3" s="11"/>
      <c r="D3" s="1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10" t="s">
        <v>6</v>
      </c>
    </row>
    <row r="4" spans="1:35" ht="19.899999999999999" customHeight="1">
      <c r="A4" s="223" t="s">
        <v>61</v>
      </c>
      <c r="B4" s="224"/>
      <c r="C4" s="258"/>
      <c r="D4" s="225"/>
      <c r="E4" s="261" t="s">
        <v>188</v>
      </c>
      <c r="F4" s="226" t="s">
        <v>189</v>
      </c>
      <c r="G4" s="227"/>
      <c r="H4" s="227"/>
      <c r="I4" s="227"/>
      <c r="J4" s="227"/>
      <c r="K4" s="227"/>
      <c r="L4" s="227"/>
      <c r="M4" s="227"/>
      <c r="N4" s="227"/>
      <c r="O4" s="228"/>
      <c r="P4" s="226" t="s">
        <v>190</v>
      </c>
      <c r="Q4" s="227"/>
      <c r="R4" s="227"/>
      <c r="S4" s="227"/>
      <c r="T4" s="227"/>
      <c r="U4" s="227"/>
      <c r="V4" s="227"/>
      <c r="W4" s="227"/>
      <c r="X4" s="227"/>
      <c r="Y4" s="228"/>
      <c r="Z4" s="226" t="s">
        <v>191</v>
      </c>
      <c r="AA4" s="227"/>
      <c r="AB4" s="227"/>
      <c r="AC4" s="227"/>
      <c r="AD4" s="227"/>
      <c r="AE4" s="227"/>
      <c r="AF4" s="227"/>
      <c r="AG4" s="227"/>
      <c r="AH4" s="227"/>
      <c r="AI4" s="228"/>
    </row>
    <row r="5" spans="1:35" ht="21" customHeight="1">
      <c r="A5" s="223" t="s">
        <v>70</v>
      </c>
      <c r="B5" s="224"/>
      <c r="C5" s="259" t="s">
        <v>71</v>
      </c>
      <c r="D5" s="239" t="s">
        <v>72</v>
      </c>
      <c r="E5" s="242"/>
      <c r="F5" s="259" t="s">
        <v>62</v>
      </c>
      <c r="G5" s="259" t="s">
        <v>192</v>
      </c>
      <c r="H5" s="259"/>
      <c r="I5" s="259"/>
      <c r="J5" s="259" t="s">
        <v>193</v>
      </c>
      <c r="K5" s="259"/>
      <c r="L5" s="259"/>
      <c r="M5" s="259" t="s">
        <v>194</v>
      </c>
      <c r="N5" s="259"/>
      <c r="O5" s="259"/>
      <c r="P5" s="259" t="s">
        <v>62</v>
      </c>
      <c r="Q5" s="259" t="s">
        <v>192</v>
      </c>
      <c r="R5" s="259"/>
      <c r="S5" s="259"/>
      <c r="T5" s="259" t="s">
        <v>193</v>
      </c>
      <c r="U5" s="259"/>
      <c r="V5" s="259"/>
      <c r="W5" s="259" t="s">
        <v>194</v>
      </c>
      <c r="X5" s="259"/>
      <c r="Y5" s="259"/>
      <c r="Z5" s="259" t="s">
        <v>62</v>
      </c>
      <c r="AA5" s="259" t="s">
        <v>192</v>
      </c>
      <c r="AB5" s="259"/>
      <c r="AC5" s="259"/>
      <c r="AD5" s="259" t="s">
        <v>193</v>
      </c>
      <c r="AE5" s="259"/>
      <c r="AF5" s="259"/>
      <c r="AG5" s="259" t="s">
        <v>194</v>
      </c>
      <c r="AH5" s="259"/>
      <c r="AI5" s="259"/>
    </row>
    <row r="6" spans="1:35" ht="30.75" customHeight="1">
      <c r="A6" s="15" t="s">
        <v>82</v>
      </c>
      <c r="B6" s="81" t="s">
        <v>83</v>
      </c>
      <c r="C6" s="259"/>
      <c r="D6" s="260"/>
      <c r="E6" s="240"/>
      <c r="F6" s="259"/>
      <c r="G6" s="7" t="s">
        <v>77</v>
      </c>
      <c r="H6" s="7" t="s">
        <v>106</v>
      </c>
      <c r="I6" s="128" t="s">
        <v>107</v>
      </c>
      <c r="J6" s="128" t="s">
        <v>77</v>
      </c>
      <c r="K6" s="128" t="s">
        <v>106</v>
      </c>
      <c r="L6" s="128" t="s">
        <v>107</v>
      </c>
      <c r="M6" s="128" t="s">
        <v>77</v>
      </c>
      <c r="N6" s="128" t="s">
        <v>106</v>
      </c>
      <c r="O6" s="128" t="s">
        <v>107</v>
      </c>
      <c r="P6" s="243"/>
      <c r="Q6" s="128" t="s">
        <v>77</v>
      </c>
      <c r="R6" s="128" t="s">
        <v>106</v>
      </c>
      <c r="S6" s="128" t="s">
        <v>107</v>
      </c>
      <c r="T6" s="128" t="s">
        <v>77</v>
      </c>
      <c r="U6" s="128" t="s">
        <v>106</v>
      </c>
      <c r="V6" s="128" t="s">
        <v>107</v>
      </c>
      <c r="W6" s="128" t="s">
        <v>77</v>
      </c>
      <c r="X6" s="128" t="s">
        <v>106</v>
      </c>
      <c r="Y6" s="128" t="s">
        <v>107</v>
      </c>
      <c r="Z6" s="243"/>
      <c r="AA6" s="128" t="s">
        <v>77</v>
      </c>
      <c r="AB6" s="128" t="s">
        <v>106</v>
      </c>
      <c r="AC6" s="128" t="s">
        <v>107</v>
      </c>
      <c r="AD6" s="128" t="s">
        <v>77</v>
      </c>
      <c r="AE6" s="128" t="s">
        <v>106</v>
      </c>
      <c r="AF6" s="128" t="s">
        <v>107</v>
      </c>
      <c r="AG6" s="128" t="s">
        <v>77</v>
      </c>
      <c r="AH6" s="128" t="s">
        <v>106</v>
      </c>
      <c r="AI6" s="128" t="s">
        <v>107</v>
      </c>
    </row>
    <row r="7" spans="1:35" ht="36" customHeight="1">
      <c r="A7" s="120" t="s">
        <v>195</v>
      </c>
      <c r="B7" s="120" t="s">
        <v>196</v>
      </c>
      <c r="C7" s="120" t="s">
        <v>85</v>
      </c>
      <c r="D7" s="120" t="s">
        <v>197</v>
      </c>
      <c r="E7" s="121">
        <f>SUM(E8:E16)</f>
        <v>11678642.82</v>
      </c>
      <c r="F7" s="121">
        <f>SUM(F8:F16)</f>
        <v>11678642.82</v>
      </c>
      <c r="G7" s="121">
        <f>SUM(G8:G16)</f>
        <v>11678642.82</v>
      </c>
      <c r="H7" s="115" t="s">
        <v>198</v>
      </c>
      <c r="I7" s="100" t="s">
        <v>199</v>
      </c>
      <c r="J7" s="68">
        <f>SUM(K7,L7)</f>
        <v>0</v>
      </c>
      <c r="K7" s="68" t="s">
        <v>200</v>
      </c>
      <c r="L7" s="68" t="s">
        <v>201</v>
      </c>
      <c r="M7" s="129">
        <f>SUM(N7,O7)</f>
        <v>0</v>
      </c>
      <c r="N7" s="129"/>
      <c r="O7" s="129"/>
      <c r="P7" s="129">
        <f>SUM(Q7,T7,W7)</f>
        <v>0</v>
      </c>
      <c r="Q7" s="129">
        <f>SUM(R7,S7)</f>
        <v>0</v>
      </c>
      <c r="R7" s="129"/>
      <c r="S7" s="129"/>
      <c r="T7" s="129">
        <f>SUM(U7,V7)</f>
        <v>0</v>
      </c>
      <c r="U7" s="129"/>
      <c r="V7" s="129"/>
      <c r="W7" s="129">
        <f>SUM(X7,Y7)</f>
        <v>0</v>
      </c>
      <c r="X7" s="129"/>
      <c r="Y7" s="129"/>
      <c r="Z7" s="129">
        <f>SUM(AA7,AD7,AG7)</f>
        <v>0</v>
      </c>
      <c r="AA7" s="129">
        <f>SUM(AB7,AC7)</f>
        <v>0</v>
      </c>
      <c r="AB7" s="129" t="s">
        <v>202</v>
      </c>
      <c r="AC7" s="129" t="s">
        <v>203</v>
      </c>
      <c r="AD7" s="129">
        <f>SUM(AE7,AF7)</f>
        <v>0</v>
      </c>
      <c r="AE7" s="129" t="s">
        <v>204</v>
      </c>
      <c r="AF7" s="129" t="s">
        <v>205</v>
      </c>
      <c r="AG7" s="129">
        <f>SUM(AH7,AI7)</f>
        <v>0</v>
      </c>
      <c r="AH7" s="129"/>
      <c r="AI7" s="129"/>
    </row>
    <row r="8" spans="1:35" ht="19.899999999999999" customHeight="1">
      <c r="A8" s="69">
        <v>201</v>
      </c>
      <c r="B8" s="70" t="s">
        <v>87</v>
      </c>
      <c r="C8" s="71">
        <v>147</v>
      </c>
      <c r="D8" s="72" t="s">
        <v>90</v>
      </c>
      <c r="E8" s="122">
        <f t="shared" ref="E8:F16" si="0">F8</f>
        <v>3679562.19</v>
      </c>
      <c r="F8" s="122">
        <f t="shared" si="0"/>
        <v>3679562.19</v>
      </c>
      <c r="G8" s="122">
        <f t="shared" ref="G8:G16" si="1">H8+I8</f>
        <v>3679562.19</v>
      </c>
      <c r="H8" s="122">
        <v>3679562.19</v>
      </c>
      <c r="I8" s="130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</row>
    <row r="9" spans="1:35" ht="19.899999999999999" customHeight="1">
      <c r="A9" s="69">
        <v>208</v>
      </c>
      <c r="B9" s="70" t="s">
        <v>91</v>
      </c>
      <c r="C9" s="71">
        <v>147</v>
      </c>
      <c r="D9" s="72" t="s">
        <v>92</v>
      </c>
      <c r="E9" s="122">
        <f t="shared" si="0"/>
        <v>640295.19999999995</v>
      </c>
      <c r="F9" s="122">
        <f t="shared" si="0"/>
        <v>640295.19999999995</v>
      </c>
      <c r="G9" s="122">
        <f t="shared" si="1"/>
        <v>640295.19999999995</v>
      </c>
      <c r="H9" s="122">
        <v>640295.19999999995</v>
      </c>
      <c r="I9" s="130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</row>
    <row r="10" spans="1:35" ht="19.899999999999999" customHeight="1">
      <c r="A10" s="123">
        <v>208</v>
      </c>
      <c r="B10" s="124" t="s">
        <v>91</v>
      </c>
      <c r="C10" s="71">
        <v>147</v>
      </c>
      <c r="D10" s="72" t="s">
        <v>94</v>
      </c>
      <c r="E10" s="122">
        <f t="shared" si="0"/>
        <v>319430.48</v>
      </c>
      <c r="F10" s="122">
        <f t="shared" si="0"/>
        <v>319430.48</v>
      </c>
      <c r="G10" s="122">
        <f t="shared" si="1"/>
        <v>319430.48</v>
      </c>
      <c r="H10" s="122">
        <v>319430.48</v>
      </c>
      <c r="I10" s="122"/>
      <c r="J10" s="131"/>
      <c r="K10" s="131"/>
      <c r="L10" s="131"/>
      <c r="M10" s="131"/>
      <c r="N10" s="131"/>
      <c r="O10" s="131"/>
      <c r="P10" s="131"/>
      <c r="Q10" s="131"/>
      <c r="R10" s="132"/>
      <c r="S10" s="131"/>
      <c r="T10" s="131"/>
      <c r="U10" s="131"/>
      <c r="V10" s="131"/>
      <c r="W10" s="131"/>
      <c r="X10" s="132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</row>
    <row r="11" spans="1:35" ht="19.899999999999999" customHeight="1">
      <c r="A11" s="69">
        <v>210</v>
      </c>
      <c r="B11" s="69">
        <v>11</v>
      </c>
      <c r="C11" s="71">
        <v>147</v>
      </c>
      <c r="D11" s="72" t="s">
        <v>95</v>
      </c>
      <c r="E11" s="122">
        <f t="shared" si="0"/>
        <v>174688.36</v>
      </c>
      <c r="F11" s="122">
        <f t="shared" si="0"/>
        <v>174688.36</v>
      </c>
      <c r="G11" s="122">
        <f t="shared" si="1"/>
        <v>174688.36</v>
      </c>
      <c r="H11" s="122">
        <v>174688.36</v>
      </c>
      <c r="I11" s="122"/>
      <c r="J11" s="132"/>
      <c r="K11" s="132"/>
      <c r="L11" s="132"/>
      <c r="M11" s="132"/>
      <c r="N11" s="132"/>
      <c r="O11" s="132"/>
      <c r="P11" s="132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</row>
    <row r="12" spans="1:35" ht="19.899999999999999" customHeight="1">
      <c r="A12" s="69">
        <v>210</v>
      </c>
      <c r="B12" s="69">
        <v>11</v>
      </c>
      <c r="C12" s="71">
        <v>147</v>
      </c>
      <c r="D12" s="72" t="s">
        <v>97</v>
      </c>
      <c r="E12" s="122">
        <f t="shared" si="0"/>
        <v>105440.79</v>
      </c>
      <c r="F12" s="122">
        <f t="shared" si="0"/>
        <v>105440.79</v>
      </c>
      <c r="G12" s="122">
        <f t="shared" si="1"/>
        <v>105440.79</v>
      </c>
      <c r="H12" s="122">
        <v>105440.79</v>
      </c>
      <c r="I12" s="133"/>
      <c r="J12" s="132"/>
      <c r="K12" s="132"/>
      <c r="L12" s="132"/>
      <c r="M12" s="132"/>
      <c r="N12" s="132"/>
      <c r="O12" s="132"/>
      <c r="P12" s="132"/>
      <c r="Q12" s="131"/>
      <c r="R12" s="131"/>
      <c r="S12" s="132"/>
      <c r="T12" s="131"/>
      <c r="U12" s="131"/>
      <c r="V12" s="131"/>
      <c r="W12" s="131"/>
      <c r="X12" s="132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</row>
    <row r="13" spans="1:35" ht="19.899999999999999" customHeight="1">
      <c r="A13" s="69">
        <v>213</v>
      </c>
      <c r="B13" s="70" t="s">
        <v>88</v>
      </c>
      <c r="C13" s="71">
        <v>147</v>
      </c>
      <c r="D13" s="125" t="s">
        <v>98</v>
      </c>
      <c r="E13" s="122">
        <f t="shared" si="0"/>
        <v>104228.9</v>
      </c>
      <c r="F13" s="122">
        <f t="shared" si="0"/>
        <v>104228.9</v>
      </c>
      <c r="G13" s="122">
        <f t="shared" si="1"/>
        <v>104228.9</v>
      </c>
      <c r="H13" s="122">
        <v>104228.9</v>
      </c>
      <c r="I13" s="133"/>
      <c r="J13" s="132"/>
      <c r="K13" s="132"/>
      <c r="L13" s="132"/>
      <c r="M13" s="132"/>
      <c r="N13" s="132"/>
      <c r="O13" s="132"/>
      <c r="P13" s="132"/>
      <c r="Q13" s="132"/>
      <c r="R13" s="131"/>
      <c r="S13" s="132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</row>
    <row r="14" spans="1:35" ht="19.899999999999999" customHeight="1">
      <c r="A14" s="69">
        <v>213</v>
      </c>
      <c r="B14" s="70" t="s">
        <v>88</v>
      </c>
      <c r="C14" s="71">
        <v>147</v>
      </c>
      <c r="D14" s="72" t="s">
        <v>100</v>
      </c>
      <c r="E14" s="122">
        <f t="shared" si="0"/>
        <v>2183549.5</v>
      </c>
      <c r="F14" s="122">
        <f t="shared" si="0"/>
        <v>2183549.5</v>
      </c>
      <c r="G14" s="122">
        <f t="shared" si="1"/>
        <v>2183549.5</v>
      </c>
      <c r="H14" s="122">
        <v>2183549.5</v>
      </c>
      <c r="I14" s="133"/>
      <c r="J14" s="132"/>
      <c r="K14" s="132"/>
      <c r="L14" s="132"/>
      <c r="M14" s="132"/>
      <c r="N14" s="132"/>
      <c r="O14" s="132"/>
      <c r="P14" s="132"/>
      <c r="Q14" s="132"/>
      <c r="R14" s="131"/>
      <c r="S14" s="131"/>
      <c r="T14" s="131"/>
      <c r="U14" s="132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</row>
    <row r="15" spans="1:35" ht="19.899999999999999" customHeight="1">
      <c r="A15" s="69">
        <v>213</v>
      </c>
      <c r="B15" s="70" t="s">
        <v>101</v>
      </c>
      <c r="C15" s="71">
        <v>147</v>
      </c>
      <c r="D15" s="72" t="s">
        <v>102</v>
      </c>
      <c r="E15" s="122">
        <f t="shared" si="0"/>
        <v>3781490</v>
      </c>
      <c r="F15" s="122">
        <f t="shared" si="0"/>
        <v>3781490</v>
      </c>
      <c r="G15" s="122">
        <f t="shared" si="1"/>
        <v>3781490</v>
      </c>
      <c r="H15" s="122"/>
      <c r="I15" s="133">
        <v>3781490</v>
      </c>
      <c r="J15" s="132"/>
      <c r="K15" s="132"/>
      <c r="L15" s="132"/>
      <c r="M15" s="132"/>
      <c r="N15" s="132"/>
      <c r="O15" s="132"/>
      <c r="P15" s="132"/>
      <c r="Q15" s="132"/>
      <c r="R15" s="131"/>
      <c r="S15" s="131"/>
      <c r="T15" s="132"/>
      <c r="U15" s="132"/>
      <c r="V15" s="132"/>
      <c r="W15" s="131"/>
      <c r="X15" s="131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</row>
    <row r="16" spans="1:35" ht="19.899999999999999" customHeight="1">
      <c r="A16" s="69">
        <v>221</v>
      </c>
      <c r="B16" s="70" t="s">
        <v>96</v>
      </c>
      <c r="C16" s="71">
        <v>147</v>
      </c>
      <c r="D16" s="72" t="s">
        <v>103</v>
      </c>
      <c r="E16" s="122">
        <f t="shared" si="0"/>
        <v>689957.4</v>
      </c>
      <c r="F16" s="122">
        <f t="shared" si="0"/>
        <v>689957.4</v>
      </c>
      <c r="G16" s="122">
        <f t="shared" si="1"/>
        <v>689957.4</v>
      </c>
      <c r="H16" s="122">
        <v>689957.4</v>
      </c>
      <c r="I16" s="133"/>
      <c r="J16" s="132"/>
      <c r="K16" s="132"/>
      <c r="L16" s="132"/>
      <c r="M16" s="132"/>
      <c r="N16" s="132"/>
      <c r="O16" s="132"/>
      <c r="P16" s="132"/>
      <c r="Q16" s="132"/>
      <c r="R16" s="132"/>
      <c r="S16" s="131"/>
      <c r="T16" s="132"/>
      <c r="U16" s="132"/>
      <c r="V16" s="132"/>
      <c r="W16" s="132"/>
      <c r="X16" s="131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</row>
    <row r="17" spans="1:35" ht="19.899999999999999" customHeight="1">
      <c r="A17" s="28"/>
      <c r="B17" s="28"/>
      <c r="C17" s="28"/>
      <c r="D17" s="28"/>
      <c r="E17" s="28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28"/>
      <c r="R17" s="32"/>
      <c r="S17" s="134"/>
      <c r="T17" s="32"/>
      <c r="U17" s="32"/>
      <c r="V17" s="28"/>
      <c r="W17" s="28"/>
      <c r="X17" s="28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</row>
    <row r="18" spans="1:35" ht="19.899999999999999" customHeight="1">
      <c r="A18" s="30"/>
      <c r="B18" s="30"/>
      <c r="C18" s="30"/>
      <c r="D18" s="30"/>
      <c r="E18" s="28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28"/>
      <c r="R18" s="32"/>
      <c r="S18" s="32"/>
      <c r="T18" s="32"/>
      <c r="U18" s="32"/>
      <c r="V18" s="28"/>
      <c r="W18" s="28"/>
      <c r="X18" s="28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</row>
    <row r="19" spans="1:35" ht="19.899999999999999" customHeight="1">
      <c r="A19" s="126"/>
      <c r="B19" s="126"/>
      <c r="C19" s="126"/>
      <c r="D19" s="126"/>
      <c r="E19" s="126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6"/>
      <c r="R19" s="127"/>
      <c r="S19" s="127"/>
      <c r="T19" s="127"/>
      <c r="U19" s="135"/>
      <c r="V19" s="136"/>
      <c r="W19" s="126"/>
      <c r="X19" s="126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</row>
    <row r="20" spans="1:35" ht="19.899999999999999" customHeight="1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6"/>
      <c r="R20" s="127"/>
      <c r="S20" s="127"/>
      <c r="T20" s="127"/>
      <c r="U20" s="127"/>
      <c r="V20" s="126"/>
      <c r="W20" s="126"/>
      <c r="X20" s="126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</row>
    <row r="21" spans="1:35" ht="19.899999999999999" customHeight="1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6"/>
      <c r="R21" s="127"/>
      <c r="S21" s="127"/>
      <c r="T21" s="127"/>
      <c r="U21" s="127"/>
      <c r="V21" s="126"/>
      <c r="W21" s="126"/>
      <c r="X21" s="126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</row>
    <row r="22" spans="1:35" ht="19.899999999999999" customHeight="1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6"/>
      <c r="R22" s="127"/>
      <c r="S22" s="127"/>
      <c r="T22" s="127"/>
      <c r="U22" s="127"/>
      <c r="V22" s="126"/>
      <c r="W22" s="126"/>
      <c r="X22" s="126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</row>
    <row r="23" spans="1:35" ht="19.899999999999999" customHeight="1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6"/>
      <c r="R23" s="127"/>
      <c r="S23" s="127"/>
      <c r="T23" s="127"/>
      <c r="U23" s="127"/>
      <c r="V23" s="126"/>
      <c r="W23" s="126"/>
      <c r="X23" s="126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</row>
    <row r="24" spans="1:35" ht="19.899999999999999" customHeight="1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6"/>
      <c r="R24" s="127"/>
      <c r="S24" s="127"/>
      <c r="T24" s="127"/>
      <c r="U24" s="127"/>
      <c r="V24" s="126"/>
      <c r="W24" s="126"/>
      <c r="X24" s="126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</row>
    <row r="25" spans="1:35" ht="19.899999999999999" customHeight="1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6"/>
      <c r="R25" s="127"/>
      <c r="S25" s="127"/>
      <c r="T25" s="127"/>
      <c r="U25" s="127"/>
      <c r="V25" s="126"/>
      <c r="W25" s="126"/>
      <c r="X25" s="126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</row>
    <row r="26" spans="1:35" ht="19.899999999999999" customHeight="1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6"/>
      <c r="R26" s="127"/>
      <c r="S26" s="127"/>
      <c r="T26" s="127"/>
      <c r="U26" s="127"/>
      <c r="V26" s="126"/>
      <c r="W26" s="126"/>
      <c r="X26" s="126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</row>
    <row r="27" spans="1:35" ht="19.899999999999999" customHeight="1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6"/>
      <c r="R27" s="127"/>
      <c r="S27" s="127"/>
      <c r="T27" s="127"/>
      <c r="U27" s="127"/>
      <c r="V27" s="126"/>
      <c r="W27" s="126"/>
      <c r="X27" s="126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</row>
    <row r="28" spans="1:35" ht="19.899999999999999" customHeight="1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6"/>
      <c r="R28" s="127"/>
      <c r="S28" s="127"/>
      <c r="T28" s="127"/>
      <c r="U28" s="127"/>
      <c r="V28" s="126"/>
      <c r="W28" s="126"/>
      <c r="X28" s="126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</row>
    <row r="29" spans="1:35" ht="19.899999999999999" customHeight="1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6"/>
      <c r="R29" s="127"/>
      <c r="S29" s="127"/>
      <c r="T29" s="127"/>
      <c r="U29" s="127"/>
      <c r="V29" s="126"/>
      <c r="W29" s="126"/>
      <c r="X29" s="126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</row>
    <row r="30" spans="1:35" ht="19.899999999999999" customHeight="1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6"/>
      <c r="R30" s="127"/>
      <c r="S30" s="127"/>
      <c r="T30" s="127"/>
      <c r="U30" s="127"/>
      <c r="V30" s="126"/>
      <c r="W30" s="126"/>
      <c r="X30" s="126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</row>
    <row r="31" spans="1:35" ht="19.899999999999999" customHeight="1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6"/>
      <c r="R31" s="127"/>
      <c r="S31" s="127"/>
      <c r="T31" s="127"/>
      <c r="U31" s="127"/>
      <c r="V31" s="126"/>
      <c r="W31" s="126"/>
      <c r="X31" s="126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</row>
  </sheetData>
  <sheetProtection formatCells="0" formatColumns="0" formatRows="0" insertColumns="0" insertRows="0" insertHyperlinks="0" deleteColumns="0" deleteRows="0" sort="0" autoFilter="0" pivotTables="0"/>
  <mergeCells count="21">
    <mergeCell ref="T5:V5"/>
    <mergeCell ref="W5:Y5"/>
    <mergeCell ref="AA5:AC5"/>
    <mergeCell ref="AD5:AF5"/>
    <mergeCell ref="AG5:AI5"/>
    <mergeCell ref="Z5:Z6"/>
    <mergeCell ref="A5:B5"/>
    <mergeCell ref="G5:I5"/>
    <mergeCell ref="J5:L5"/>
    <mergeCell ref="M5:O5"/>
    <mergeCell ref="Q5:S5"/>
    <mergeCell ref="C5:C6"/>
    <mergeCell ref="D5:D6"/>
    <mergeCell ref="E4:E6"/>
    <mergeCell ref="F5:F6"/>
    <mergeCell ref="P5:P6"/>
    <mergeCell ref="A2:AI2"/>
    <mergeCell ref="A4:D4"/>
    <mergeCell ref="F4:O4"/>
    <mergeCell ref="P4:Y4"/>
    <mergeCell ref="Z4:AI4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scale="42" fitToHeight="100" orientation="landscape" errors="blank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I31"/>
  <sheetViews>
    <sheetView showGridLines="0" showZeros="0" zoomScale="130" zoomScaleNormal="130" workbookViewId="0">
      <selection activeCell="E15" sqref="E15"/>
    </sheetView>
  </sheetViews>
  <sheetFormatPr defaultColWidth="9" defaultRowHeight="12.75" customHeight="1"/>
  <cols>
    <col min="1" max="1" width="6.6640625" style="93" customWidth="1"/>
    <col min="2" max="3" width="5.1640625" style="93" customWidth="1"/>
    <col min="4" max="4" width="47.6640625" style="93" customWidth="1"/>
    <col min="5" max="5" width="25.6640625" style="93" customWidth="1"/>
    <col min="6" max="112" width="14.6640625" style="93" customWidth="1"/>
    <col min="113" max="113" width="10.6640625" style="93" customWidth="1"/>
    <col min="114" max="250" width="9.1640625" style="93" customWidth="1"/>
    <col min="251" max="16384" width="9" style="93"/>
  </cols>
  <sheetData>
    <row r="1" spans="1:113" ht="19.899999999999999" customHeight="1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2"/>
      <c r="AH1" s="92"/>
      <c r="DH1" s="116" t="s">
        <v>206</v>
      </c>
    </row>
    <row r="2" spans="1:113" ht="19.899999999999999" customHeight="1">
      <c r="A2" s="262" t="s">
        <v>207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262"/>
      <c r="CC2" s="262"/>
      <c r="CD2" s="262"/>
      <c r="CE2" s="262"/>
      <c r="CF2" s="262"/>
      <c r="CG2" s="262"/>
      <c r="CH2" s="262"/>
      <c r="CI2" s="262"/>
      <c r="CJ2" s="262"/>
      <c r="CK2" s="262"/>
      <c r="CL2" s="262"/>
      <c r="CM2" s="262"/>
      <c r="CN2" s="262"/>
      <c r="CO2" s="262"/>
      <c r="CP2" s="262"/>
      <c r="CQ2" s="262"/>
      <c r="CR2" s="262"/>
      <c r="CS2" s="262"/>
      <c r="CT2" s="262"/>
      <c r="CU2" s="262"/>
      <c r="CV2" s="262"/>
      <c r="CW2" s="262"/>
      <c r="CX2" s="262"/>
      <c r="CY2" s="262"/>
      <c r="CZ2" s="262"/>
      <c r="DA2" s="262"/>
      <c r="DB2" s="262"/>
      <c r="DC2" s="262"/>
      <c r="DD2" s="262"/>
      <c r="DE2" s="262"/>
      <c r="DF2" s="262"/>
      <c r="DG2" s="262"/>
      <c r="DH2" s="262"/>
    </row>
    <row r="3" spans="1:113" ht="19.899999999999999" customHeight="1">
      <c r="A3" s="96" t="s">
        <v>5</v>
      </c>
      <c r="B3" s="97"/>
      <c r="C3" s="97"/>
      <c r="D3" s="97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117" t="s">
        <v>6</v>
      </c>
      <c r="DI3" s="92"/>
    </row>
    <row r="4" spans="1:113" ht="19.899999999999999" customHeight="1">
      <c r="A4" s="263" t="s">
        <v>61</v>
      </c>
      <c r="B4" s="263"/>
      <c r="C4" s="263"/>
      <c r="D4" s="263"/>
      <c r="E4" s="267" t="s">
        <v>62</v>
      </c>
      <c r="F4" s="264" t="s">
        <v>208</v>
      </c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 t="s">
        <v>209</v>
      </c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5" t="s">
        <v>210</v>
      </c>
      <c r="AW4" s="265"/>
      <c r="AX4" s="265"/>
      <c r="AY4" s="265"/>
      <c r="AZ4" s="265"/>
      <c r="BA4" s="265"/>
      <c r="BB4" s="265"/>
      <c r="BC4" s="265"/>
      <c r="BD4" s="265"/>
      <c r="BE4" s="265"/>
      <c r="BF4" s="265"/>
      <c r="BG4" s="266"/>
      <c r="BH4" s="265"/>
      <c r="BI4" s="265" t="s">
        <v>211</v>
      </c>
      <c r="BJ4" s="265"/>
      <c r="BK4" s="265"/>
      <c r="BL4" s="265"/>
      <c r="BM4" s="265"/>
      <c r="BN4" s="265" t="s">
        <v>212</v>
      </c>
      <c r="BO4" s="265"/>
      <c r="BP4" s="265"/>
      <c r="BQ4" s="265"/>
      <c r="BR4" s="265"/>
      <c r="BS4" s="265"/>
      <c r="BT4" s="265"/>
      <c r="BU4" s="265"/>
      <c r="BV4" s="265"/>
      <c r="BW4" s="265"/>
      <c r="BX4" s="265"/>
      <c r="BY4" s="265"/>
      <c r="BZ4" s="265"/>
      <c r="CA4" s="265" t="s">
        <v>213</v>
      </c>
      <c r="CB4" s="265"/>
      <c r="CC4" s="265"/>
      <c r="CD4" s="265"/>
      <c r="CE4" s="265"/>
      <c r="CF4" s="265"/>
      <c r="CG4" s="265"/>
      <c r="CH4" s="265"/>
      <c r="CI4" s="265"/>
      <c r="CJ4" s="265"/>
      <c r="CK4" s="265"/>
      <c r="CL4" s="265"/>
      <c r="CM4" s="265"/>
      <c r="CN4" s="265"/>
      <c r="CO4" s="265"/>
      <c r="CP4" s="265"/>
      <c r="CQ4" s="265"/>
      <c r="CR4" s="265" t="s">
        <v>214</v>
      </c>
      <c r="CS4" s="265"/>
      <c r="CT4" s="265"/>
      <c r="CU4" s="265" t="s">
        <v>215</v>
      </c>
      <c r="CV4" s="265"/>
      <c r="CW4" s="265"/>
      <c r="CX4" s="265"/>
      <c r="CY4" s="265"/>
      <c r="CZ4" s="265"/>
      <c r="DA4" s="265" t="s">
        <v>216</v>
      </c>
      <c r="DB4" s="265"/>
      <c r="DC4" s="265"/>
      <c r="DD4" s="265" t="s">
        <v>217</v>
      </c>
      <c r="DE4" s="265"/>
      <c r="DF4" s="265"/>
      <c r="DG4" s="265"/>
      <c r="DH4" s="265"/>
      <c r="DI4" s="92"/>
    </row>
    <row r="5" spans="1:113" ht="19.899999999999999" customHeight="1">
      <c r="A5" s="263" t="s">
        <v>70</v>
      </c>
      <c r="B5" s="263"/>
      <c r="C5" s="263"/>
      <c r="D5" s="267" t="s">
        <v>72</v>
      </c>
      <c r="E5" s="267"/>
      <c r="F5" s="267" t="s">
        <v>77</v>
      </c>
      <c r="G5" s="267" t="s">
        <v>218</v>
      </c>
      <c r="H5" s="267" t="s">
        <v>219</v>
      </c>
      <c r="I5" s="267" t="s">
        <v>220</v>
      </c>
      <c r="J5" s="267" t="s">
        <v>221</v>
      </c>
      <c r="K5" s="267" t="s">
        <v>222</v>
      </c>
      <c r="L5" s="267" t="s">
        <v>223</v>
      </c>
      <c r="M5" s="267" t="s">
        <v>224</v>
      </c>
      <c r="N5" s="267" t="s">
        <v>225</v>
      </c>
      <c r="O5" s="267" t="s">
        <v>98</v>
      </c>
      <c r="P5" s="267" t="s">
        <v>226</v>
      </c>
      <c r="Q5" s="267" t="s">
        <v>103</v>
      </c>
      <c r="R5" s="267" t="s">
        <v>227</v>
      </c>
      <c r="S5" s="267" t="s">
        <v>228</v>
      </c>
      <c r="T5" s="267" t="s">
        <v>77</v>
      </c>
      <c r="U5" s="267" t="s">
        <v>229</v>
      </c>
      <c r="V5" s="267" t="s">
        <v>230</v>
      </c>
      <c r="W5" s="267" t="s">
        <v>231</v>
      </c>
      <c r="X5" s="267" t="s">
        <v>232</v>
      </c>
      <c r="Y5" s="267" t="s">
        <v>233</v>
      </c>
      <c r="Z5" s="267" t="s">
        <v>234</v>
      </c>
      <c r="AA5" s="267" t="s">
        <v>235</v>
      </c>
      <c r="AB5" s="267" t="s">
        <v>236</v>
      </c>
      <c r="AC5" s="267" t="s">
        <v>237</v>
      </c>
      <c r="AD5" s="267" t="s">
        <v>238</v>
      </c>
      <c r="AE5" s="267" t="s">
        <v>239</v>
      </c>
      <c r="AF5" s="267" t="s">
        <v>240</v>
      </c>
      <c r="AG5" s="267" t="s">
        <v>241</v>
      </c>
      <c r="AH5" s="267" t="s">
        <v>242</v>
      </c>
      <c r="AI5" s="267" t="s">
        <v>243</v>
      </c>
      <c r="AJ5" s="267" t="s">
        <v>244</v>
      </c>
      <c r="AK5" s="267" t="s">
        <v>245</v>
      </c>
      <c r="AL5" s="267" t="s">
        <v>246</v>
      </c>
      <c r="AM5" s="267" t="s">
        <v>247</v>
      </c>
      <c r="AN5" s="267" t="s">
        <v>248</v>
      </c>
      <c r="AO5" s="267" t="s">
        <v>249</v>
      </c>
      <c r="AP5" s="267" t="s">
        <v>250</v>
      </c>
      <c r="AQ5" s="267" t="s">
        <v>251</v>
      </c>
      <c r="AR5" s="267" t="s">
        <v>252</v>
      </c>
      <c r="AS5" s="267" t="s">
        <v>253</v>
      </c>
      <c r="AT5" s="267" t="s">
        <v>254</v>
      </c>
      <c r="AU5" s="267" t="s">
        <v>255</v>
      </c>
      <c r="AV5" s="267" t="s">
        <v>77</v>
      </c>
      <c r="AW5" s="267" t="s">
        <v>256</v>
      </c>
      <c r="AX5" s="267" t="s">
        <v>257</v>
      </c>
      <c r="AY5" s="267" t="s">
        <v>258</v>
      </c>
      <c r="AZ5" s="267" t="s">
        <v>259</v>
      </c>
      <c r="BA5" s="267" t="s">
        <v>260</v>
      </c>
      <c r="BB5" s="267" t="s">
        <v>261</v>
      </c>
      <c r="BC5" s="267" t="s">
        <v>227</v>
      </c>
      <c r="BD5" s="267" t="s">
        <v>262</v>
      </c>
      <c r="BE5" s="267" t="s">
        <v>263</v>
      </c>
      <c r="BF5" s="269" t="s">
        <v>264</v>
      </c>
      <c r="BG5" s="267" t="s">
        <v>265</v>
      </c>
      <c r="BH5" s="271" t="s">
        <v>266</v>
      </c>
      <c r="BI5" s="267" t="s">
        <v>77</v>
      </c>
      <c r="BJ5" s="267" t="s">
        <v>267</v>
      </c>
      <c r="BK5" s="267" t="s">
        <v>268</v>
      </c>
      <c r="BL5" s="267" t="s">
        <v>269</v>
      </c>
      <c r="BM5" s="267" t="s">
        <v>270</v>
      </c>
      <c r="BN5" s="267" t="s">
        <v>77</v>
      </c>
      <c r="BO5" s="267" t="s">
        <v>271</v>
      </c>
      <c r="BP5" s="267" t="s">
        <v>272</v>
      </c>
      <c r="BQ5" s="267" t="s">
        <v>273</v>
      </c>
      <c r="BR5" s="267" t="s">
        <v>274</v>
      </c>
      <c r="BS5" s="267" t="s">
        <v>275</v>
      </c>
      <c r="BT5" s="267" t="s">
        <v>276</v>
      </c>
      <c r="BU5" s="267" t="s">
        <v>277</v>
      </c>
      <c r="BV5" s="267" t="s">
        <v>278</v>
      </c>
      <c r="BW5" s="267" t="s">
        <v>279</v>
      </c>
      <c r="BX5" s="267" t="s">
        <v>280</v>
      </c>
      <c r="BY5" s="267" t="s">
        <v>281</v>
      </c>
      <c r="BZ5" s="267" t="s">
        <v>282</v>
      </c>
      <c r="CA5" s="267" t="s">
        <v>77</v>
      </c>
      <c r="CB5" s="267" t="s">
        <v>271</v>
      </c>
      <c r="CC5" s="267" t="s">
        <v>272</v>
      </c>
      <c r="CD5" s="267" t="s">
        <v>273</v>
      </c>
      <c r="CE5" s="267" t="s">
        <v>274</v>
      </c>
      <c r="CF5" s="267" t="s">
        <v>275</v>
      </c>
      <c r="CG5" s="267" t="s">
        <v>276</v>
      </c>
      <c r="CH5" s="267" t="s">
        <v>277</v>
      </c>
      <c r="CI5" s="267" t="s">
        <v>283</v>
      </c>
      <c r="CJ5" s="267" t="s">
        <v>284</v>
      </c>
      <c r="CK5" s="267" t="s">
        <v>285</v>
      </c>
      <c r="CL5" s="267" t="s">
        <v>286</v>
      </c>
      <c r="CM5" s="267" t="s">
        <v>278</v>
      </c>
      <c r="CN5" s="267" t="s">
        <v>279</v>
      </c>
      <c r="CO5" s="267" t="s">
        <v>287</v>
      </c>
      <c r="CP5" s="267" t="s">
        <v>281</v>
      </c>
      <c r="CQ5" s="267" t="s">
        <v>213</v>
      </c>
      <c r="CR5" s="267" t="s">
        <v>77</v>
      </c>
      <c r="CS5" s="267" t="s">
        <v>288</v>
      </c>
      <c r="CT5" s="267" t="s">
        <v>289</v>
      </c>
      <c r="CU5" s="267" t="s">
        <v>77</v>
      </c>
      <c r="CV5" s="267" t="s">
        <v>288</v>
      </c>
      <c r="CW5" s="267" t="s">
        <v>290</v>
      </c>
      <c r="CX5" s="267" t="s">
        <v>291</v>
      </c>
      <c r="CY5" s="267" t="s">
        <v>292</v>
      </c>
      <c r="CZ5" s="267" t="s">
        <v>289</v>
      </c>
      <c r="DA5" s="267" t="s">
        <v>77</v>
      </c>
      <c r="DB5" s="267" t="s">
        <v>216</v>
      </c>
      <c r="DC5" s="267" t="s">
        <v>293</v>
      </c>
      <c r="DD5" s="267" t="s">
        <v>77</v>
      </c>
      <c r="DE5" s="267" t="s">
        <v>294</v>
      </c>
      <c r="DF5" s="267" t="s">
        <v>295</v>
      </c>
      <c r="DG5" s="267" t="s">
        <v>296</v>
      </c>
      <c r="DH5" s="267" t="s">
        <v>217</v>
      </c>
      <c r="DI5" s="92"/>
    </row>
    <row r="6" spans="1:113" ht="30.75" customHeight="1">
      <c r="A6" s="98" t="s">
        <v>82</v>
      </c>
      <c r="B6" s="99" t="s">
        <v>83</v>
      </c>
      <c r="C6" s="98" t="s">
        <v>84</v>
      </c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 t="s">
        <v>297</v>
      </c>
      <c r="AM6" s="268"/>
      <c r="AN6" s="268"/>
      <c r="AO6" s="268"/>
      <c r="AP6" s="268"/>
      <c r="AQ6" s="268"/>
      <c r="AR6" s="268"/>
      <c r="AS6" s="268"/>
      <c r="AT6" s="268"/>
      <c r="AU6" s="268"/>
      <c r="AV6" s="268"/>
      <c r="AW6" s="268"/>
      <c r="AX6" s="268"/>
      <c r="AY6" s="268"/>
      <c r="AZ6" s="268"/>
      <c r="BA6" s="268"/>
      <c r="BB6" s="268"/>
      <c r="BC6" s="268"/>
      <c r="BD6" s="268"/>
      <c r="BE6" s="268"/>
      <c r="BF6" s="270"/>
      <c r="BG6" s="268"/>
      <c r="BH6" s="272"/>
      <c r="BI6" s="268"/>
      <c r="BJ6" s="268"/>
      <c r="BK6" s="268"/>
      <c r="BL6" s="268"/>
      <c r="BM6" s="268"/>
      <c r="BN6" s="268"/>
      <c r="BO6" s="268"/>
      <c r="BP6" s="268"/>
      <c r="BQ6" s="268"/>
      <c r="BR6" s="268"/>
      <c r="BS6" s="268"/>
      <c r="BT6" s="268"/>
      <c r="BU6" s="268"/>
      <c r="BV6" s="268"/>
      <c r="BW6" s="268"/>
      <c r="BX6" s="268"/>
      <c r="BY6" s="268"/>
      <c r="BZ6" s="268"/>
      <c r="CA6" s="268"/>
      <c r="CB6" s="268"/>
      <c r="CC6" s="268"/>
      <c r="CD6" s="268"/>
      <c r="CE6" s="268"/>
      <c r="CF6" s="268"/>
      <c r="CG6" s="268"/>
      <c r="CH6" s="268"/>
      <c r="CI6" s="268"/>
      <c r="CJ6" s="268"/>
      <c r="CK6" s="268"/>
      <c r="CL6" s="268"/>
      <c r="CM6" s="268"/>
      <c r="CN6" s="268"/>
      <c r="CO6" s="268"/>
      <c r="CP6" s="268"/>
      <c r="CQ6" s="268"/>
      <c r="CR6" s="268"/>
      <c r="CS6" s="268"/>
      <c r="CT6" s="268"/>
      <c r="CU6" s="268"/>
      <c r="CV6" s="268"/>
      <c r="CW6" s="268"/>
      <c r="CX6" s="268"/>
      <c r="CY6" s="268"/>
      <c r="CZ6" s="268"/>
      <c r="DA6" s="268"/>
      <c r="DB6" s="268"/>
      <c r="DC6" s="268"/>
      <c r="DD6" s="268"/>
      <c r="DE6" s="268"/>
      <c r="DF6" s="268"/>
      <c r="DG6" s="268"/>
      <c r="DH6" s="268"/>
      <c r="DI6" s="92"/>
    </row>
    <row r="7" spans="1:113" ht="24.95" customHeight="1">
      <c r="A7" s="100" t="s">
        <v>82</v>
      </c>
      <c r="B7" s="100" t="s">
        <v>83</v>
      </c>
      <c r="C7" s="100" t="s">
        <v>84</v>
      </c>
      <c r="D7" s="100" t="s">
        <v>86</v>
      </c>
      <c r="E7" s="100">
        <f t="shared" ref="E7:E16" si="0">SUM(F7,T7,AV7,BI7,BN7,CA7,CR7,CU7,DA7,DD7)</f>
        <v>11678642.82</v>
      </c>
      <c r="F7" s="100">
        <f t="shared" ref="F7:F16" si="1">SUM(G7:S7)</f>
        <v>6585458.8200000012</v>
      </c>
      <c r="G7" s="101">
        <f t="shared" ref="G7:S7" si="2">SUM(G8:G16)</f>
        <v>1616136</v>
      </c>
      <c r="H7" s="101">
        <f t="shared" si="2"/>
        <v>2148042</v>
      </c>
      <c r="I7" s="101">
        <f t="shared" si="2"/>
        <v>134678</v>
      </c>
      <c r="J7" s="101">
        <f t="shared" si="2"/>
        <v>0</v>
      </c>
      <c r="K7" s="101">
        <f t="shared" si="2"/>
        <v>575364</v>
      </c>
      <c r="L7" s="101">
        <f t="shared" si="2"/>
        <v>640295.19999999995</v>
      </c>
      <c r="M7" s="101">
        <f t="shared" si="2"/>
        <v>319430.48</v>
      </c>
      <c r="N7" s="101">
        <f t="shared" si="2"/>
        <v>280129.14999999997</v>
      </c>
      <c r="O7" s="101">
        <f t="shared" si="2"/>
        <v>104228.9</v>
      </c>
      <c r="P7" s="101">
        <f t="shared" si="2"/>
        <v>77197.69</v>
      </c>
      <c r="Q7" s="101">
        <f t="shared" si="2"/>
        <v>689957.4</v>
      </c>
      <c r="R7" s="101">
        <f t="shared" si="2"/>
        <v>0</v>
      </c>
      <c r="S7" s="101">
        <f t="shared" si="2"/>
        <v>0</v>
      </c>
      <c r="T7" s="101">
        <f>SUM(U7:AU7)</f>
        <v>1258750</v>
      </c>
      <c r="U7" s="101">
        <f t="shared" ref="U7:AU7" si="3">SUM(U8:U16)</f>
        <v>663750</v>
      </c>
      <c r="V7" s="101">
        <f t="shared" si="3"/>
        <v>0</v>
      </c>
      <c r="W7" s="101">
        <f t="shared" si="3"/>
        <v>0</v>
      </c>
      <c r="X7" s="101">
        <f t="shared" si="3"/>
        <v>0</v>
      </c>
      <c r="Y7" s="101">
        <f t="shared" si="3"/>
        <v>0</v>
      </c>
      <c r="Z7" s="101">
        <f t="shared" si="3"/>
        <v>70000</v>
      </c>
      <c r="AA7" s="101">
        <f t="shared" si="3"/>
        <v>60000</v>
      </c>
      <c r="AB7" s="101">
        <f t="shared" si="3"/>
        <v>0</v>
      </c>
      <c r="AC7" s="101">
        <f t="shared" si="3"/>
        <v>0</v>
      </c>
      <c r="AD7" s="101">
        <f t="shared" si="3"/>
        <v>310000</v>
      </c>
      <c r="AE7" s="101">
        <f t="shared" si="3"/>
        <v>0</v>
      </c>
      <c r="AF7" s="101">
        <f t="shared" si="3"/>
        <v>0</v>
      </c>
      <c r="AG7" s="101">
        <f t="shared" si="3"/>
        <v>0</v>
      </c>
      <c r="AH7" s="101">
        <f t="shared" si="3"/>
        <v>0</v>
      </c>
      <c r="AI7" s="101">
        <f t="shared" si="3"/>
        <v>0</v>
      </c>
      <c r="AJ7" s="101">
        <f t="shared" si="3"/>
        <v>0</v>
      </c>
      <c r="AK7" s="101">
        <f t="shared" si="3"/>
        <v>0</v>
      </c>
      <c r="AL7" s="101">
        <f t="shared" si="3"/>
        <v>0</v>
      </c>
      <c r="AM7" s="101">
        <f t="shared" si="3"/>
        <v>0</v>
      </c>
      <c r="AN7" s="101">
        <f t="shared" si="3"/>
        <v>60000</v>
      </c>
      <c r="AO7" s="101">
        <f t="shared" si="3"/>
        <v>0</v>
      </c>
      <c r="AP7" s="101">
        <f t="shared" si="3"/>
        <v>0</v>
      </c>
      <c r="AQ7" s="101">
        <f t="shared" si="3"/>
        <v>0</v>
      </c>
      <c r="AR7" s="101">
        <f t="shared" si="3"/>
        <v>95000</v>
      </c>
      <c r="AS7" s="101">
        <f t="shared" si="3"/>
        <v>0</v>
      </c>
      <c r="AT7" s="101">
        <f t="shared" si="3"/>
        <v>0</v>
      </c>
      <c r="AU7" s="101">
        <f t="shared" si="3"/>
        <v>0</v>
      </c>
      <c r="AV7" s="101">
        <f t="shared" ref="AV7:AV16" si="4">SUM(AW7:BH7)</f>
        <v>3114434</v>
      </c>
      <c r="AW7" s="101">
        <f t="shared" ref="AW7:BZ7" si="5">SUM(AW8:AW16)</f>
        <v>0</v>
      </c>
      <c r="AX7" s="101">
        <f t="shared" si="5"/>
        <v>0</v>
      </c>
      <c r="AY7" s="101">
        <f t="shared" si="5"/>
        <v>0</v>
      </c>
      <c r="AZ7" s="101">
        <f t="shared" si="5"/>
        <v>0</v>
      </c>
      <c r="BA7" s="101">
        <f t="shared" si="5"/>
        <v>3023090</v>
      </c>
      <c r="BB7" s="101">
        <f t="shared" si="5"/>
        <v>0</v>
      </c>
      <c r="BC7" s="101">
        <f t="shared" si="5"/>
        <v>91200</v>
      </c>
      <c r="BD7" s="101">
        <f t="shared" si="5"/>
        <v>0</v>
      </c>
      <c r="BE7" s="101">
        <f t="shared" si="5"/>
        <v>144</v>
      </c>
      <c r="BF7" s="101">
        <f t="shared" si="5"/>
        <v>0</v>
      </c>
      <c r="BG7" s="101">
        <f t="shared" si="5"/>
        <v>0</v>
      </c>
      <c r="BH7" s="101">
        <f t="shared" si="5"/>
        <v>0</v>
      </c>
      <c r="BI7" s="101">
        <f t="shared" si="5"/>
        <v>0</v>
      </c>
      <c r="BJ7" s="101">
        <f t="shared" si="5"/>
        <v>0</v>
      </c>
      <c r="BK7" s="101">
        <f t="shared" si="5"/>
        <v>0</v>
      </c>
      <c r="BL7" s="101">
        <f t="shared" si="5"/>
        <v>0</v>
      </c>
      <c r="BM7" s="101">
        <f t="shared" si="5"/>
        <v>0</v>
      </c>
      <c r="BN7" s="101">
        <f t="shared" si="5"/>
        <v>0</v>
      </c>
      <c r="BO7" s="101">
        <f t="shared" si="5"/>
        <v>0</v>
      </c>
      <c r="BP7" s="101">
        <f t="shared" si="5"/>
        <v>0</v>
      </c>
      <c r="BQ7" s="101">
        <f t="shared" si="5"/>
        <v>0</v>
      </c>
      <c r="BR7" s="101">
        <f t="shared" si="5"/>
        <v>0</v>
      </c>
      <c r="BS7" s="101">
        <f t="shared" si="5"/>
        <v>0</v>
      </c>
      <c r="BT7" s="101">
        <f t="shared" si="5"/>
        <v>0</v>
      </c>
      <c r="BU7" s="101">
        <f t="shared" si="5"/>
        <v>0</v>
      </c>
      <c r="BV7" s="101">
        <f t="shared" si="5"/>
        <v>0</v>
      </c>
      <c r="BW7" s="101">
        <f t="shared" si="5"/>
        <v>0</v>
      </c>
      <c r="BX7" s="101">
        <f t="shared" si="5"/>
        <v>0</v>
      </c>
      <c r="BY7" s="101">
        <f t="shared" si="5"/>
        <v>0</v>
      </c>
      <c r="BZ7" s="101">
        <f t="shared" si="5"/>
        <v>0</v>
      </c>
      <c r="CA7" s="101">
        <f t="shared" ref="CA7:CA16" si="6">SUM(CB7:CQ7)</f>
        <v>720000</v>
      </c>
      <c r="CB7" s="101">
        <f t="shared" ref="CB7:CG7" si="7">SUM(CB8:CB16)</f>
        <v>0</v>
      </c>
      <c r="CC7" s="101">
        <f t="shared" si="7"/>
        <v>0</v>
      </c>
      <c r="CD7" s="101">
        <f t="shared" si="7"/>
        <v>0</v>
      </c>
      <c r="CE7" s="101">
        <f t="shared" si="7"/>
        <v>720000</v>
      </c>
      <c r="CF7" s="101">
        <f t="shared" si="7"/>
        <v>0</v>
      </c>
      <c r="CG7" s="101">
        <f t="shared" si="7"/>
        <v>0</v>
      </c>
      <c r="CH7" s="100" t="s">
        <v>298</v>
      </c>
      <c r="CI7" s="100" t="s">
        <v>299</v>
      </c>
      <c r="CJ7" s="100" t="s">
        <v>300</v>
      </c>
      <c r="CK7" s="100" t="s">
        <v>301</v>
      </c>
      <c r="CL7" s="100" t="s">
        <v>302</v>
      </c>
      <c r="CM7" s="100" t="s">
        <v>303</v>
      </c>
      <c r="CN7" s="100" t="s">
        <v>304</v>
      </c>
      <c r="CO7" s="100" t="s">
        <v>305</v>
      </c>
      <c r="CP7" s="100" t="s">
        <v>306</v>
      </c>
      <c r="CQ7" s="100" t="s">
        <v>307</v>
      </c>
      <c r="CR7" s="100" t="s">
        <v>308</v>
      </c>
      <c r="CS7" s="100" t="s">
        <v>309</v>
      </c>
      <c r="CT7" s="100" t="s">
        <v>310</v>
      </c>
      <c r="CU7" s="100" t="s">
        <v>311</v>
      </c>
      <c r="CV7" s="100" t="s">
        <v>312</v>
      </c>
      <c r="CW7" s="100" t="s">
        <v>313</v>
      </c>
      <c r="CX7" s="100" t="s">
        <v>314</v>
      </c>
      <c r="CY7" s="100" t="s">
        <v>315</v>
      </c>
      <c r="CZ7" s="100" t="s">
        <v>316</v>
      </c>
      <c r="DA7" s="100" t="s">
        <v>317</v>
      </c>
      <c r="DB7" s="100" t="s">
        <v>318</v>
      </c>
      <c r="DC7" s="100" t="s">
        <v>319</v>
      </c>
      <c r="DD7" s="100" t="s">
        <v>320</v>
      </c>
      <c r="DE7" s="100" t="s">
        <v>321</v>
      </c>
      <c r="DF7" s="100" t="s">
        <v>322</v>
      </c>
      <c r="DG7" s="100" t="s">
        <v>323</v>
      </c>
      <c r="DH7" s="100" t="s">
        <v>324</v>
      </c>
      <c r="DI7" s="118"/>
    </row>
    <row r="8" spans="1:113" s="92" customFormat="1" ht="19.899999999999999" customHeight="1">
      <c r="A8" s="102">
        <v>201</v>
      </c>
      <c r="B8" s="102" t="s">
        <v>87</v>
      </c>
      <c r="C8" s="102" t="s">
        <v>88</v>
      </c>
      <c r="D8" s="103" t="s">
        <v>90</v>
      </c>
      <c r="E8" s="100">
        <f t="shared" si="0"/>
        <v>3714374.69</v>
      </c>
      <c r="F8" s="100">
        <f t="shared" si="1"/>
        <v>2874930.69</v>
      </c>
      <c r="G8" s="104">
        <v>1024764</v>
      </c>
      <c r="H8" s="104">
        <v>1687572</v>
      </c>
      <c r="I8" s="104">
        <v>85397</v>
      </c>
      <c r="J8" s="104"/>
      <c r="K8" s="104"/>
      <c r="L8" s="104"/>
      <c r="M8" s="104"/>
      <c r="N8" s="104"/>
      <c r="O8" s="104"/>
      <c r="P8" s="104">
        <v>77197.69</v>
      </c>
      <c r="Q8" s="104"/>
      <c r="R8" s="104"/>
      <c r="S8" s="104"/>
      <c r="T8" s="104">
        <f>SUM(U8:AU8)</f>
        <v>807500</v>
      </c>
      <c r="U8" s="104">
        <v>342500</v>
      </c>
      <c r="V8" s="104"/>
      <c r="W8" s="104"/>
      <c r="X8" s="104"/>
      <c r="Y8" s="104"/>
      <c r="Z8" s="104">
        <v>70000</v>
      </c>
      <c r="AA8" s="104">
        <v>60000</v>
      </c>
      <c r="AB8" s="113"/>
      <c r="AC8" s="104"/>
      <c r="AD8" s="104">
        <v>180000</v>
      </c>
      <c r="AE8" s="104"/>
      <c r="AF8" s="104"/>
      <c r="AG8" s="104"/>
      <c r="AH8" s="104"/>
      <c r="AI8" s="104"/>
      <c r="AJ8" s="104"/>
      <c r="AK8" s="104"/>
      <c r="AL8" s="104"/>
      <c r="AM8" s="104"/>
      <c r="AN8" s="104">
        <v>60000</v>
      </c>
      <c r="AO8" s="104"/>
      <c r="AP8" s="104"/>
      <c r="AQ8" s="104"/>
      <c r="AR8" s="104">
        <v>95000</v>
      </c>
      <c r="AS8" s="104"/>
      <c r="AT8" s="104"/>
      <c r="AU8" s="104"/>
      <c r="AV8" s="101">
        <f t="shared" si="4"/>
        <v>31944</v>
      </c>
      <c r="AW8" s="104"/>
      <c r="AX8" s="104"/>
      <c r="AY8" s="104"/>
      <c r="AZ8" s="104"/>
      <c r="BA8" s="104"/>
      <c r="BB8" s="104"/>
      <c r="BC8" s="104">
        <v>31800</v>
      </c>
      <c r="BD8" s="104"/>
      <c r="BE8" s="104">
        <v>144</v>
      </c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1">
        <f t="shared" si="6"/>
        <v>0</v>
      </c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</row>
    <row r="9" spans="1:113" ht="19.899999999999999" customHeight="1">
      <c r="A9" s="102">
        <v>208</v>
      </c>
      <c r="B9" s="102" t="s">
        <v>91</v>
      </c>
      <c r="C9" s="105" t="s">
        <v>91</v>
      </c>
      <c r="D9" s="106" t="s">
        <v>92</v>
      </c>
      <c r="E9" s="100">
        <f t="shared" si="0"/>
        <v>640295.19999999995</v>
      </c>
      <c r="F9" s="100">
        <f t="shared" si="1"/>
        <v>640295.19999999995</v>
      </c>
      <c r="G9" s="101"/>
      <c r="H9" s="101"/>
      <c r="I9" s="101"/>
      <c r="J9" s="101"/>
      <c r="K9" s="101"/>
      <c r="L9" s="101">
        <v>640295.19999999995</v>
      </c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4"/>
      <c r="AL9" s="101"/>
      <c r="AM9" s="101"/>
      <c r="AN9" s="101"/>
      <c r="AO9" s="101"/>
      <c r="AP9" s="101"/>
      <c r="AQ9" s="101"/>
      <c r="AR9" s="101"/>
      <c r="AS9" s="101"/>
      <c r="AT9" s="101"/>
      <c r="AU9" s="104"/>
      <c r="AV9" s="101">
        <f t="shared" si="4"/>
        <v>0</v>
      </c>
      <c r="AW9" s="101"/>
      <c r="AX9" s="101"/>
      <c r="AY9" s="104"/>
      <c r="AZ9" s="104"/>
      <c r="BA9" s="101"/>
      <c r="BB9" s="101"/>
      <c r="BC9" s="101"/>
      <c r="BD9" s="101"/>
      <c r="BE9" s="101"/>
      <c r="BF9" s="101"/>
      <c r="BG9" s="101"/>
      <c r="BH9" s="101"/>
      <c r="BI9" s="104"/>
      <c r="BJ9" s="104"/>
      <c r="BK9" s="104"/>
      <c r="BL9" s="104"/>
      <c r="BM9" s="104"/>
      <c r="BN9" s="101"/>
      <c r="BO9" s="104"/>
      <c r="BP9" s="101"/>
      <c r="BQ9" s="101"/>
      <c r="BR9" s="101"/>
      <c r="BS9" s="104"/>
      <c r="BT9" s="101"/>
      <c r="BU9" s="101"/>
      <c r="BV9" s="104"/>
      <c r="BW9" s="104"/>
      <c r="BX9" s="104"/>
      <c r="BY9" s="104"/>
      <c r="BZ9" s="101"/>
      <c r="CA9" s="101">
        <f t="shared" si="6"/>
        <v>0</v>
      </c>
      <c r="CB9" s="101"/>
      <c r="CC9" s="101"/>
      <c r="CD9" s="104"/>
      <c r="CE9" s="101"/>
      <c r="CF9" s="101"/>
      <c r="CG9" s="101"/>
      <c r="CH9" s="101"/>
      <c r="CI9" s="101"/>
      <c r="CJ9" s="101"/>
      <c r="CK9" s="101"/>
      <c r="CL9" s="104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9"/>
    </row>
    <row r="10" spans="1:113" ht="19.899999999999999" customHeight="1">
      <c r="A10" s="107">
        <v>208</v>
      </c>
      <c r="B10" s="107" t="s">
        <v>91</v>
      </c>
      <c r="C10" s="108" t="s">
        <v>93</v>
      </c>
      <c r="D10" s="106" t="s">
        <v>94</v>
      </c>
      <c r="E10" s="100">
        <f t="shared" si="0"/>
        <v>319430.48</v>
      </c>
      <c r="F10" s="100">
        <f t="shared" si="1"/>
        <v>319430.48</v>
      </c>
      <c r="G10" s="101"/>
      <c r="H10" s="101"/>
      <c r="I10" s="101"/>
      <c r="J10" s="101"/>
      <c r="K10" s="101"/>
      <c r="L10" s="101"/>
      <c r="M10" s="101">
        <v>319430.48</v>
      </c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>
        <f t="shared" si="4"/>
        <v>0</v>
      </c>
      <c r="AW10" s="101"/>
      <c r="AX10" s="101"/>
      <c r="AY10" s="104"/>
      <c r="AZ10" s="104"/>
      <c r="BA10" s="101"/>
      <c r="BB10" s="101"/>
      <c r="BC10" s="101"/>
      <c r="BD10" s="101"/>
      <c r="BE10" s="101"/>
      <c r="BF10" s="101"/>
      <c r="BG10" s="101"/>
      <c r="BH10" s="101"/>
      <c r="BI10" s="104"/>
      <c r="BJ10" s="104"/>
      <c r="BK10" s="104"/>
      <c r="BL10" s="104"/>
      <c r="BM10" s="104"/>
      <c r="BN10" s="101"/>
      <c r="BO10" s="104"/>
      <c r="BP10" s="101"/>
      <c r="BQ10" s="101"/>
      <c r="BR10" s="101"/>
      <c r="BS10" s="101"/>
      <c r="BT10" s="101"/>
      <c r="BU10" s="101"/>
      <c r="BV10" s="104"/>
      <c r="BW10" s="104"/>
      <c r="BX10" s="104"/>
      <c r="BY10" s="104"/>
      <c r="BZ10" s="101"/>
      <c r="CA10" s="101">
        <f t="shared" si="6"/>
        <v>0</v>
      </c>
      <c r="CB10" s="101"/>
      <c r="CC10" s="101"/>
      <c r="CD10" s="104"/>
      <c r="CE10" s="101"/>
      <c r="CF10" s="101"/>
      <c r="CG10" s="101"/>
      <c r="CH10" s="101"/>
      <c r="CI10" s="101"/>
      <c r="CJ10" s="101"/>
      <c r="CK10" s="101"/>
      <c r="CL10" s="104"/>
      <c r="CM10" s="104"/>
      <c r="CN10" s="101"/>
      <c r="CO10" s="104"/>
      <c r="CP10" s="104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4"/>
      <c r="DH10" s="101"/>
      <c r="DI10" s="109"/>
    </row>
    <row r="11" spans="1:113" ht="19.899999999999999" customHeight="1">
      <c r="A11" s="102">
        <v>210</v>
      </c>
      <c r="B11" s="102">
        <v>11</v>
      </c>
      <c r="C11" s="105" t="s">
        <v>88</v>
      </c>
      <c r="D11" s="106" t="s">
        <v>95</v>
      </c>
      <c r="E11" s="100">
        <f t="shared" si="0"/>
        <v>174688.36</v>
      </c>
      <c r="F11" s="100">
        <f t="shared" si="1"/>
        <v>174688.36</v>
      </c>
      <c r="G11" s="101"/>
      <c r="H11" s="101"/>
      <c r="I11" s="104"/>
      <c r="J11" s="101"/>
      <c r="K11" s="101"/>
      <c r="L11" s="101"/>
      <c r="M11" s="101"/>
      <c r="N11" s="101">
        <v>174688.36</v>
      </c>
      <c r="O11" s="101"/>
      <c r="P11" s="101"/>
      <c r="Q11" s="101"/>
      <c r="R11" s="101"/>
      <c r="S11" s="101"/>
      <c r="T11" s="101"/>
      <c r="U11" s="111"/>
      <c r="V11" s="111"/>
      <c r="W11" s="111"/>
      <c r="X11" s="111"/>
      <c r="Y11" s="101"/>
      <c r="Z11" s="104"/>
      <c r="AA11" s="101"/>
      <c r="AB11" s="101"/>
      <c r="AC11" s="101"/>
      <c r="AD11" s="101"/>
      <c r="AE11" s="101"/>
      <c r="AF11" s="101"/>
      <c r="AG11" s="101"/>
      <c r="AH11" s="101"/>
      <c r="AI11" s="104"/>
      <c r="AJ11" s="104"/>
      <c r="AK11" s="101"/>
      <c r="AL11" s="101"/>
      <c r="AM11" s="101"/>
      <c r="AN11" s="101"/>
      <c r="AO11" s="101"/>
      <c r="AP11" s="104"/>
      <c r="AQ11" s="101"/>
      <c r="AR11" s="101"/>
      <c r="AS11" s="101"/>
      <c r="AT11" s="101"/>
      <c r="AU11" s="101"/>
      <c r="AV11" s="101">
        <f t="shared" si="4"/>
        <v>0</v>
      </c>
      <c r="AW11" s="101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1"/>
      <c r="BI11" s="104"/>
      <c r="BJ11" s="104"/>
      <c r="BK11" s="104"/>
      <c r="BL11" s="104"/>
      <c r="BM11" s="104"/>
      <c r="BN11" s="104"/>
      <c r="BO11" s="104"/>
      <c r="BP11" s="104"/>
      <c r="BQ11" s="104"/>
      <c r="BR11" s="104"/>
      <c r="BS11" s="104"/>
      <c r="BT11" s="104"/>
      <c r="BU11" s="104"/>
      <c r="BV11" s="104"/>
      <c r="BW11" s="104"/>
      <c r="BX11" s="104"/>
      <c r="BY11" s="104"/>
      <c r="BZ11" s="104"/>
      <c r="CA11" s="101">
        <f t="shared" si="6"/>
        <v>0</v>
      </c>
      <c r="CB11" s="101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04"/>
      <c r="CN11" s="101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9"/>
    </row>
    <row r="12" spans="1:113" ht="19.899999999999999" customHeight="1">
      <c r="A12" s="102">
        <v>210</v>
      </c>
      <c r="B12" s="102">
        <v>11</v>
      </c>
      <c r="C12" s="105" t="s">
        <v>96</v>
      </c>
      <c r="D12" s="106" t="s">
        <v>97</v>
      </c>
      <c r="E12" s="100">
        <f t="shared" si="0"/>
        <v>105440.79</v>
      </c>
      <c r="F12" s="100">
        <f t="shared" si="1"/>
        <v>105440.79</v>
      </c>
      <c r="G12" s="101"/>
      <c r="H12" s="104"/>
      <c r="I12" s="104"/>
      <c r="J12" s="101"/>
      <c r="K12" s="101"/>
      <c r="L12" s="101"/>
      <c r="M12" s="101"/>
      <c r="N12" s="101">
        <v>105440.79</v>
      </c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1"/>
      <c r="AS12" s="101"/>
      <c r="AT12" s="101"/>
      <c r="AU12" s="101"/>
      <c r="AV12" s="101">
        <f t="shared" si="4"/>
        <v>0</v>
      </c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1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1">
        <f t="shared" si="6"/>
        <v>0</v>
      </c>
      <c r="CB12" s="101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9"/>
    </row>
    <row r="13" spans="1:113" ht="19.899999999999999" customHeight="1">
      <c r="A13" s="102">
        <v>213</v>
      </c>
      <c r="B13" s="102" t="s">
        <v>88</v>
      </c>
      <c r="C13" s="102" t="s">
        <v>87</v>
      </c>
      <c r="D13" s="106" t="s">
        <v>98</v>
      </c>
      <c r="E13" s="100">
        <f t="shared" si="0"/>
        <v>104228.9</v>
      </c>
      <c r="F13" s="100">
        <f t="shared" si="1"/>
        <v>104228.9</v>
      </c>
      <c r="G13" s="101"/>
      <c r="H13" s="104"/>
      <c r="I13" s="104"/>
      <c r="J13" s="101"/>
      <c r="K13" s="101"/>
      <c r="L13" s="101"/>
      <c r="M13" s="101"/>
      <c r="N13" s="101"/>
      <c r="O13" s="101">
        <v>104228.9</v>
      </c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1"/>
      <c r="AS13" s="101"/>
      <c r="AT13" s="101"/>
      <c r="AU13" s="101"/>
      <c r="AV13" s="101">
        <f t="shared" si="4"/>
        <v>0</v>
      </c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1">
        <f t="shared" si="6"/>
        <v>0</v>
      </c>
      <c r="CB13" s="101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9"/>
    </row>
    <row r="14" spans="1:113" s="92" customFormat="1" ht="19.899999999999999" customHeight="1">
      <c r="A14" s="102">
        <v>213</v>
      </c>
      <c r="B14" s="102" t="s">
        <v>88</v>
      </c>
      <c r="C14" s="102" t="s">
        <v>99</v>
      </c>
      <c r="D14" s="103" t="s">
        <v>100</v>
      </c>
      <c r="E14" s="100">
        <f t="shared" si="0"/>
        <v>1697487</v>
      </c>
      <c r="F14" s="100">
        <f t="shared" si="1"/>
        <v>1676487</v>
      </c>
      <c r="G14" s="104">
        <v>591372</v>
      </c>
      <c r="H14" s="104">
        <v>460470</v>
      </c>
      <c r="I14" s="104">
        <v>49281</v>
      </c>
      <c r="J14" s="104"/>
      <c r="K14" s="104">
        <v>575364</v>
      </c>
      <c r="L14" s="104"/>
      <c r="M14" s="104"/>
      <c r="N14" s="104"/>
      <c r="O14" s="104"/>
      <c r="P14" s="104"/>
      <c r="Q14" s="104"/>
      <c r="R14" s="104"/>
      <c r="S14" s="104"/>
      <c r="T14" s="104"/>
      <c r="U14" s="104">
        <v>321250</v>
      </c>
      <c r="V14" s="104"/>
      <c r="W14" s="104"/>
      <c r="X14" s="104"/>
      <c r="Y14" s="104"/>
      <c r="Z14" s="104"/>
      <c r="AA14" s="104"/>
      <c r="AB14" s="104"/>
      <c r="AC14" s="104"/>
      <c r="AD14" s="104">
        <v>130000</v>
      </c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1">
        <f t="shared" si="4"/>
        <v>21000</v>
      </c>
      <c r="AW14" s="104"/>
      <c r="AX14" s="104"/>
      <c r="AY14" s="104"/>
      <c r="AZ14" s="104"/>
      <c r="BA14" s="104"/>
      <c r="BB14" s="104"/>
      <c r="BC14" s="104">
        <v>21000</v>
      </c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1">
        <f t="shared" si="6"/>
        <v>0</v>
      </c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9"/>
    </row>
    <row r="15" spans="1:113" s="92" customFormat="1" ht="19.899999999999999" customHeight="1">
      <c r="A15" s="102">
        <v>213</v>
      </c>
      <c r="B15" s="102" t="s">
        <v>101</v>
      </c>
      <c r="C15" s="102" t="s">
        <v>91</v>
      </c>
      <c r="D15" s="103" t="s">
        <v>102</v>
      </c>
      <c r="E15" s="100">
        <f t="shared" si="0"/>
        <v>3781490</v>
      </c>
      <c r="F15" s="100">
        <f t="shared" si="1"/>
        <v>0</v>
      </c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12"/>
      <c r="V15" s="112"/>
      <c r="W15" s="112"/>
      <c r="X15" s="112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1">
        <f t="shared" si="4"/>
        <v>3061490</v>
      </c>
      <c r="AW15" s="104"/>
      <c r="AX15" s="104"/>
      <c r="AY15" s="104"/>
      <c r="AZ15" s="104"/>
      <c r="BA15" s="104">
        <v>3023090</v>
      </c>
      <c r="BB15" s="104"/>
      <c r="BC15" s="104">
        <v>38400</v>
      </c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1">
        <f t="shared" si="6"/>
        <v>720000</v>
      </c>
      <c r="CB15" s="104"/>
      <c r="CC15" s="104"/>
      <c r="CD15" s="104"/>
      <c r="CE15" s="104">
        <v>720000</v>
      </c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9"/>
    </row>
    <row r="16" spans="1:113" ht="19.899999999999999" customHeight="1">
      <c r="A16" s="102">
        <v>221</v>
      </c>
      <c r="B16" s="102" t="s">
        <v>96</v>
      </c>
      <c r="C16" s="102" t="s">
        <v>88</v>
      </c>
      <c r="D16" s="106" t="s">
        <v>103</v>
      </c>
      <c r="E16" s="100">
        <f t="shared" si="0"/>
        <v>689957.4</v>
      </c>
      <c r="F16" s="100">
        <f t="shared" si="1"/>
        <v>689957.4</v>
      </c>
      <c r="G16" s="104"/>
      <c r="H16" s="101"/>
      <c r="I16" s="104"/>
      <c r="J16" s="101"/>
      <c r="K16" s="104"/>
      <c r="L16" s="101"/>
      <c r="M16" s="101"/>
      <c r="N16" s="101"/>
      <c r="O16" s="101"/>
      <c r="P16" s="101"/>
      <c r="Q16" s="101">
        <v>689957.4</v>
      </c>
      <c r="R16" s="101"/>
      <c r="S16" s="104"/>
      <c r="T16" s="104"/>
      <c r="U16" s="104"/>
      <c r="V16" s="104"/>
      <c r="W16" s="104"/>
      <c r="X16" s="104"/>
      <c r="Y16" s="104"/>
      <c r="Z16" s="101"/>
      <c r="AA16" s="101"/>
      <c r="AB16" s="104"/>
      <c r="AC16" s="104"/>
      <c r="AD16" s="104"/>
      <c r="AE16" s="104"/>
      <c r="AF16" s="101"/>
      <c r="AG16" s="101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1">
        <f t="shared" si="4"/>
        <v>0</v>
      </c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1">
        <f t="shared" si="6"/>
        <v>0</v>
      </c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9"/>
    </row>
    <row r="17" spans="1:113" ht="19.899999999999999" customHeight="1">
      <c r="A17" s="92"/>
      <c r="B17" s="92"/>
      <c r="C17" s="92"/>
      <c r="D17" s="92"/>
      <c r="E17" s="92"/>
      <c r="F17" s="109"/>
      <c r="G17" s="92"/>
      <c r="H17" s="92"/>
      <c r="J17" s="92"/>
      <c r="K17" s="92"/>
      <c r="L17" s="92"/>
      <c r="M17" s="109"/>
      <c r="N17" s="109"/>
      <c r="O17" s="109"/>
      <c r="P17" s="109"/>
      <c r="Q17" s="109"/>
      <c r="R17" s="109"/>
      <c r="S17" s="109"/>
      <c r="T17" s="109"/>
      <c r="U17" s="109"/>
      <c r="V17" s="92"/>
      <c r="W17" s="92"/>
      <c r="X17" s="92"/>
      <c r="Y17" s="109"/>
      <c r="Z17" s="109"/>
      <c r="AA17" s="109"/>
      <c r="AB17" s="109"/>
      <c r="AC17" s="109"/>
      <c r="AD17" s="92"/>
      <c r="AE17" s="92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</row>
    <row r="18" spans="1:113" ht="19.899999999999999" customHeight="1">
      <c r="A18" s="110"/>
      <c r="B18" s="110"/>
      <c r="C18" s="110"/>
      <c r="D18" s="110"/>
      <c r="E18" s="92"/>
      <c r="F18" s="109"/>
      <c r="G18" s="92"/>
      <c r="H18" s="92"/>
      <c r="I18" s="92"/>
      <c r="J18" s="92"/>
      <c r="K18" s="92"/>
      <c r="L18" s="92"/>
      <c r="M18" s="109"/>
      <c r="N18" s="109"/>
      <c r="O18" s="109"/>
      <c r="P18" s="109"/>
      <c r="Q18" s="109"/>
      <c r="R18" s="109"/>
      <c r="S18" s="109"/>
      <c r="T18" s="109"/>
      <c r="U18" s="109"/>
      <c r="V18" s="92"/>
      <c r="W18" s="92"/>
      <c r="X18" s="92"/>
      <c r="Y18" s="109"/>
      <c r="Z18" s="109"/>
      <c r="AA18" s="109"/>
      <c r="AB18" s="109"/>
      <c r="AC18" s="109"/>
      <c r="AD18" s="92"/>
      <c r="AE18" s="92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09"/>
      <c r="DA18" s="109"/>
      <c r="DB18" s="109"/>
      <c r="DC18" s="109"/>
      <c r="DD18" s="109"/>
      <c r="DE18" s="109"/>
      <c r="DF18" s="109"/>
      <c r="DG18" s="109"/>
      <c r="DH18" s="109"/>
      <c r="DI18" s="109"/>
    </row>
    <row r="19" spans="1:113" ht="19.899999999999999" customHeight="1">
      <c r="A19" s="92"/>
      <c r="B19" s="92"/>
      <c r="C19" s="92"/>
      <c r="D19" s="92"/>
      <c r="E19" s="92"/>
      <c r="F19" s="109"/>
      <c r="G19" s="92"/>
      <c r="H19" s="92"/>
      <c r="I19" s="92"/>
      <c r="J19" s="92"/>
      <c r="K19" s="92"/>
      <c r="L19" s="92"/>
      <c r="M19" s="109"/>
      <c r="N19" s="109"/>
      <c r="O19" s="109"/>
      <c r="P19" s="109"/>
      <c r="Q19" s="109"/>
      <c r="R19" s="109"/>
      <c r="S19" s="109"/>
      <c r="T19" s="109"/>
      <c r="U19" s="109"/>
      <c r="V19" s="92"/>
      <c r="W19" s="92"/>
      <c r="X19" s="92"/>
      <c r="Y19" s="109"/>
      <c r="Z19" s="109"/>
      <c r="AA19" s="109"/>
      <c r="AB19" s="109"/>
      <c r="AC19" s="114"/>
      <c r="AD19" s="92"/>
      <c r="AE19" s="92"/>
      <c r="AF19" s="109"/>
      <c r="AG19" s="109"/>
      <c r="AH19" s="109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4"/>
      <c r="CC19" s="114"/>
      <c r="CD19" s="114"/>
      <c r="CE19" s="114"/>
      <c r="CF19" s="114"/>
      <c r="CG19" s="114"/>
      <c r="CH19" s="114"/>
      <c r="CI19" s="114"/>
      <c r="CJ19" s="114"/>
      <c r="CK19" s="114"/>
      <c r="CL19" s="114"/>
      <c r="CM19" s="114"/>
      <c r="CN19" s="114"/>
      <c r="CO19" s="114"/>
      <c r="CP19" s="114"/>
      <c r="CQ19" s="114"/>
      <c r="CR19" s="114"/>
      <c r="CS19" s="114"/>
      <c r="CT19" s="114"/>
      <c r="CU19" s="114"/>
      <c r="CV19" s="114"/>
      <c r="CW19" s="114"/>
      <c r="CX19" s="114"/>
      <c r="CY19" s="114"/>
      <c r="CZ19" s="114"/>
      <c r="DA19" s="114"/>
      <c r="DB19" s="114"/>
      <c r="DC19" s="114"/>
      <c r="DD19" s="114"/>
      <c r="DE19" s="114"/>
      <c r="DF19" s="114"/>
      <c r="DG19" s="114"/>
      <c r="DH19" s="114"/>
      <c r="DI19" s="114"/>
    </row>
    <row r="20" spans="1:113" ht="19.899999999999999" customHeight="1">
      <c r="A20" s="109"/>
      <c r="B20" s="109"/>
      <c r="C20" s="109"/>
      <c r="D20" s="109"/>
      <c r="E20" s="109"/>
      <c r="F20" s="109"/>
      <c r="G20" s="92"/>
      <c r="H20" s="92"/>
      <c r="I20" s="92"/>
      <c r="J20" s="92"/>
      <c r="K20" s="92"/>
      <c r="L20" s="92"/>
      <c r="M20" s="109"/>
      <c r="N20" s="109"/>
      <c r="O20" s="109"/>
      <c r="P20" s="109"/>
      <c r="Q20" s="109"/>
      <c r="R20" s="109"/>
      <c r="S20" s="109"/>
      <c r="T20" s="109"/>
      <c r="U20" s="109"/>
      <c r="V20" s="92"/>
      <c r="W20" s="92"/>
      <c r="X20" s="92"/>
      <c r="Y20" s="109"/>
      <c r="Z20" s="109"/>
      <c r="AA20" s="109"/>
      <c r="AB20" s="109"/>
      <c r="AC20" s="109"/>
      <c r="AD20" s="92"/>
      <c r="AE20" s="92"/>
      <c r="AF20" s="109"/>
      <c r="AG20" s="109"/>
      <c r="AH20" s="109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  <c r="CM20" s="114"/>
      <c r="CN20" s="114"/>
      <c r="CO20" s="114"/>
      <c r="CP20" s="114"/>
      <c r="CQ20" s="114"/>
      <c r="CR20" s="114"/>
      <c r="CS20" s="114"/>
      <c r="CT20" s="114"/>
      <c r="CU20" s="114"/>
      <c r="CV20" s="114"/>
      <c r="CW20" s="114"/>
      <c r="CX20" s="114"/>
      <c r="CY20" s="114"/>
      <c r="CZ20" s="114"/>
      <c r="DA20" s="114"/>
      <c r="DB20" s="114"/>
      <c r="DC20" s="114"/>
      <c r="DD20" s="114"/>
      <c r="DE20" s="114"/>
      <c r="DF20" s="114"/>
      <c r="DG20" s="114"/>
      <c r="DH20" s="114"/>
      <c r="DI20" s="114"/>
    </row>
    <row r="21" spans="1:113" ht="19.899999999999999" customHeight="1">
      <c r="A21" s="109"/>
      <c r="B21" s="109"/>
      <c r="C21" s="109"/>
      <c r="D21" s="109"/>
      <c r="E21" s="109"/>
      <c r="F21" s="109"/>
      <c r="G21" s="92"/>
      <c r="H21" s="92"/>
      <c r="I21" s="92"/>
      <c r="J21" s="92"/>
      <c r="K21" s="92"/>
      <c r="L21" s="92"/>
      <c r="M21" s="109"/>
      <c r="N21" s="109"/>
      <c r="O21" s="109"/>
      <c r="P21" s="109"/>
      <c r="Q21" s="109"/>
      <c r="R21" s="109"/>
      <c r="S21" s="109"/>
      <c r="T21" s="109"/>
      <c r="U21" s="109"/>
      <c r="V21" s="92"/>
      <c r="W21" s="92"/>
      <c r="X21" s="92"/>
      <c r="Y21" s="109"/>
      <c r="Z21" s="109"/>
      <c r="AA21" s="109"/>
      <c r="AB21" s="109"/>
      <c r="AC21" s="109"/>
      <c r="AD21" s="92"/>
      <c r="AE21" s="92"/>
      <c r="AF21" s="109"/>
      <c r="AG21" s="109"/>
      <c r="AH21" s="109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4"/>
      <c r="CJ21" s="114"/>
      <c r="CK21" s="114"/>
      <c r="CL21" s="114"/>
      <c r="CM21" s="114"/>
      <c r="CN21" s="114"/>
      <c r="CO21" s="114"/>
      <c r="CP21" s="114"/>
      <c r="CQ21" s="114"/>
      <c r="CR21" s="114"/>
      <c r="CS21" s="114"/>
      <c r="CT21" s="114"/>
      <c r="CU21" s="114"/>
      <c r="CV21" s="114"/>
      <c r="CW21" s="114"/>
      <c r="CX21" s="114"/>
      <c r="CY21" s="114"/>
      <c r="CZ21" s="114"/>
      <c r="DA21" s="114"/>
      <c r="DB21" s="114"/>
      <c r="DC21" s="114"/>
      <c r="DD21" s="114"/>
      <c r="DE21" s="114"/>
      <c r="DF21" s="114"/>
      <c r="DG21" s="114"/>
      <c r="DH21" s="114"/>
      <c r="DI21" s="114"/>
    </row>
    <row r="22" spans="1:113" ht="19.899999999999999" customHeight="1">
      <c r="A22" s="109"/>
      <c r="B22" s="109"/>
      <c r="C22" s="109"/>
      <c r="D22" s="109"/>
      <c r="E22" s="109"/>
      <c r="F22" s="109"/>
      <c r="G22" s="92"/>
      <c r="H22" s="92"/>
      <c r="I22" s="92"/>
      <c r="J22" s="92"/>
      <c r="K22" s="92"/>
      <c r="L22" s="92"/>
      <c r="M22" s="109"/>
      <c r="N22" s="109"/>
      <c r="O22" s="109"/>
      <c r="P22" s="109"/>
      <c r="Q22" s="109"/>
      <c r="R22" s="109"/>
      <c r="S22" s="109"/>
      <c r="T22" s="109"/>
      <c r="U22" s="109"/>
      <c r="V22" s="92"/>
      <c r="W22" s="92"/>
      <c r="X22" s="92"/>
      <c r="Y22" s="109"/>
      <c r="Z22" s="109"/>
      <c r="AA22" s="109"/>
      <c r="AB22" s="109"/>
      <c r="AC22" s="109"/>
      <c r="AD22" s="92"/>
      <c r="AE22" s="92"/>
      <c r="AF22" s="109"/>
      <c r="AG22" s="109"/>
      <c r="AH22" s="109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  <c r="CQ22" s="114"/>
      <c r="CR22" s="114"/>
      <c r="CS22" s="114"/>
      <c r="CT22" s="114"/>
      <c r="CU22" s="114"/>
      <c r="CV22" s="114"/>
      <c r="CW22" s="114"/>
      <c r="CX22" s="114"/>
      <c r="CY22" s="114"/>
      <c r="CZ22" s="114"/>
      <c r="DA22" s="114"/>
      <c r="DB22" s="114"/>
      <c r="DC22" s="114"/>
      <c r="DD22" s="114"/>
      <c r="DE22" s="114"/>
      <c r="DF22" s="114"/>
      <c r="DG22" s="114"/>
      <c r="DH22" s="114"/>
      <c r="DI22" s="114"/>
    </row>
    <row r="23" spans="1:113" ht="19.899999999999999" customHeight="1">
      <c r="A23" s="109"/>
      <c r="B23" s="109"/>
      <c r="C23" s="109"/>
      <c r="D23" s="109"/>
      <c r="E23" s="109"/>
      <c r="F23" s="109"/>
      <c r="G23" s="92"/>
      <c r="H23" s="92"/>
      <c r="I23" s="92"/>
      <c r="J23" s="92"/>
      <c r="K23" s="92"/>
      <c r="L23" s="92"/>
      <c r="M23" s="109"/>
      <c r="N23" s="109"/>
      <c r="O23" s="109"/>
      <c r="P23" s="109"/>
      <c r="Q23" s="109"/>
      <c r="R23" s="109"/>
      <c r="S23" s="109"/>
      <c r="T23" s="109"/>
      <c r="U23" s="109"/>
      <c r="V23" s="92"/>
      <c r="W23" s="92"/>
      <c r="X23" s="92"/>
      <c r="Y23" s="109"/>
      <c r="Z23" s="109"/>
      <c r="AA23" s="109"/>
      <c r="AB23" s="109"/>
      <c r="AC23" s="109"/>
      <c r="AD23" s="92"/>
      <c r="AE23" s="92"/>
      <c r="AF23" s="109"/>
      <c r="AG23" s="109"/>
      <c r="AH23" s="109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  <c r="CP23" s="114"/>
      <c r="CQ23" s="114"/>
      <c r="CR23" s="114"/>
      <c r="CS23" s="114"/>
      <c r="CT23" s="114"/>
      <c r="CU23" s="114"/>
      <c r="CV23" s="114"/>
      <c r="CW23" s="114"/>
      <c r="CX23" s="114"/>
      <c r="CY23" s="114"/>
      <c r="CZ23" s="114"/>
      <c r="DA23" s="114"/>
      <c r="DB23" s="114"/>
      <c r="DC23" s="114"/>
      <c r="DD23" s="114"/>
      <c r="DE23" s="114"/>
      <c r="DF23" s="114"/>
      <c r="DG23" s="114"/>
      <c r="DH23" s="114"/>
      <c r="DI23" s="114"/>
    </row>
    <row r="24" spans="1:113" ht="19.899999999999999" customHeight="1">
      <c r="A24" s="109"/>
      <c r="B24" s="109"/>
      <c r="C24" s="109"/>
      <c r="D24" s="109"/>
      <c r="E24" s="109"/>
      <c r="F24" s="109"/>
      <c r="G24" s="92"/>
      <c r="H24" s="92"/>
      <c r="I24" s="92"/>
      <c r="J24" s="92"/>
      <c r="K24" s="92"/>
      <c r="L24" s="92"/>
      <c r="M24" s="109"/>
      <c r="N24" s="109"/>
      <c r="O24" s="109"/>
      <c r="P24" s="109"/>
      <c r="Q24" s="109"/>
      <c r="R24" s="109"/>
      <c r="S24" s="109"/>
      <c r="T24" s="109"/>
      <c r="U24" s="109"/>
      <c r="V24" s="92"/>
      <c r="W24" s="92"/>
      <c r="X24" s="92"/>
      <c r="Y24" s="109"/>
      <c r="Z24" s="109"/>
      <c r="AA24" s="109"/>
      <c r="AB24" s="109"/>
      <c r="AC24" s="109"/>
      <c r="AD24" s="92"/>
      <c r="AE24" s="92"/>
      <c r="AF24" s="109"/>
      <c r="AG24" s="109"/>
      <c r="AH24" s="109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4"/>
      <c r="CI24" s="114"/>
      <c r="CJ24" s="114"/>
      <c r="CK24" s="114"/>
      <c r="CL24" s="114"/>
      <c r="CM24" s="114"/>
      <c r="CN24" s="114"/>
      <c r="CO24" s="114"/>
      <c r="CP24" s="114"/>
      <c r="CQ24" s="114"/>
      <c r="CR24" s="114"/>
      <c r="CS24" s="114"/>
      <c r="CT24" s="114"/>
      <c r="CU24" s="114"/>
      <c r="CV24" s="114"/>
      <c r="CW24" s="114"/>
      <c r="CX24" s="114"/>
      <c r="CY24" s="114"/>
      <c r="CZ24" s="114"/>
      <c r="DA24" s="114"/>
      <c r="DB24" s="114"/>
      <c r="DC24" s="114"/>
      <c r="DD24" s="114"/>
      <c r="DE24" s="114"/>
      <c r="DF24" s="114"/>
      <c r="DG24" s="114"/>
      <c r="DH24" s="114"/>
      <c r="DI24" s="114"/>
    </row>
    <row r="25" spans="1:113" ht="19.899999999999999" customHeight="1">
      <c r="A25" s="109"/>
      <c r="B25" s="109"/>
      <c r="C25" s="109"/>
      <c r="D25" s="109"/>
      <c r="E25" s="109"/>
      <c r="F25" s="109"/>
      <c r="G25" s="92"/>
      <c r="H25" s="92"/>
      <c r="I25" s="92"/>
      <c r="J25" s="92"/>
      <c r="K25" s="92"/>
      <c r="L25" s="92"/>
      <c r="M25" s="109"/>
      <c r="N25" s="109"/>
      <c r="O25" s="109"/>
      <c r="P25" s="109"/>
      <c r="Q25" s="109"/>
      <c r="R25" s="109"/>
      <c r="S25" s="109"/>
      <c r="T25" s="109"/>
      <c r="U25" s="109"/>
      <c r="V25" s="92"/>
      <c r="W25" s="92"/>
      <c r="X25" s="92"/>
      <c r="Y25" s="109"/>
      <c r="Z25" s="109"/>
      <c r="AA25" s="109"/>
      <c r="AB25" s="109"/>
      <c r="AC25" s="109"/>
      <c r="AD25" s="92"/>
      <c r="AE25" s="92"/>
      <c r="AF25" s="109"/>
      <c r="AG25" s="109"/>
      <c r="AH25" s="109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  <c r="BK25" s="114"/>
      <c r="BL25" s="114"/>
      <c r="BM25" s="114"/>
      <c r="BN25" s="114"/>
      <c r="BO25" s="114"/>
      <c r="BP25" s="114"/>
      <c r="BQ25" s="114"/>
      <c r="BR25" s="114"/>
      <c r="BS25" s="114"/>
      <c r="BT25" s="114"/>
      <c r="BU25" s="114"/>
      <c r="BV25" s="114"/>
      <c r="BW25" s="114"/>
      <c r="BX25" s="114"/>
      <c r="BY25" s="114"/>
      <c r="BZ25" s="114"/>
      <c r="CA25" s="114"/>
      <c r="CB25" s="114"/>
      <c r="CC25" s="114"/>
      <c r="CD25" s="114"/>
      <c r="CE25" s="114"/>
      <c r="CF25" s="114"/>
      <c r="CG25" s="114"/>
      <c r="CH25" s="114"/>
      <c r="CI25" s="114"/>
      <c r="CJ25" s="114"/>
      <c r="CK25" s="114"/>
      <c r="CL25" s="114"/>
      <c r="CM25" s="114"/>
      <c r="CN25" s="114"/>
      <c r="CO25" s="114"/>
      <c r="CP25" s="114"/>
      <c r="CQ25" s="114"/>
      <c r="CR25" s="114"/>
      <c r="CS25" s="114"/>
      <c r="CT25" s="114"/>
      <c r="CU25" s="114"/>
      <c r="CV25" s="114"/>
      <c r="CW25" s="114"/>
      <c r="CX25" s="114"/>
      <c r="CY25" s="114"/>
      <c r="CZ25" s="114"/>
      <c r="DA25" s="114"/>
      <c r="DB25" s="114"/>
      <c r="DC25" s="114"/>
      <c r="DD25" s="114"/>
      <c r="DE25" s="114"/>
      <c r="DF25" s="114"/>
      <c r="DG25" s="114"/>
      <c r="DH25" s="114"/>
      <c r="DI25" s="114"/>
    </row>
    <row r="26" spans="1:113" ht="19.899999999999999" customHeight="1">
      <c r="A26" s="109"/>
      <c r="B26" s="109"/>
      <c r="C26" s="109"/>
      <c r="D26" s="109"/>
      <c r="E26" s="109"/>
      <c r="F26" s="109"/>
      <c r="G26" s="92"/>
      <c r="H26" s="92"/>
      <c r="I26" s="92"/>
      <c r="J26" s="92"/>
      <c r="K26" s="92"/>
      <c r="L26" s="92"/>
      <c r="M26" s="109"/>
      <c r="N26" s="109"/>
      <c r="O26" s="109"/>
      <c r="P26" s="109"/>
      <c r="Q26" s="109"/>
      <c r="R26" s="109"/>
      <c r="S26" s="109"/>
      <c r="T26" s="109"/>
      <c r="U26" s="109"/>
      <c r="V26" s="92"/>
      <c r="W26" s="92"/>
      <c r="X26" s="92"/>
      <c r="Y26" s="109"/>
      <c r="Z26" s="109"/>
      <c r="AA26" s="109"/>
      <c r="AB26" s="109"/>
      <c r="AC26" s="109"/>
      <c r="AD26" s="92"/>
      <c r="AE26" s="92"/>
      <c r="AF26" s="109"/>
      <c r="AG26" s="109"/>
      <c r="AH26" s="109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114"/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4"/>
      <c r="CV26" s="114"/>
      <c r="CW26" s="114"/>
      <c r="CX26" s="114"/>
      <c r="CY26" s="114"/>
      <c r="CZ26" s="114"/>
      <c r="DA26" s="114"/>
      <c r="DB26" s="114"/>
      <c r="DC26" s="114"/>
      <c r="DD26" s="114"/>
      <c r="DE26" s="114"/>
      <c r="DF26" s="114"/>
      <c r="DG26" s="114"/>
      <c r="DH26" s="114"/>
      <c r="DI26" s="114"/>
    </row>
    <row r="27" spans="1:113" ht="19.899999999999999" customHeight="1">
      <c r="A27" s="109"/>
      <c r="B27" s="109"/>
      <c r="C27" s="109"/>
      <c r="D27" s="109"/>
      <c r="E27" s="109"/>
      <c r="F27" s="109"/>
      <c r="G27" s="92"/>
      <c r="H27" s="92"/>
      <c r="I27" s="92"/>
      <c r="J27" s="92"/>
      <c r="K27" s="92"/>
      <c r="L27" s="92"/>
      <c r="M27" s="109"/>
      <c r="N27" s="109"/>
      <c r="O27" s="109"/>
      <c r="P27" s="109"/>
      <c r="Q27" s="109"/>
      <c r="R27" s="109"/>
      <c r="S27" s="109"/>
      <c r="T27" s="109"/>
      <c r="U27" s="109"/>
      <c r="V27" s="92"/>
      <c r="W27" s="92"/>
      <c r="X27" s="92"/>
      <c r="Y27" s="109"/>
      <c r="Z27" s="109"/>
      <c r="AA27" s="109"/>
      <c r="AB27" s="109"/>
      <c r="AC27" s="109"/>
      <c r="AD27" s="92"/>
      <c r="AE27" s="92"/>
      <c r="AF27" s="109"/>
      <c r="AG27" s="109"/>
      <c r="AH27" s="109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/>
      <c r="BD27" s="114"/>
      <c r="BE27" s="114"/>
      <c r="BF27" s="114"/>
      <c r="BG27" s="114"/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4"/>
      <c r="CB27" s="114"/>
      <c r="CC27" s="114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4"/>
      <c r="CO27" s="114"/>
      <c r="CP27" s="114"/>
      <c r="CQ27" s="114"/>
      <c r="CR27" s="114"/>
      <c r="CS27" s="114"/>
      <c r="CT27" s="114"/>
      <c r="CU27" s="114"/>
      <c r="CV27" s="114"/>
      <c r="CW27" s="114"/>
      <c r="CX27" s="114"/>
      <c r="CY27" s="114"/>
      <c r="CZ27" s="114"/>
      <c r="DA27" s="114"/>
      <c r="DB27" s="114"/>
      <c r="DC27" s="114"/>
      <c r="DD27" s="114"/>
      <c r="DE27" s="114"/>
      <c r="DF27" s="114"/>
      <c r="DG27" s="114"/>
      <c r="DH27" s="114"/>
      <c r="DI27" s="114"/>
    </row>
    <row r="28" spans="1:113" ht="19.899999999999999" customHeight="1">
      <c r="A28" s="109"/>
      <c r="B28" s="109"/>
      <c r="C28" s="109"/>
      <c r="D28" s="109"/>
      <c r="E28" s="109"/>
      <c r="F28" s="109"/>
      <c r="G28" s="92"/>
      <c r="H28" s="92"/>
      <c r="I28" s="92"/>
      <c r="J28" s="92"/>
      <c r="K28" s="92"/>
      <c r="L28" s="92"/>
      <c r="M28" s="109"/>
      <c r="N28" s="109"/>
      <c r="O28" s="109"/>
      <c r="P28" s="109"/>
      <c r="Q28" s="109"/>
      <c r="R28" s="109"/>
      <c r="S28" s="109"/>
      <c r="T28" s="109"/>
      <c r="U28" s="109"/>
      <c r="V28" s="92"/>
      <c r="W28" s="92"/>
      <c r="X28" s="92"/>
      <c r="Y28" s="109"/>
      <c r="Z28" s="109"/>
      <c r="AA28" s="109"/>
      <c r="AB28" s="109"/>
      <c r="AC28" s="109"/>
      <c r="AD28" s="92"/>
      <c r="AE28" s="92"/>
      <c r="AF28" s="109"/>
      <c r="AG28" s="109"/>
      <c r="AH28" s="109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  <c r="AV28" s="114"/>
      <c r="AW28" s="114"/>
      <c r="AX28" s="114"/>
      <c r="AY28" s="114"/>
      <c r="AZ28" s="114"/>
      <c r="BA28" s="114"/>
      <c r="BB28" s="114"/>
      <c r="BC28" s="114"/>
      <c r="BD28" s="114"/>
      <c r="BE28" s="114"/>
      <c r="BF28" s="114"/>
      <c r="BG28" s="114"/>
      <c r="BH28" s="114"/>
      <c r="BI28" s="114"/>
      <c r="BJ28" s="114"/>
      <c r="BK28" s="114"/>
      <c r="BL28" s="114"/>
      <c r="BM28" s="114"/>
      <c r="BN28" s="114"/>
      <c r="BO28" s="114"/>
      <c r="BP28" s="114"/>
      <c r="BQ28" s="114"/>
      <c r="BR28" s="114"/>
      <c r="BS28" s="114"/>
      <c r="BT28" s="114"/>
      <c r="BU28" s="114"/>
      <c r="BV28" s="114"/>
      <c r="BW28" s="114"/>
      <c r="BX28" s="114"/>
      <c r="BY28" s="114"/>
      <c r="BZ28" s="114"/>
      <c r="CA28" s="114"/>
      <c r="CB28" s="114"/>
      <c r="CC28" s="114"/>
      <c r="CD28" s="114"/>
      <c r="CE28" s="114"/>
      <c r="CF28" s="114"/>
      <c r="CG28" s="114"/>
      <c r="CH28" s="114"/>
      <c r="CI28" s="114"/>
      <c r="CJ28" s="114"/>
      <c r="CK28" s="114"/>
      <c r="CL28" s="114"/>
      <c r="CM28" s="114"/>
      <c r="CN28" s="114"/>
      <c r="CO28" s="114"/>
      <c r="CP28" s="114"/>
      <c r="CQ28" s="114"/>
      <c r="CR28" s="114"/>
      <c r="CS28" s="114"/>
      <c r="CT28" s="114"/>
      <c r="CU28" s="114"/>
      <c r="CV28" s="114"/>
      <c r="CW28" s="114"/>
      <c r="CX28" s="114"/>
      <c r="CY28" s="114"/>
      <c r="CZ28" s="114"/>
      <c r="DA28" s="114"/>
      <c r="DB28" s="114"/>
      <c r="DC28" s="114"/>
      <c r="DD28" s="114"/>
      <c r="DE28" s="114"/>
      <c r="DF28" s="114"/>
      <c r="DG28" s="114"/>
      <c r="DH28" s="114"/>
      <c r="DI28" s="114"/>
    </row>
    <row r="29" spans="1:113" ht="19.899999999999999" customHeight="1">
      <c r="A29" s="109"/>
      <c r="B29" s="109"/>
      <c r="C29" s="109"/>
      <c r="D29" s="109"/>
      <c r="E29" s="109"/>
      <c r="F29" s="109"/>
      <c r="G29" s="92"/>
      <c r="H29" s="92"/>
      <c r="I29" s="92"/>
      <c r="J29" s="92"/>
      <c r="K29" s="92"/>
      <c r="L29" s="92"/>
      <c r="M29" s="109"/>
      <c r="N29" s="109"/>
      <c r="O29" s="109"/>
      <c r="P29" s="109"/>
      <c r="Q29" s="109"/>
      <c r="R29" s="109"/>
      <c r="S29" s="109"/>
      <c r="T29" s="109"/>
      <c r="U29" s="109"/>
      <c r="V29" s="92"/>
      <c r="W29" s="92"/>
      <c r="X29" s="92"/>
      <c r="Y29" s="109"/>
      <c r="Z29" s="109"/>
      <c r="AA29" s="109"/>
      <c r="AB29" s="109"/>
      <c r="AC29" s="109"/>
      <c r="AD29" s="92"/>
      <c r="AE29" s="92"/>
      <c r="AF29" s="109"/>
      <c r="AG29" s="109"/>
      <c r="AH29" s="109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14"/>
      <c r="BX29" s="114"/>
      <c r="BY29" s="114"/>
      <c r="BZ29" s="114"/>
      <c r="CA29" s="114"/>
      <c r="CB29" s="114"/>
      <c r="CC29" s="114"/>
      <c r="CD29" s="114"/>
      <c r="CE29" s="114"/>
      <c r="CF29" s="114"/>
      <c r="CG29" s="114"/>
      <c r="CH29" s="114"/>
      <c r="CI29" s="114"/>
      <c r="CJ29" s="114"/>
      <c r="CK29" s="114"/>
      <c r="CL29" s="114"/>
      <c r="CM29" s="114"/>
      <c r="CN29" s="114"/>
      <c r="CO29" s="114"/>
      <c r="CP29" s="114"/>
      <c r="CQ29" s="114"/>
      <c r="CR29" s="114"/>
      <c r="CS29" s="114"/>
      <c r="CT29" s="114"/>
      <c r="CU29" s="114"/>
      <c r="CV29" s="114"/>
      <c r="CW29" s="114"/>
      <c r="CX29" s="114"/>
      <c r="CY29" s="114"/>
      <c r="CZ29" s="114"/>
      <c r="DA29" s="114"/>
      <c r="DB29" s="114"/>
      <c r="DC29" s="114"/>
      <c r="DD29" s="114"/>
      <c r="DE29" s="114"/>
      <c r="DF29" s="114"/>
      <c r="DG29" s="114"/>
      <c r="DH29" s="114"/>
      <c r="DI29" s="114"/>
    </row>
    <row r="30" spans="1:113" ht="19.899999999999999" customHeight="1">
      <c r="A30" s="109"/>
      <c r="B30" s="109"/>
      <c r="C30" s="109"/>
      <c r="D30" s="109"/>
      <c r="E30" s="109"/>
      <c r="F30" s="109"/>
      <c r="G30" s="92"/>
      <c r="H30" s="92"/>
      <c r="I30" s="92"/>
      <c r="J30" s="92"/>
      <c r="K30" s="92"/>
      <c r="L30" s="92"/>
      <c r="M30" s="109"/>
      <c r="N30" s="109"/>
      <c r="O30" s="109"/>
      <c r="P30" s="109"/>
      <c r="Q30" s="109"/>
      <c r="R30" s="109"/>
      <c r="S30" s="109"/>
      <c r="T30" s="109"/>
      <c r="U30" s="109"/>
      <c r="V30" s="92"/>
      <c r="W30" s="92"/>
      <c r="X30" s="92"/>
      <c r="Y30" s="109"/>
      <c r="Z30" s="109"/>
      <c r="AA30" s="109"/>
      <c r="AB30" s="109"/>
      <c r="AC30" s="109"/>
      <c r="AD30" s="92"/>
      <c r="AE30" s="92"/>
      <c r="AF30" s="109"/>
      <c r="AG30" s="109"/>
      <c r="AH30" s="109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/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</row>
    <row r="31" spans="1:113" ht="19.899999999999999" customHeight="1">
      <c r="A31" s="109"/>
      <c r="B31" s="109"/>
      <c r="C31" s="109"/>
      <c r="D31" s="109"/>
      <c r="E31" s="109"/>
      <c r="F31" s="109"/>
      <c r="G31" s="92"/>
      <c r="H31" s="92"/>
      <c r="I31" s="92"/>
      <c r="J31" s="92"/>
      <c r="K31" s="92"/>
      <c r="L31" s="92"/>
      <c r="M31" s="109"/>
      <c r="N31" s="109"/>
      <c r="O31" s="109"/>
      <c r="P31" s="109"/>
      <c r="Q31" s="109"/>
      <c r="R31" s="109"/>
      <c r="S31" s="109"/>
      <c r="T31" s="109"/>
      <c r="U31" s="109"/>
      <c r="V31" s="92"/>
      <c r="W31" s="92"/>
      <c r="X31" s="92"/>
      <c r="Y31" s="109"/>
      <c r="Z31" s="109"/>
      <c r="AA31" s="109"/>
      <c r="AB31" s="109"/>
      <c r="AC31" s="109"/>
      <c r="AD31" s="92"/>
      <c r="AE31" s="92"/>
      <c r="AF31" s="109"/>
      <c r="AG31" s="109"/>
      <c r="AH31" s="109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  <c r="CP31" s="114"/>
      <c r="CQ31" s="114"/>
      <c r="CR31" s="114"/>
      <c r="CS31" s="114"/>
      <c r="CT31" s="114"/>
      <c r="CU31" s="114"/>
      <c r="CV31" s="114"/>
      <c r="CW31" s="114"/>
      <c r="CX31" s="114"/>
      <c r="CY31" s="114"/>
      <c r="CZ31" s="114"/>
      <c r="DA31" s="114"/>
      <c r="DB31" s="114"/>
      <c r="DC31" s="114"/>
      <c r="DD31" s="114"/>
      <c r="DE31" s="114"/>
      <c r="DF31" s="114"/>
      <c r="DG31" s="114"/>
      <c r="DH31" s="114"/>
      <c r="DI31" s="114"/>
    </row>
  </sheetData>
  <sheetProtection formatCells="0" formatColumns="0" formatRows="0" insertColumns="0" insertRows="0" insertHyperlinks="0" deleteColumns="0" deleteRows="0" sort="0" autoFilter="0" pivotTables="0"/>
  <mergeCells count="122">
    <mergeCell ref="DG5:DG6"/>
    <mergeCell ref="DH5:DH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A2:DH2"/>
    <mergeCell ref="A4:D4"/>
    <mergeCell ref="F4:S4"/>
    <mergeCell ref="T4:AU4"/>
    <mergeCell ref="AV4:BH4"/>
    <mergeCell ref="BI4:BM4"/>
    <mergeCell ref="BN4:BZ4"/>
    <mergeCell ref="CA4:CQ4"/>
    <mergeCell ref="CR4:CT4"/>
    <mergeCell ref="CU4:CZ4"/>
    <mergeCell ref="DA4:DC4"/>
    <mergeCell ref="DD4:DH4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scale="21" fitToHeight="100" orientation="landscape" errors="blank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showGridLines="0" showZeros="0" topLeftCell="A4" workbookViewId="0">
      <selection activeCell="G25" sqref="G25"/>
    </sheetView>
  </sheetViews>
  <sheetFormatPr defaultColWidth="9" defaultRowHeight="12.75" customHeight="1"/>
  <cols>
    <col min="1" max="1" width="10.6640625" style="74" customWidth="1"/>
    <col min="2" max="2" width="9.33203125" style="75" customWidth="1"/>
    <col min="3" max="3" width="9.1640625" style="75" customWidth="1"/>
    <col min="4" max="4" width="40.6640625" style="75" customWidth="1"/>
    <col min="5" max="5" width="25.83203125" style="75" customWidth="1"/>
    <col min="6" max="7" width="21.83203125" style="75" customWidth="1"/>
    <col min="8" max="8" width="8.6640625" style="75" customWidth="1"/>
    <col min="9" max="16384" width="9" style="75"/>
  </cols>
  <sheetData>
    <row r="1" spans="1:8" ht="19.899999999999999" customHeight="1">
      <c r="A1" s="76"/>
      <c r="B1" s="9"/>
      <c r="C1" s="9"/>
      <c r="D1" s="77"/>
      <c r="E1" s="9"/>
      <c r="F1" s="9"/>
      <c r="G1" s="10" t="s">
        <v>325</v>
      </c>
    </row>
    <row r="2" spans="1:8" ht="25.5" customHeight="1">
      <c r="A2" s="273" t="s">
        <v>326</v>
      </c>
      <c r="B2" s="273"/>
      <c r="C2" s="273"/>
      <c r="D2" s="273"/>
      <c r="E2" s="273"/>
      <c r="F2" s="273"/>
      <c r="G2" s="273"/>
    </row>
    <row r="3" spans="1:8" ht="19.899999999999999" customHeight="1">
      <c r="A3" s="78" t="s">
        <v>327</v>
      </c>
      <c r="B3" s="79"/>
      <c r="C3" s="79"/>
      <c r="D3" s="79"/>
      <c r="E3" s="9"/>
      <c r="F3" s="9"/>
      <c r="G3" s="10" t="s">
        <v>6</v>
      </c>
    </row>
    <row r="4" spans="1:8" ht="19.899999999999999" customHeight="1">
      <c r="A4" s="274" t="s">
        <v>328</v>
      </c>
      <c r="B4" s="275"/>
      <c r="C4" s="275"/>
      <c r="D4" s="276"/>
      <c r="E4" s="277" t="s">
        <v>106</v>
      </c>
      <c r="F4" s="235"/>
      <c r="G4" s="235"/>
    </row>
    <row r="5" spans="1:8" ht="19.899999999999999" customHeight="1">
      <c r="A5" s="274" t="s">
        <v>70</v>
      </c>
      <c r="B5" s="276"/>
      <c r="C5" s="278" t="s">
        <v>71</v>
      </c>
      <c r="D5" s="280" t="s">
        <v>329</v>
      </c>
      <c r="E5" s="235" t="s">
        <v>62</v>
      </c>
      <c r="F5" s="282" t="s">
        <v>330</v>
      </c>
      <c r="G5" s="284" t="s">
        <v>331</v>
      </c>
    </row>
    <row r="6" spans="1:8" ht="33.75" customHeight="1">
      <c r="A6" s="14" t="s">
        <v>82</v>
      </c>
      <c r="B6" s="81" t="s">
        <v>83</v>
      </c>
      <c r="C6" s="279"/>
      <c r="D6" s="281"/>
      <c r="E6" s="236"/>
      <c r="F6" s="283"/>
      <c r="G6" s="285"/>
    </row>
    <row r="7" spans="1:8" ht="39" customHeight="1">
      <c r="A7" s="82" t="s">
        <v>332</v>
      </c>
      <c r="B7" s="83" t="s">
        <v>196</v>
      </c>
      <c r="C7" s="84" t="s">
        <v>85</v>
      </c>
      <c r="D7" s="85" t="s">
        <v>197</v>
      </c>
      <c r="E7" s="86">
        <f>E8+E19+E26</f>
        <v>7897152.8200000003</v>
      </c>
      <c r="F7" s="86">
        <f>F8+F26</f>
        <v>6638402.8200000003</v>
      </c>
      <c r="G7" s="86">
        <f>G19</f>
        <v>1258750</v>
      </c>
      <c r="H7" s="87"/>
    </row>
    <row r="8" spans="1:8" ht="19.899999999999999" customHeight="1">
      <c r="A8" s="80">
        <v>301</v>
      </c>
      <c r="B8" s="69"/>
      <c r="C8" s="69">
        <v>147</v>
      </c>
      <c r="D8" s="88" t="s">
        <v>208</v>
      </c>
      <c r="E8" s="89">
        <v>6585458.8200000003</v>
      </c>
      <c r="F8" s="89">
        <v>6585458.8200000003</v>
      </c>
      <c r="G8" s="89"/>
    </row>
    <row r="9" spans="1:8" ht="19.899999999999999" customHeight="1">
      <c r="A9" s="80">
        <v>301</v>
      </c>
      <c r="B9" s="85" t="s">
        <v>88</v>
      </c>
      <c r="C9" s="69">
        <v>147</v>
      </c>
      <c r="D9" s="88" t="s">
        <v>333</v>
      </c>
      <c r="E9" s="89">
        <v>1616136</v>
      </c>
      <c r="F9" s="89">
        <v>1616136</v>
      </c>
      <c r="G9" s="89"/>
      <c r="H9" s="90"/>
    </row>
    <row r="10" spans="1:8" ht="18" customHeight="1">
      <c r="A10" s="80">
        <v>301</v>
      </c>
      <c r="B10" s="85" t="s">
        <v>96</v>
      </c>
      <c r="C10" s="69">
        <v>147</v>
      </c>
      <c r="D10" s="88" t="s">
        <v>334</v>
      </c>
      <c r="E10" s="89">
        <v>2148042</v>
      </c>
      <c r="F10" s="89">
        <v>2148042</v>
      </c>
      <c r="G10" s="89"/>
      <c r="H10" s="90"/>
    </row>
    <row r="11" spans="1:8" ht="19.899999999999999" customHeight="1">
      <c r="A11" s="80">
        <v>301</v>
      </c>
      <c r="B11" s="85" t="s">
        <v>87</v>
      </c>
      <c r="C11" s="69">
        <v>147</v>
      </c>
      <c r="D11" s="88" t="s">
        <v>335</v>
      </c>
      <c r="E11" s="89">
        <v>134678</v>
      </c>
      <c r="F11" s="89">
        <v>134678</v>
      </c>
      <c r="G11" s="89"/>
      <c r="H11" s="90"/>
    </row>
    <row r="12" spans="1:8" ht="19.899999999999999" customHeight="1">
      <c r="A12" s="80">
        <v>301</v>
      </c>
      <c r="B12" s="85" t="s">
        <v>101</v>
      </c>
      <c r="C12" s="69">
        <v>147</v>
      </c>
      <c r="D12" s="88" t="s">
        <v>336</v>
      </c>
      <c r="E12" s="89">
        <v>575364</v>
      </c>
      <c r="F12" s="89">
        <v>575364</v>
      </c>
      <c r="G12" s="89"/>
      <c r="H12" s="90"/>
    </row>
    <row r="13" spans="1:8" ht="19.899999999999999" customHeight="1">
      <c r="A13" s="80">
        <v>301</v>
      </c>
      <c r="B13" s="85" t="s">
        <v>337</v>
      </c>
      <c r="C13" s="69">
        <v>147</v>
      </c>
      <c r="D13" s="88" t="s">
        <v>338</v>
      </c>
      <c r="E13" s="89">
        <v>640295.19999999995</v>
      </c>
      <c r="F13" s="89">
        <v>640295.19999999995</v>
      </c>
      <c r="G13" s="89"/>
      <c r="H13" s="90"/>
    </row>
    <row r="14" spans="1:8" ht="19.899999999999999" customHeight="1">
      <c r="A14" s="80">
        <v>301</v>
      </c>
      <c r="B14" s="85" t="s">
        <v>339</v>
      </c>
      <c r="C14" s="69">
        <v>147</v>
      </c>
      <c r="D14" s="88" t="s">
        <v>340</v>
      </c>
      <c r="E14" s="89">
        <v>319430.48</v>
      </c>
      <c r="F14" s="89">
        <v>319430.48</v>
      </c>
      <c r="G14" s="89"/>
      <c r="H14" s="90"/>
    </row>
    <row r="15" spans="1:8" ht="19.899999999999999" customHeight="1">
      <c r="A15" s="80">
        <v>301</v>
      </c>
      <c r="B15" s="85" t="s">
        <v>341</v>
      </c>
      <c r="C15" s="69">
        <v>147</v>
      </c>
      <c r="D15" s="88" t="s">
        <v>342</v>
      </c>
      <c r="E15" s="89">
        <v>280129.15000000002</v>
      </c>
      <c r="F15" s="89">
        <v>280129.15000000002</v>
      </c>
      <c r="G15" s="89"/>
      <c r="H15" s="90"/>
    </row>
    <row r="16" spans="1:8" ht="19.899999999999999" customHeight="1">
      <c r="A16" s="80">
        <v>301</v>
      </c>
      <c r="B16" s="85" t="s">
        <v>343</v>
      </c>
      <c r="C16" s="69">
        <v>147</v>
      </c>
      <c r="D16" s="88" t="s">
        <v>344</v>
      </c>
      <c r="E16" s="89">
        <v>104228.9</v>
      </c>
      <c r="F16" s="89">
        <v>104228.9</v>
      </c>
      <c r="G16" s="89"/>
      <c r="H16" s="90"/>
    </row>
    <row r="17" spans="1:8" ht="19.899999999999999" customHeight="1">
      <c r="A17" s="80">
        <v>301</v>
      </c>
      <c r="B17" s="85" t="s">
        <v>345</v>
      </c>
      <c r="C17" s="69">
        <v>147</v>
      </c>
      <c r="D17" s="88" t="s">
        <v>346</v>
      </c>
      <c r="E17" s="89">
        <v>77197.69</v>
      </c>
      <c r="F17" s="89">
        <v>77197.69</v>
      </c>
      <c r="G17" s="89"/>
      <c r="H17" s="90"/>
    </row>
    <row r="18" spans="1:8" ht="19.899999999999999" customHeight="1">
      <c r="A18" s="80">
        <v>301</v>
      </c>
      <c r="B18" s="85" t="s">
        <v>347</v>
      </c>
      <c r="C18" s="69">
        <v>147</v>
      </c>
      <c r="D18" s="88" t="s">
        <v>348</v>
      </c>
      <c r="E18" s="89">
        <v>689957.4</v>
      </c>
      <c r="F18" s="89">
        <v>689957.4</v>
      </c>
      <c r="G18" s="89"/>
      <c r="H18" s="90"/>
    </row>
    <row r="19" spans="1:8" ht="19.899999999999999" customHeight="1">
      <c r="A19" s="80">
        <v>302</v>
      </c>
      <c r="B19" s="70"/>
      <c r="C19" s="69">
        <v>147</v>
      </c>
      <c r="D19" s="88" t="s">
        <v>209</v>
      </c>
      <c r="E19" s="89">
        <v>1258750</v>
      </c>
      <c r="F19" s="89"/>
      <c r="G19" s="89">
        <v>1258750</v>
      </c>
      <c r="H19" s="90"/>
    </row>
    <row r="20" spans="1:8" ht="19.899999999999999" customHeight="1">
      <c r="A20" s="80">
        <v>302</v>
      </c>
      <c r="B20" s="85" t="s">
        <v>88</v>
      </c>
      <c r="C20" s="69">
        <v>147</v>
      </c>
      <c r="D20" s="88" t="s">
        <v>349</v>
      </c>
      <c r="E20" s="89">
        <v>663750</v>
      </c>
      <c r="F20" s="89"/>
      <c r="G20" s="89">
        <v>663750</v>
      </c>
      <c r="H20" s="90"/>
    </row>
    <row r="21" spans="1:8" ht="19.899999999999999" customHeight="1">
      <c r="A21" s="80">
        <v>302</v>
      </c>
      <c r="B21" s="85" t="s">
        <v>93</v>
      </c>
      <c r="C21" s="69">
        <v>147</v>
      </c>
      <c r="D21" s="88" t="s">
        <v>350</v>
      </c>
      <c r="E21" s="89">
        <v>70000</v>
      </c>
      <c r="F21" s="89"/>
      <c r="G21" s="89">
        <v>70000</v>
      </c>
      <c r="H21" s="90"/>
    </row>
    <row r="22" spans="1:8" ht="19.899999999999999" customHeight="1">
      <c r="A22" s="80">
        <v>302</v>
      </c>
      <c r="B22" s="85" t="s">
        <v>101</v>
      </c>
      <c r="C22" s="69">
        <v>147</v>
      </c>
      <c r="D22" s="88" t="s">
        <v>351</v>
      </c>
      <c r="E22" s="89">
        <v>60000</v>
      </c>
      <c r="F22" s="89"/>
      <c r="G22" s="89">
        <v>60000</v>
      </c>
      <c r="H22" s="90"/>
    </row>
    <row r="23" spans="1:8" ht="19.899999999999999" customHeight="1">
      <c r="A23" s="80">
        <v>302</v>
      </c>
      <c r="B23" s="85" t="s">
        <v>343</v>
      </c>
      <c r="C23" s="69">
        <v>147</v>
      </c>
      <c r="D23" s="88" t="s">
        <v>352</v>
      </c>
      <c r="E23" s="89">
        <v>310000</v>
      </c>
      <c r="F23" s="89"/>
      <c r="G23" s="89">
        <v>310000</v>
      </c>
      <c r="H23" s="90"/>
    </row>
    <row r="24" spans="1:8" ht="19.899999999999999" customHeight="1">
      <c r="A24" s="80">
        <v>302</v>
      </c>
      <c r="B24" s="85" t="s">
        <v>353</v>
      </c>
      <c r="C24" s="69">
        <v>147</v>
      </c>
      <c r="D24" s="88" t="s">
        <v>354</v>
      </c>
      <c r="E24" s="89">
        <v>60000</v>
      </c>
      <c r="F24" s="89"/>
      <c r="G24" s="89">
        <v>60000</v>
      </c>
      <c r="H24" s="90"/>
    </row>
    <row r="25" spans="1:8" ht="19.899999999999999" customHeight="1">
      <c r="A25" s="80">
        <v>302</v>
      </c>
      <c r="B25" s="85" t="s">
        <v>355</v>
      </c>
      <c r="C25" s="69">
        <v>147</v>
      </c>
      <c r="D25" s="88" t="s">
        <v>356</v>
      </c>
      <c r="E25" s="89">
        <v>95000</v>
      </c>
      <c r="F25" s="89"/>
      <c r="G25" s="89">
        <v>95000</v>
      </c>
      <c r="H25" s="90"/>
    </row>
    <row r="26" spans="1:8" ht="19.899999999999999" customHeight="1">
      <c r="A26" s="91">
        <v>303</v>
      </c>
      <c r="B26" s="70"/>
      <c r="C26" s="69">
        <v>147</v>
      </c>
      <c r="D26" s="88" t="s">
        <v>210</v>
      </c>
      <c r="E26" s="89">
        <v>52944</v>
      </c>
      <c r="F26" s="89">
        <v>52944</v>
      </c>
      <c r="G26" s="89"/>
      <c r="H26" s="90"/>
    </row>
    <row r="27" spans="1:8" ht="19.899999999999999" customHeight="1">
      <c r="A27" s="91">
        <v>303</v>
      </c>
      <c r="B27" s="70" t="s">
        <v>101</v>
      </c>
      <c r="C27" s="69">
        <v>147</v>
      </c>
      <c r="D27" s="88" t="s">
        <v>357</v>
      </c>
      <c r="E27" s="89">
        <v>52800</v>
      </c>
      <c r="F27" s="89">
        <v>52800</v>
      </c>
      <c r="G27" s="89"/>
      <c r="H27" s="90"/>
    </row>
    <row r="28" spans="1:8" ht="19.899999999999999" customHeight="1">
      <c r="A28" s="91">
        <v>303</v>
      </c>
      <c r="B28" s="70" t="s">
        <v>339</v>
      </c>
      <c r="C28" s="69">
        <v>147</v>
      </c>
      <c r="D28" s="88" t="s">
        <v>358</v>
      </c>
      <c r="E28" s="89">
        <v>144</v>
      </c>
      <c r="F28" s="89">
        <v>144</v>
      </c>
      <c r="G28" s="89"/>
      <c r="H28" s="90"/>
    </row>
  </sheetData>
  <sheetProtection formatCells="0" formatColumns="0" formatRows="0" insertColumns="0" insertRows="0" insertHyperlinks="0" deleteColumns="0" deleteRows="0" sort="0" autoFilter="0" pivotTables="0"/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scale="86" orientation="landscape" errors="blank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35"/>
  <sheetViews>
    <sheetView showGridLines="0" showZeros="0" workbookViewId="0">
      <selection activeCell="F8" sqref="F8"/>
    </sheetView>
  </sheetViews>
  <sheetFormatPr defaultColWidth="9" defaultRowHeight="12.75" customHeight="1"/>
  <cols>
    <col min="1" max="3" width="5.6640625" customWidth="1"/>
    <col min="4" max="4" width="17" customWidth="1"/>
    <col min="5" max="5" width="91.1640625" customWidth="1"/>
    <col min="6" max="6" width="25" customWidth="1"/>
    <col min="7" max="243" width="10.6640625" customWidth="1"/>
  </cols>
  <sheetData>
    <row r="1" spans="1:243" ht="19.899999999999999" customHeight="1">
      <c r="A1" s="8"/>
      <c r="B1" s="9"/>
      <c r="C1" s="9"/>
      <c r="D1" s="9"/>
      <c r="E1" s="9"/>
      <c r="F1" s="10" t="s">
        <v>359</v>
      </c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</row>
    <row r="2" spans="1:243" ht="19.899999999999999" customHeight="1">
      <c r="A2" s="220" t="s">
        <v>360</v>
      </c>
      <c r="B2" s="220"/>
      <c r="C2" s="220"/>
      <c r="D2" s="220"/>
      <c r="E2" s="220"/>
      <c r="F2" s="220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</row>
    <row r="3" spans="1:243" ht="19.899999999999999" customHeight="1">
      <c r="A3" s="54" t="s">
        <v>113</v>
      </c>
      <c r="B3" s="11"/>
      <c r="C3" s="11"/>
      <c r="D3" s="65"/>
      <c r="E3" s="65"/>
      <c r="F3" s="13" t="s">
        <v>6</v>
      </c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</row>
    <row r="4" spans="1:243" ht="19.899999999999999" customHeight="1">
      <c r="A4" s="223" t="s">
        <v>70</v>
      </c>
      <c r="B4" s="224"/>
      <c r="C4" s="225"/>
      <c r="D4" s="286" t="s">
        <v>71</v>
      </c>
      <c r="E4" s="242" t="s">
        <v>361</v>
      </c>
      <c r="F4" s="288" t="s">
        <v>75</v>
      </c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</row>
    <row r="5" spans="1:243" ht="19.899999999999999" customHeight="1">
      <c r="A5" s="14" t="s">
        <v>82</v>
      </c>
      <c r="B5" s="15" t="s">
        <v>83</v>
      </c>
      <c r="C5" s="16" t="s">
        <v>84</v>
      </c>
      <c r="D5" s="287"/>
      <c r="E5" s="240"/>
      <c r="F5" s="289"/>
      <c r="G5" s="33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</row>
    <row r="6" spans="1:243" ht="19.899999999999999" customHeight="1">
      <c r="A6" s="66" t="s">
        <v>82</v>
      </c>
      <c r="B6" s="66" t="s">
        <v>83</v>
      </c>
      <c r="C6" s="66" t="s">
        <v>84</v>
      </c>
      <c r="D6" s="66" t="s">
        <v>85</v>
      </c>
      <c r="E6" s="67" t="s">
        <v>362</v>
      </c>
      <c r="F6" s="68" t="s">
        <v>363</v>
      </c>
      <c r="G6" s="33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</row>
    <row r="7" spans="1:243" ht="19.899999999999999" customHeight="1">
      <c r="A7" s="69">
        <v>213</v>
      </c>
      <c r="B7" s="70" t="s">
        <v>101</v>
      </c>
      <c r="C7" s="70" t="s">
        <v>91</v>
      </c>
      <c r="D7" s="71">
        <v>147</v>
      </c>
      <c r="E7" s="72" t="s">
        <v>364</v>
      </c>
      <c r="F7" s="73">
        <v>3781490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</row>
    <row r="8" spans="1:243" ht="62.25" customHeight="1">
      <c r="A8" s="69">
        <v>201</v>
      </c>
      <c r="B8" s="70" t="s">
        <v>87</v>
      </c>
      <c r="C8" s="70" t="s">
        <v>88</v>
      </c>
      <c r="D8" s="219">
        <v>147</v>
      </c>
      <c r="E8" s="218" t="s">
        <v>365</v>
      </c>
      <c r="F8" s="73">
        <v>149256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</row>
    <row r="9" spans="1:243" ht="19.899999999999999" customHeight="1">
      <c r="A9" s="25"/>
      <c r="B9" s="25"/>
      <c r="C9" s="25"/>
      <c r="D9" s="25"/>
      <c r="E9" s="25"/>
      <c r="F9" s="24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</row>
    <row r="10" spans="1:243" ht="19.899999999999999" customHeight="1">
      <c r="A10" s="25"/>
      <c r="B10" s="25"/>
      <c r="C10" s="25"/>
      <c r="D10" s="24"/>
      <c r="E10" s="24"/>
      <c r="F10" s="24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</row>
    <row r="11" spans="1:243" ht="19.899999999999999" customHeight="1">
      <c r="A11" s="25"/>
      <c r="B11" s="25"/>
      <c r="C11" s="25"/>
      <c r="D11" s="24"/>
      <c r="E11" s="24"/>
      <c r="F11" s="24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</row>
    <row r="12" spans="1:243" ht="19.899999999999999" customHeight="1">
      <c r="A12" s="25"/>
      <c r="B12" s="25"/>
      <c r="C12" s="25"/>
      <c r="D12" s="25"/>
      <c r="E12" s="25"/>
      <c r="F12" s="24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</row>
    <row r="13" spans="1:243" ht="19.899999999999999" customHeight="1">
      <c r="A13" s="25"/>
      <c r="B13" s="25"/>
      <c r="C13" s="25"/>
      <c r="D13" s="24"/>
      <c r="E13" s="24"/>
      <c r="F13" s="24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</row>
    <row r="14" spans="1:243" ht="19.899999999999999" customHeight="1">
      <c r="A14" s="25"/>
      <c r="B14" s="25"/>
      <c r="C14" s="25"/>
      <c r="D14" s="24"/>
      <c r="E14" s="24"/>
      <c r="F14" s="24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</row>
    <row r="15" spans="1:243" ht="19.899999999999999" customHeight="1">
      <c r="A15" s="25"/>
      <c r="B15" s="25"/>
      <c r="C15" s="25"/>
      <c r="D15" s="25"/>
      <c r="E15" s="25"/>
      <c r="F15" s="24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</row>
    <row r="16" spans="1:243" ht="19.899999999999999" customHeight="1">
      <c r="A16" s="25"/>
      <c r="B16" s="25"/>
      <c r="C16" s="25"/>
      <c r="D16" s="24"/>
      <c r="E16" s="24"/>
      <c r="F16" s="24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</row>
    <row r="17" spans="1:243" ht="19.899999999999999" customHeight="1">
      <c r="A17" s="25"/>
      <c r="B17" s="25"/>
      <c r="C17" s="25"/>
      <c r="D17" s="24"/>
      <c r="E17" s="24"/>
      <c r="F17" s="24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</row>
    <row r="18" spans="1:243" ht="19.899999999999999" customHeight="1">
      <c r="A18" s="25"/>
      <c r="B18" s="25"/>
      <c r="C18" s="25"/>
      <c r="D18" s="25"/>
      <c r="E18" s="25"/>
      <c r="F18" s="24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</row>
    <row r="19" spans="1:243" ht="19.899999999999999" customHeight="1">
      <c r="A19" s="25"/>
      <c r="B19" s="25"/>
      <c r="C19" s="25"/>
      <c r="D19" s="25"/>
      <c r="E19" s="26"/>
      <c r="F19" s="24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</row>
    <row r="20" spans="1:243" ht="19.899999999999999" customHeight="1">
      <c r="A20" s="25"/>
      <c r="B20" s="25"/>
      <c r="C20" s="25"/>
      <c r="D20" s="25"/>
      <c r="E20" s="26"/>
      <c r="F20" s="24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</row>
    <row r="21" spans="1:243" ht="19.899999999999999" customHeight="1">
      <c r="A21" s="25"/>
      <c r="B21" s="25"/>
      <c r="C21" s="25"/>
      <c r="D21" s="25"/>
      <c r="E21" s="25"/>
      <c r="F21" s="24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</row>
    <row r="22" spans="1:243" ht="19.899999999999999" customHeight="1">
      <c r="A22" s="25"/>
      <c r="B22" s="25"/>
      <c r="C22" s="25"/>
      <c r="D22" s="25"/>
      <c r="E22" s="27"/>
      <c r="F22" s="24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</row>
    <row r="23" spans="1:243" ht="19.899999999999999" customHeight="1">
      <c r="A23" s="28"/>
      <c r="B23" s="28"/>
      <c r="C23" s="28"/>
      <c r="D23" s="28"/>
      <c r="E23" s="29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</row>
    <row r="24" spans="1:243" ht="19.899999999999999" customHeight="1">
      <c r="A24" s="30"/>
      <c r="B24" s="30"/>
      <c r="C24" s="30"/>
      <c r="D24" s="30"/>
      <c r="E24" s="30"/>
      <c r="F24" s="31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</row>
    <row r="25" spans="1:243" ht="19.899999999999999" customHeight="1">
      <c r="A25" s="28"/>
      <c r="B25" s="28"/>
      <c r="C25" s="28"/>
      <c r="D25" s="28"/>
      <c r="E25" s="28"/>
      <c r="F25" s="31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</row>
    <row r="26" spans="1:243" ht="19.899999999999999" customHeight="1">
      <c r="A26" s="32"/>
      <c r="B26" s="32"/>
      <c r="C26" s="32"/>
      <c r="D26" s="32"/>
      <c r="E26" s="32"/>
      <c r="F26" s="31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</row>
    <row r="27" spans="1:243" ht="19.899999999999999" customHeight="1">
      <c r="A27" s="32"/>
      <c r="B27" s="32"/>
      <c r="C27" s="32"/>
      <c r="D27" s="32"/>
      <c r="E27" s="32"/>
      <c r="F27" s="31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</row>
    <row r="28" spans="1:243" ht="19.899999999999999" customHeight="1">
      <c r="A28" s="32"/>
      <c r="B28" s="32"/>
      <c r="C28" s="32"/>
      <c r="D28" s="32"/>
      <c r="E28" s="32"/>
      <c r="F28" s="31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</row>
    <row r="29" spans="1:243" ht="19.899999999999999" customHeight="1">
      <c r="A29" s="32"/>
      <c r="B29" s="32"/>
      <c r="C29" s="32"/>
      <c r="D29" s="32"/>
      <c r="E29" s="32"/>
      <c r="F29" s="31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</row>
    <row r="30" spans="1:243" ht="19.899999999999999" customHeight="1">
      <c r="A30" s="32"/>
      <c r="B30" s="32"/>
      <c r="C30" s="32"/>
      <c r="D30" s="32"/>
      <c r="E30" s="32"/>
      <c r="F30" s="31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  <c r="HI30" s="32"/>
      <c r="HJ30" s="32"/>
      <c r="HK30" s="32"/>
      <c r="HL30" s="32"/>
      <c r="HM30" s="32"/>
      <c r="HN30" s="32"/>
      <c r="HO30" s="32"/>
      <c r="HP30" s="32"/>
      <c r="HQ30" s="32"/>
      <c r="HR30" s="32"/>
      <c r="HS30" s="32"/>
      <c r="HT30" s="32"/>
      <c r="HU30" s="32"/>
      <c r="HV30" s="32"/>
      <c r="HW30" s="32"/>
      <c r="HX30" s="32"/>
      <c r="HY30" s="32"/>
      <c r="HZ30" s="32"/>
      <c r="IA30" s="32"/>
      <c r="IB30" s="32"/>
      <c r="IC30" s="32"/>
      <c r="ID30" s="32"/>
      <c r="IE30" s="32"/>
      <c r="IF30" s="32"/>
      <c r="IG30" s="32"/>
      <c r="IH30" s="32"/>
      <c r="II30" s="32"/>
    </row>
    <row r="31" spans="1:243" ht="19.899999999999999" customHeight="1">
      <c r="A31" s="32"/>
      <c r="B31" s="32"/>
      <c r="C31" s="32"/>
      <c r="D31" s="32"/>
      <c r="E31" s="32"/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  <c r="HI31" s="32"/>
      <c r="HJ31" s="32"/>
      <c r="HK31" s="32"/>
      <c r="HL31" s="32"/>
      <c r="HM31" s="32"/>
      <c r="HN31" s="32"/>
      <c r="HO31" s="32"/>
      <c r="HP31" s="32"/>
      <c r="HQ31" s="32"/>
      <c r="HR31" s="32"/>
      <c r="HS31" s="32"/>
      <c r="HT31" s="32"/>
      <c r="HU31" s="32"/>
      <c r="HV31" s="32"/>
      <c r="HW31" s="32"/>
      <c r="HX31" s="32"/>
      <c r="HY31" s="32"/>
      <c r="HZ31" s="32"/>
      <c r="IA31" s="32"/>
      <c r="IB31" s="32"/>
      <c r="IC31" s="32"/>
      <c r="ID31" s="32"/>
      <c r="IE31" s="32"/>
      <c r="IF31" s="32"/>
      <c r="IG31" s="32"/>
      <c r="IH31" s="32"/>
      <c r="II31" s="32"/>
    </row>
    <row r="32" spans="1:243" ht="19.899999999999999" customHeight="1">
      <c r="A32" s="32"/>
      <c r="B32" s="32"/>
      <c r="C32" s="32"/>
      <c r="D32" s="32"/>
      <c r="E32" s="32"/>
      <c r="F32" s="31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  <c r="HI32" s="32"/>
      <c r="HJ32" s="32"/>
      <c r="HK32" s="32"/>
      <c r="HL32" s="32"/>
      <c r="HM32" s="32"/>
      <c r="HN32" s="32"/>
      <c r="HO32" s="32"/>
      <c r="HP32" s="32"/>
      <c r="HQ32" s="32"/>
      <c r="HR32" s="32"/>
      <c r="HS32" s="32"/>
      <c r="HT32" s="32"/>
      <c r="HU32" s="32"/>
      <c r="HV32" s="32"/>
      <c r="HW32" s="32"/>
      <c r="HX32" s="32"/>
      <c r="HY32" s="32"/>
      <c r="HZ32" s="32"/>
      <c r="IA32" s="32"/>
      <c r="IB32" s="32"/>
      <c r="IC32" s="32"/>
      <c r="ID32" s="32"/>
      <c r="IE32" s="32"/>
      <c r="IF32" s="32"/>
      <c r="IG32" s="32"/>
      <c r="IH32" s="32"/>
      <c r="II32" s="32"/>
    </row>
    <row r="33" spans="1:243" ht="19.899999999999999" customHeight="1">
      <c r="A33" s="32"/>
      <c r="B33" s="32"/>
      <c r="C33" s="32"/>
      <c r="D33" s="32"/>
      <c r="E33" s="32"/>
      <c r="F33" s="31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32"/>
      <c r="HQ33" s="32"/>
      <c r="HR33" s="32"/>
      <c r="HS33" s="32"/>
      <c r="HT33" s="32"/>
      <c r="HU33" s="32"/>
      <c r="HV33" s="32"/>
      <c r="HW33" s="32"/>
      <c r="HX33" s="32"/>
      <c r="HY33" s="32"/>
      <c r="HZ33" s="32"/>
      <c r="IA33" s="32"/>
      <c r="IB33" s="32"/>
      <c r="IC33" s="32"/>
      <c r="ID33" s="32"/>
      <c r="IE33" s="32"/>
      <c r="IF33" s="32"/>
      <c r="IG33" s="32"/>
      <c r="IH33" s="32"/>
      <c r="II33" s="32"/>
    </row>
    <row r="34" spans="1:243" ht="19.899999999999999" customHeight="1">
      <c r="A34" s="32"/>
      <c r="B34" s="32"/>
      <c r="C34" s="32"/>
      <c r="D34" s="32"/>
      <c r="E34" s="32"/>
      <c r="F34" s="31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  <c r="HI34" s="32"/>
      <c r="HJ34" s="32"/>
      <c r="HK34" s="32"/>
      <c r="HL34" s="32"/>
      <c r="HM34" s="32"/>
      <c r="HN34" s="32"/>
      <c r="HO34" s="32"/>
      <c r="HP34" s="32"/>
      <c r="HQ34" s="32"/>
      <c r="HR34" s="32"/>
      <c r="HS34" s="32"/>
      <c r="HT34" s="32"/>
      <c r="HU34" s="32"/>
      <c r="HV34" s="32"/>
      <c r="HW34" s="32"/>
      <c r="HX34" s="32"/>
      <c r="HY34" s="32"/>
      <c r="HZ34" s="32"/>
      <c r="IA34" s="32"/>
      <c r="IB34" s="32"/>
      <c r="IC34" s="32"/>
      <c r="ID34" s="32"/>
      <c r="IE34" s="32"/>
      <c r="IF34" s="32"/>
      <c r="IG34" s="32"/>
      <c r="IH34" s="32"/>
      <c r="II34" s="32"/>
    </row>
    <row r="35" spans="1:243" ht="19.899999999999999" customHeight="1">
      <c r="A35" s="32"/>
      <c r="B35" s="32"/>
      <c r="C35" s="32"/>
      <c r="D35" s="32"/>
      <c r="E35" s="32"/>
      <c r="F35" s="31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  <c r="HI35" s="32"/>
      <c r="HJ35" s="32"/>
      <c r="HK35" s="32"/>
      <c r="HL35" s="32"/>
      <c r="HM35" s="32"/>
      <c r="HN35" s="32"/>
      <c r="HO35" s="32"/>
      <c r="HP35" s="32"/>
      <c r="HQ35" s="32"/>
      <c r="HR35" s="32"/>
      <c r="HS35" s="32"/>
      <c r="HT35" s="32"/>
      <c r="HU35" s="32"/>
      <c r="HV35" s="32"/>
      <c r="HW35" s="32"/>
      <c r="HX35" s="32"/>
      <c r="HY35" s="32"/>
      <c r="HZ35" s="32"/>
      <c r="IA35" s="32"/>
      <c r="IB35" s="32"/>
      <c r="IC35" s="32"/>
      <c r="ID35" s="32"/>
      <c r="IE35" s="32"/>
      <c r="IF35" s="32"/>
      <c r="IG35" s="32"/>
      <c r="IH35" s="32"/>
      <c r="II35" s="32"/>
    </row>
  </sheetData>
  <sheetProtection formatCells="0" formatColumns="0" formatRows="0" insertColumns="0" insertRows="0" insertHyperlinks="0" deleteColumns="0" deleteRows="0" sort="0" autoFilter="0" pivotTables="0"/>
  <mergeCells count="5">
    <mergeCell ref="A2:F2"/>
    <mergeCell ref="A4:C4"/>
    <mergeCell ref="D4:D5"/>
    <mergeCell ref="E4:E5"/>
    <mergeCell ref="F4:F5"/>
  </mergeCells>
  <phoneticPr fontId="0" type="noConversion"/>
  <printOptions horizontalCentered="1"/>
  <pageMargins left="0.39370078740157483" right="0.39370078740157483" top="0.78740157480314965" bottom="0.39370078740157483" header="0" footer="0"/>
  <pageSetup paperSize="9" fitToHeight="1000" orientation="landscape" errors="blank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26</TotalTime>
  <Application>Yozo_Office27021597764231179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40</vt:i4>
      </vt:variant>
    </vt:vector>
  </HeadingPairs>
  <TitlesOfParts>
    <vt:vector size="5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项目支出绩效</vt:lpstr>
      <vt:lpstr>部门预算项目绩效</vt:lpstr>
      <vt:lpstr>'1'!DETAILRANGE</vt:lpstr>
      <vt:lpstr>'1-1'!DETAILRANGE</vt:lpstr>
      <vt:lpstr>'1-2'!DETAILRANGE</vt:lpstr>
      <vt:lpstr>'2'!DETAILRANGE</vt:lpstr>
      <vt:lpstr>'2-1'!DETAILRANGE</vt:lpstr>
      <vt:lpstr>'3'!DETAILRANGE</vt:lpstr>
      <vt:lpstr>'3-1'!DETAILRANGE</vt:lpstr>
      <vt:lpstr>'3-2'!DETAILRANGE</vt:lpstr>
      <vt:lpstr>'3-3'!DETAILRANGE</vt:lpstr>
      <vt:lpstr>'4'!DETAILRANGE</vt:lpstr>
      <vt:lpstr>'4-1'!DETAILRANGE</vt:lpstr>
      <vt:lpstr>'5'!DETAILRANGE</vt:lpstr>
      <vt:lpstr>封面!DETAILRANGE</vt:lpstr>
      <vt:lpstr>'1'!HEADERRANGE</vt:lpstr>
      <vt:lpstr>'1-1'!HEADERRANGE</vt:lpstr>
      <vt:lpstr>'1-2'!HEADERRANGE</vt:lpstr>
      <vt:lpstr>'2'!HEADERRANGE</vt:lpstr>
      <vt:lpstr>'2-1'!HEADERRANGE</vt:lpstr>
      <vt:lpstr>'3'!HEADERRANGE</vt:lpstr>
      <vt:lpstr>'3-1'!HEADERRANGE</vt:lpstr>
      <vt:lpstr>'3-2'!HEADERRANGE</vt:lpstr>
      <vt:lpstr>'3-3'!HEADERRANGE</vt:lpstr>
      <vt:lpstr>'4'!HEADERRANGE</vt:lpstr>
      <vt:lpstr>'4-1'!HEADERRANGE</vt:lpstr>
      <vt:lpstr>'5'!HEADERRANGE</vt:lpstr>
      <vt:lpstr>封面!HEADERRANGE</vt:lpstr>
      <vt:lpstr>'1'!Print_Area</vt:lpstr>
      <vt:lpstr>'1-1'!Print_Area</vt:lpstr>
      <vt:lpstr>'1-2'!Print_Area</vt:lpstr>
      <vt:lpstr>'2'!Print_Area</vt:lpstr>
      <vt:lpstr>'2-1'!Print_Area</vt:lpstr>
      <vt:lpstr>'3'!Print_Area</vt:lpstr>
      <vt:lpstr>'3-1'!Print_Area</vt:lpstr>
      <vt:lpstr>'3-2'!Print_Area</vt:lpstr>
      <vt:lpstr>'3-3'!Print_Area</vt:lpstr>
      <vt:lpstr>'4'!Print_Area</vt:lpstr>
      <vt:lpstr>'4-1'!Print_Area</vt:lpstr>
      <vt:lpstr>'5'!Print_Area</vt:lpstr>
      <vt:lpstr>封面!Print_Area</vt:lpstr>
      <vt:lpstr>'2'!Print_Titles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revision>0</cp:revision>
  <dcterms:created xsi:type="dcterms:W3CDTF">2021-04-19T03:45:00Z</dcterms:created>
  <dcterms:modified xsi:type="dcterms:W3CDTF">2022-05-07T02:55:01Z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38DE1A4827A447A997A7DE7DBC922F73</vt:lpwstr>
  </property>
</Properties>
</file>