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428" windowHeight="7044" tabRatio="763"/>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项目支出绩效" sheetId="16" r:id="rId14"/>
    <sheet name="部门整体目标绩效表" sheetId="17" r:id="rId15"/>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DETAILRANGE" localSheetId="1">'1'!$A$42:$D$42</definedName>
    <definedName name="DETAILRANGE" localSheetId="2">'1-1'!$A$7:$T$7</definedName>
    <definedName name="DETAILRANGE" localSheetId="3">'1-2'!$A$7:$J$7</definedName>
    <definedName name="DETAILRANGE" localSheetId="4">'2'!$A$40:$H$40</definedName>
    <definedName name="DETAILRANGE" localSheetId="5">'2-1'!$A$7:$AI$7</definedName>
    <definedName name="DETAILRANGE" localSheetId="6">'3'!$A$7:$DH$7</definedName>
    <definedName name="DETAILRANGE" localSheetId="7">'3-1'!$A$7:$G$7</definedName>
    <definedName name="DETAILRANGE" localSheetId="8">'3-2'!$A$6:$F$6</definedName>
    <definedName name="DETAILRANGE" localSheetId="9">'3-3'!$A$7:$H$7</definedName>
    <definedName name="DETAILRANGE" localSheetId="10">'4'!$A$7:$H$7</definedName>
    <definedName name="DETAILRANGE" localSheetId="11">'4-1'!$A$7:$H$7</definedName>
    <definedName name="DETAILRANGE" localSheetId="12">'5'!$A$7:$H$7</definedName>
    <definedName name="DETAILRANGE" localSheetId="0">封面!$A$9</definedName>
    <definedName name="e">#N/A</definedName>
    <definedName name="f">#N/A</definedName>
    <definedName name="g">#N/A</definedName>
    <definedName name="h">#N/A</definedName>
    <definedName name="HEADERRANGE" localSheetId="1">'1'!$A$1:$D$41</definedName>
    <definedName name="HEADERRANGE" localSheetId="2">'1-1'!$A$1:$T$6</definedName>
    <definedName name="HEADERRANGE" localSheetId="3">'1-2'!$A$1:$J$6</definedName>
    <definedName name="HEADERRANGE" localSheetId="4">'2'!$A$1:$H$39</definedName>
    <definedName name="HEADERRANGE" localSheetId="5">'2-1'!$A$1:$AI$6</definedName>
    <definedName name="HEADERRANGE" localSheetId="6">'3'!$A$1:$DH$6</definedName>
    <definedName name="HEADERRANGE" localSheetId="7">'3-1'!$A$1:$G$6</definedName>
    <definedName name="HEADERRANGE" localSheetId="8">'3-2'!$A$1:$F$5</definedName>
    <definedName name="HEADERRANGE" localSheetId="9">'3-3'!$A$1:$H$6</definedName>
    <definedName name="HEADERRANGE" localSheetId="10">'4'!$A$1:$H$6</definedName>
    <definedName name="HEADERRANGE" localSheetId="11">'4-1'!$A$1:$H$6</definedName>
    <definedName name="HEADERRANGE" localSheetId="12">'5'!$A$1:$H$6</definedName>
    <definedName name="HEADERRANGE" localSheetId="0">封面!$A$1:$A$8</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2">'1-1'!$A$1:$T$7</definedName>
    <definedName name="_xlnm.Print_Area" localSheetId="3">'1-2'!$A$1:$J$7</definedName>
    <definedName name="_xlnm.Print_Area" localSheetId="4">'2'!$A$1:$H$39</definedName>
    <definedName name="_xlnm.Print_Area" localSheetId="5">'2-1'!$A$1:$AI$7</definedName>
    <definedName name="_xlnm.Print_Area" localSheetId="6">'3'!$A$1:$DH$7</definedName>
    <definedName name="_xlnm.Print_Area" localSheetId="7">'3-1'!$A$1:$G$7</definedName>
    <definedName name="_xlnm.Print_Area" localSheetId="8">'3-2'!$A$1:$F$6</definedName>
    <definedName name="_xlnm.Print_Area" localSheetId="9">'3-3'!$A$1:$H$7</definedName>
    <definedName name="_xlnm.Print_Area" localSheetId="10">'4'!$A$1:$H$7</definedName>
    <definedName name="_xlnm.Print_Area" localSheetId="11">'4-1'!$A$1:$H$7</definedName>
    <definedName name="_xlnm.Print_Area" localSheetId="12">'5'!$A$1:$H$7</definedName>
    <definedName name="_xlnm.Print_Area" localSheetId="0">封面!$A$1:$A$9</definedName>
    <definedName name="_xlnm.Print_Area">#N/A</definedName>
    <definedName name="_xlnm.Print_Titles" localSheetId="4">'2'!$1:$39</definedName>
    <definedName name="_xlnm.Print_Titles">#N/A</definedName>
    <definedName name="s">#N/A</definedName>
  </definedNames>
  <calcPr calcId="144525"/>
</workbook>
</file>

<file path=xl/sharedStrings.xml><?xml version="1.0" encoding="utf-8"?>
<sst xmlns="http://schemas.openxmlformats.org/spreadsheetml/2006/main" count="1092" uniqueCount="564">
  <si>
    <t>龙坝乡人民政府</t>
  </si>
  <si>
    <t>2022年部门预算</t>
  </si>
  <si>
    <t>报送日期：2022年 1月 20日</t>
  </si>
  <si>
    <t>表1</t>
  </si>
  <si>
    <t>部门收支总表</t>
  </si>
  <si>
    <t>单位名称:龙坝乡人民政府</t>
  </si>
  <si>
    <t>单位：元</t>
  </si>
  <si>
    <t>收          入</t>
  </si>
  <si>
    <t>支             出</t>
  </si>
  <si>
    <t>项              目</t>
  </si>
  <si>
    <t>2022年预算数</t>
  </si>
  <si>
    <t>一、一般公共预算拨款收入</t>
  </si>
  <si>
    <t>一、一般公共服务支出</t>
  </si>
  <si>
    <t>二、政府性基金预算拨款收入</t>
  </si>
  <si>
    <t>二、外交支出</t>
  </si>
  <si>
    <t>三、国有资本经营预算拨款收入</t>
  </si>
  <si>
    <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</si>
  <si>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</si>
  <si>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</si>
  <si>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</si>
  <si>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</si>
  <si>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</si>
  <si>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</si>
  <si>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</si>
  <si>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</si>
  <si>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</si>
  <si>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</si>
  <si>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</si>
  <si>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</si>
  <si>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</si>
  <si>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</si>
  <si>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</si>
  <si>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</si>
  <si>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</si>
  <si>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</si>
  <si>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</si>
  <si>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</si>
  <si>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</si>
  <si>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</si>
  <si>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</si>
  <si>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 xml:space="preserve">二十三、灾害防治及应急管理支出
</t>
  </si>
  <si>
    <t>二十四、预备费</t>
  </si>
  <si>
    <t>二十五、其他支出</t>
  </si>
  <si>
    <t>二十六、转移性支出</t>
  </si>
  <si>
    <t>二十七、债务还本支出</t>
  </si>
  <si>
    <t>二十八、债务利息支出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</si>
  <si>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</si>
  <si>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</si>
  <si>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</si>
  <si>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</si>
  <si>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</si>
  <si>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</si>
  <si>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</si>
  <si>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上年结转小计</t>
  </si>
  <si>
    <t xml:space="preserve">    其中：转入事业基金</t>
  </si>
  <si>
    <t xml:space="preserve"> </t>
  </si>
  <si>
    <t>三十二、结转下年</t>
  </si>
  <si>
    <t>收      入      总      计</t>
  </si>
  <si>
    <t>支      出      总      计</t>
  </si>
  <si>
    <t>表1-1</t>
  </si>
  <si>
    <t>部门收入总表</t>
  </si>
  <si>
    <t>单位名称</t>
  </si>
  <si>
    <t>项    目</t>
  </si>
  <si>
    <t>合计</t>
  </si>
  <si>
    <t>上年结转</t>
  </si>
  <si>
    <t>一般公共预算拨款收入</t>
  </si>
  <si>
    <t>事业收入</t>
  </si>
  <si>
    <t>事业单位经营收入</t>
  </si>
  <si>
    <t>转移性收入</t>
  </si>
  <si>
    <t>其他收入</t>
  </si>
  <si>
    <t>用事业基金弥补收支差额</t>
  </si>
  <si>
    <t>科目编码</t>
  </si>
  <si>
    <t>单位代码</t>
  </si>
  <si>
    <t>单位名称  （科目）</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</si>
  <si>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</si>
  <si>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</si>
  <si>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</si>
  <si>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</si>
  <si>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</si>
  <si>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</si>
  <si>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</si>
  <si>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</si>
  <si>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</si>
  <si>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</si>
  <si>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</si>
  <si>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</si>
  <si>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部门编码</t>
  </si>
  <si>
    <t>功能科目名称</t>
  </si>
  <si>
    <t>03</t>
  </si>
  <si>
    <t>01</t>
  </si>
  <si>
    <r>
      <rPr>
        <sz val="11"/>
        <rFont val="宋体"/>
        <charset val="134"/>
      </rPr>
      <t>  行政运行</t>
    </r>
  </si>
  <si>
    <t>05</t>
  </si>
  <si>
    <r>
      <rPr>
        <sz val="11"/>
        <rFont val="宋体"/>
        <charset val="134"/>
      </rPr>
      <t>  机关事业单位基本养老保险缴费支出</t>
    </r>
  </si>
  <si>
    <t>208</t>
  </si>
  <si>
    <t>06</t>
  </si>
  <si>
    <r>
      <rPr>
        <sz val="11"/>
        <rFont val="宋体"/>
        <charset val="134"/>
      </rPr>
      <t>  机关事业单位职业年金缴费支出</t>
    </r>
  </si>
  <si>
    <t>210</t>
  </si>
  <si>
    <t>11</t>
  </si>
  <si>
    <r>
      <rPr>
        <sz val="11"/>
        <rFont val="宋体"/>
        <charset val="134"/>
      </rPr>
      <t>  行政单位医疗</t>
    </r>
  </si>
  <si>
    <r>
      <rPr>
        <sz val="11"/>
        <rFont val="宋体"/>
        <charset val="134"/>
      </rPr>
      <t>  公务员医疗补助</t>
    </r>
  </si>
  <si>
    <t>213</t>
  </si>
  <si>
    <t>04</t>
  </si>
  <si>
    <r>
      <rPr>
        <sz val="11"/>
        <rFont val="宋体"/>
        <charset val="134"/>
      </rPr>
      <t>  事业运行</t>
    </r>
  </si>
  <si>
    <t>07</t>
  </si>
  <si>
    <r>
      <rPr>
        <sz val="11"/>
        <rFont val="宋体"/>
        <charset val="134"/>
      </rPr>
      <t>  对村民委员会和村党支部的补助</t>
    </r>
  </si>
  <si>
    <t>221</t>
  </si>
  <si>
    <t>02</t>
  </si>
  <si>
    <r>
      <rPr>
        <sz val="11"/>
        <rFont val="宋体"/>
        <charset val="134"/>
      </rPr>
      <t>  住房公积金</t>
    </r>
  </si>
  <si>
    <t>表1-2</t>
  </si>
  <si>
    <t>部门支出总表</t>
  </si>
  <si>
    <t>基本支出</t>
  </si>
  <si>
    <t>项目支出</t>
  </si>
  <si>
    <t>上缴上级支出</t>
  </si>
  <si>
    <t>对附属单位补助支出</t>
  </si>
  <si>
    <t>单位名称（科目）</t>
  </si>
  <si>
    <t>201</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</si>
  <si>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</si>
  <si>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</si>
  <si>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</si>
  <si>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</si>
  <si>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</si>
  <si>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</si>
  <si>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</si>
  <si>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</si>
  <si>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</si>
  <si>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</si>
  <si>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</si>
  <si>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</si>
  <si>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</si>
  <si>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</si>
  <si>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</si>
  <si>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</si>
  <si>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</si>
  <si>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</si>
  <si>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</si>
  <si>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</si>
  <si>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</si>
  <si>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</si>
  <si>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</si>
  <si>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</si>
  <si>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</si>
  <si>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</si>
  <si>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</si>
  <si>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</si>
  <si>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</si>
  <si>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</si>
  <si>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</si>
  <si>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国土海洋气象等支出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</si>
  <si>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</si>
  <si>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</si>
  <si>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</si>
  <si>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</si>
  <si>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</si>
  <si>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</si>
  <si>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</si>
  <si>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</si>
  <si>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债务利息支出</t>
  </si>
  <si>
    <t xml:space="preserve">   债务发行费用支出</t>
  </si>
  <si>
    <t>抗疫特别国债安排的支出</t>
  </si>
  <si>
    <t>二、结转下年</t>
  </si>
  <si>
    <t>表2-1</t>
  </si>
  <si>
    <t>财政拨款支出预算表（政府经济分类科目）</t>
  </si>
  <si>
    <t>总计</t>
  </si>
  <si>
    <t>当年财政拨款安排</t>
  </si>
  <si>
    <t>提前通知专项转移支付</t>
  </si>
  <si>
    <t>上年结转安排</t>
  </si>
  <si>
    <t>一般公共预算拨款</t>
  </si>
  <si>
    <t>政府性基金安排</t>
  </si>
  <si>
    <t>国有资本经营预算安排</t>
  </si>
  <si>
    <t>经济科目类编码</t>
  </si>
  <si>
    <t>经济科目款编码</t>
  </si>
  <si>
    <t>经济科目款名称</t>
  </si>
  <si>
    <t>金额(政府性基金)</t>
  </si>
  <si>
    <t>金额(政府性基金)项目</t>
  </si>
  <si>
    <t>金额(一般公共预算结转)</t>
  </si>
  <si>
    <t>金额(一般公共预算结转)项目</t>
  </si>
  <si>
    <t>金额(政府性基金结转)</t>
  </si>
  <si>
    <t>金额(政府性基金结转)项目</t>
  </si>
  <si>
    <r>
      <rPr>
        <sz val="11"/>
        <rFont val="宋体"/>
        <charset val="134"/>
      </rPr>
      <t> 政府办公厅（室）及相关机构事务</t>
    </r>
  </si>
  <si>
    <r>
      <rPr>
        <sz val="11"/>
        <rFont val="宋体"/>
        <charset val="134"/>
      </rPr>
      <t> 行政事业单位养老支出</t>
    </r>
  </si>
  <si>
    <r>
      <rPr>
        <sz val="11"/>
        <rFont val="宋体"/>
        <charset val="134"/>
      </rPr>
      <t> 行政事业单位医疗</t>
    </r>
  </si>
  <si>
    <r>
      <rPr>
        <sz val="11"/>
        <rFont val="宋体"/>
        <charset val="134"/>
      </rPr>
      <t> 农业农村</t>
    </r>
  </si>
  <si>
    <r>
      <rPr>
        <sz val="11"/>
        <rFont val="宋体"/>
        <charset val="134"/>
      </rPr>
      <t> 农村综合改革</t>
    </r>
  </si>
  <si>
    <r>
      <rPr>
        <sz val="11"/>
        <rFont val="宋体"/>
        <charset val="134"/>
      </rPr>
      <t> 住房改革支出</t>
    </r>
  </si>
  <si>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</si>
  <si>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</si>
  <si>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</si>
  <si>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</si>
  <si>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</si>
  <si>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</si>
  <si>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</si>
  <si>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</si>
  <si>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</si>
  <si>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</si>
  <si>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</si>
  <si>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</si>
  <si>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</si>
  <si>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</si>
  <si>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</si>
  <si>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</si>
  <si>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</si>
  <si>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</si>
  <si>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</si>
  <si>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城镇职工医疗保险</t>
  </si>
  <si>
    <t>公务员医疗不补助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</si>
  <si>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</si>
  <si>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</si>
  <si>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</si>
  <si>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</si>
  <si>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</si>
  <si>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</si>
  <si>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</si>
  <si>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</si>
  <si>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</si>
  <si>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</si>
  <si>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</si>
  <si>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</si>
  <si>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</si>
  <si>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</si>
  <si>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</si>
  <si>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</si>
  <si>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</si>
  <si>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</si>
  <si>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</si>
  <si>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</si>
  <si>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</si>
  <si>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</si>
  <si>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</si>
  <si>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</si>
  <si>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</si>
  <si>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</si>
  <si>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</si>
  <si>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</si>
  <si>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</si>
  <si>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</si>
  <si>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</si>
  <si>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</si>
  <si>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</si>
  <si>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</si>
  <si>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</si>
  <si>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</si>
  <si>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</si>
  <si>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</si>
  <si>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</si>
  <si>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</si>
  <si>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代缴社会保险费</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</si>
  <si>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</si>
  <si>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</si>
  <si>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</si>
  <si>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</si>
  <si>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</si>
  <si>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</si>
  <si>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</si>
  <si>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</si>
  <si>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</si>
  <si>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</si>
  <si>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</si>
  <si>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</si>
  <si>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</si>
  <si>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</si>
  <si>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</si>
  <si>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</si>
  <si>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</si>
  <si>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</si>
  <si>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</si>
  <si>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</si>
  <si>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</si>
  <si>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</si>
  <si>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</si>
  <si>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</si>
  <si>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</si>
  <si>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</si>
  <si>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</si>
  <si>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</si>
  <si>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</si>
  <si>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</si>
  <si>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</si>
  <si>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</si>
  <si>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金额(工资福利支出)</t>
  </si>
  <si>
    <t>金额(基本工资)</t>
  </si>
  <si>
    <t>金额(津贴补贴)</t>
  </si>
  <si>
    <t>金额(奖金)</t>
  </si>
  <si>
    <t>金额(伙食补助费)</t>
  </si>
  <si>
    <t>金额(绩效工资)</t>
  </si>
  <si>
    <t>金额(机关事业单位基本养老保险缴费)</t>
  </si>
  <si>
    <t>金额(职业年金缴费)</t>
  </si>
  <si>
    <t>金额(职工基本医疗保险缴费)</t>
  </si>
  <si>
    <t>金额(公务员医疗补助缴费)</t>
  </si>
  <si>
    <t>金额(其他社会保障缴费)</t>
  </si>
  <si>
    <t>金额(住房公积金)</t>
  </si>
  <si>
    <t>金额(医疗费)</t>
  </si>
  <si>
    <t>金额(其他工资福利支出)</t>
  </si>
  <si>
    <t>金额(商品和服务支出)</t>
  </si>
  <si>
    <t>金额(办公费)</t>
  </si>
  <si>
    <t>金额(印刷费)</t>
  </si>
  <si>
    <t>金额(咨询费)</t>
  </si>
  <si>
    <t>金额(手续费)</t>
  </si>
  <si>
    <t>金额(水费)</t>
  </si>
  <si>
    <t>金额(电费)</t>
  </si>
  <si>
    <t>金额(邮电费)</t>
  </si>
  <si>
    <t>金额(取暖费)</t>
  </si>
  <si>
    <t>金额(物业管理费)</t>
  </si>
  <si>
    <t>金额(差旅费)</t>
  </si>
  <si>
    <t>金额(因公出国(境)费用)</t>
  </si>
  <si>
    <t>金额(维修(护)费)</t>
  </si>
  <si>
    <t>金额(租赁费)</t>
  </si>
  <si>
    <t>金额(会议费)</t>
  </si>
  <si>
    <t>金额(培训费)</t>
  </si>
  <si>
    <t>金额(公务接待费)</t>
  </si>
  <si>
    <t>金额(专用材料费)</t>
  </si>
  <si>
    <t>金额(专用燃料费)</t>
  </si>
  <si>
    <t>金额(劳务费)</t>
  </si>
  <si>
    <t>金额(委托业务费)</t>
  </si>
  <si>
    <t>金额(工会经费)</t>
  </si>
  <si>
    <t>金额(福利费)</t>
  </si>
  <si>
    <t>金额(公务用车运行维护费)</t>
  </si>
  <si>
    <t>金额(其他交通费用)</t>
  </si>
  <si>
    <t>金额(税金及附加费用)</t>
  </si>
  <si>
    <t>金额(其他商品和服务支出)</t>
  </si>
  <si>
    <t>金额(对个人和家庭的补助)</t>
  </si>
  <si>
    <t>金额(离休费)</t>
  </si>
  <si>
    <t>金额(退休费)</t>
  </si>
  <si>
    <t>金额(退职（役）费)</t>
  </si>
  <si>
    <t>金额(抚恤金)</t>
  </si>
  <si>
    <t>金额(生活补助)</t>
  </si>
  <si>
    <t>金额(救济费)</t>
  </si>
  <si>
    <t>金额(医疗费补助)</t>
  </si>
  <si>
    <t>金额(助学金)</t>
  </si>
  <si>
    <t>金额(奖励金)</t>
  </si>
  <si>
    <t>金额(个人农业生产补贴)</t>
  </si>
  <si>
    <t>金额(代缴社会保险费)</t>
  </si>
  <si>
    <t>金额(其他对个人和家庭的补助支出)</t>
  </si>
  <si>
    <t>金额(债务利息及费用支出)</t>
  </si>
  <si>
    <t>金额(国内债务付息)</t>
  </si>
  <si>
    <t>金额(国外债务付息)</t>
  </si>
  <si>
    <t>金额(国内债务发行费用)</t>
  </si>
  <si>
    <t>金额(国外债务发行费用)</t>
  </si>
  <si>
    <t>金额(资本性支出（基本建设）)</t>
  </si>
  <si>
    <t>金额(房屋建筑物购建（基本建设）)</t>
  </si>
  <si>
    <t>金额(办公设备购置（基本建设）)</t>
  </si>
  <si>
    <t>金额(专用设备购置（基本建设）)</t>
  </si>
  <si>
    <t>金额(基础设施建设（基本建设）)</t>
  </si>
  <si>
    <t>金额(大型修缮（基本建设）)</t>
  </si>
  <si>
    <t>金额(信息网络购建（基本建设）)</t>
  </si>
  <si>
    <t>金额(物资储备（基本建设）)</t>
  </si>
  <si>
    <t>金额(公务用车购置（基本建设）)</t>
  </si>
  <si>
    <t>金额(其他交通工具购置（基本建设）)</t>
  </si>
  <si>
    <t>金额(文物和陈列品购置（基本建设）)</t>
  </si>
  <si>
    <t>金额(无形资产购置（基本建设）)</t>
  </si>
  <si>
    <t>金额(其他基本建设支出（基本建设）)</t>
  </si>
  <si>
    <t>金额(资本性支出)</t>
  </si>
  <si>
    <t>金额(房屋建筑物购建)</t>
  </si>
  <si>
    <t>金额(办公设备购置)</t>
  </si>
  <si>
    <t>金额(专用设备购置)</t>
  </si>
  <si>
    <t>金额(基础设施建设)</t>
  </si>
  <si>
    <t>金额(大型修缮)</t>
  </si>
  <si>
    <t>金额(信息网络购建)</t>
  </si>
  <si>
    <t>金额(物资储备)</t>
  </si>
  <si>
    <t>金额(土地补偿)</t>
  </si>
  <si>
    <t>金额(安置补助)</t>
  </si>
  <si>
    <t>金额(地上附着物和青苗补偿)</t>
  </si>
  <si>
    <t>金额(拆迁补偿)</t>
  </si>
  <si>
    <t>金额(公务用车购置)</t>
  </si>
  <si>
    <t>金额(其他交通工具购置)</t>
  </si>
  <si>
    <t>金额(文物和陈列品购置)</t>
  </si>
  <si>
    <t>金额(无形资产购置)</t>
  </si>
  <si>
    <t>金额(其他资本性支出)</t>
  </si>
  <si>
    <t>金额(对企业补助（基本建设）)</t>
  </si>
  <si>
    <t>金额(资本金注入（基本建设）)</t>
  </si>
  <si>
    <t>金额(其他对企业补助（基本建设）)</t>
  </si>
  <si>
    <t>金额(对企业补助)</t>
  </si>
  <si>
    <t>金额(资本金注入)</t>
  </si>
  <si>
    <t>金额(政府投资基金股权投资)</t>
  </si>
  <si>
    <t>金额(费用补贴)</t>
  </si>
  <si>
    <t>金额(利息补贴)</t>
  </si>
  <si>
    <t>金额(其他对企业补助)</t>
  </si>
  <si>
    <t>金额(对社会保障基金补助)</t>
  </si>
  <si>
    <t>金额(对社会保险基金补助)</t>
  </si>
  <si>
    <t>金额(补充全国社会保障基金)</t>
  </si>
  <si>
    <t>金额(其他支出（类）)</t>
  </si>
  <si>
    <t>金额(赠与)</t>
  </si>
  <si>
    <t>金额(国家赔偿费用支出)</t>
  </si>
  <si>
    <t>金额(对民间非营利组织和群众性自治组织补贴)</t>
  </si>
  <si>
    <t>金额(其他支出)</t>
  </si>
  <si>
    <t>  行政运行</t>
  </si>
  <si>
    <t>  机关事业单位基本养老保险缴费支出</t>
  </si>
  <si>
    <t>  机关事业单位职业年金缴费支出</t>
  </si>
  <si>
    <t>  行政单位医疗</t>
  </si>
  <si>
    <t>  公务员医疗补助</t>
  </si>
  <si>
    <t>  事业运行</t>
  </si>
  <si>
    <t>  对村民委员会和村党支部的补助</t>
  </si>
  <si>
    <t>  住房公积金</t>
  </si>
  <si>
    <t>人大会议</t>
  </si>
  <si>
    <t>代表工作</t>
  </si>
  <si>
    <t>08</t>
  </si>
  <si>
    <t>行政运行</t>
  </si>
  <si>
    <t>表3-1</t>
  </si>
  <si>
    <t>一般公共预算基本支出预算表</t>
  </si>
  <si>
    <t>经济分类科目</t>
  </si>
  <si>
    <t>科目名称</t>
  </si>
  <si>
    <t>人员经费</t>
  </si>
  <si>
    <t>公用经费</t>
  </si>
  <si>
    <t> 301</t>
  </si>
  <si>
    <t> 基本工资</t>
  </si>
  <si>
    <t> 津贴补贴</t>
  </si>
  <si>
    <t> 奖金</t>
  </si>
  <si>
    <t> 绩效工资</t>
  </si>
  <si>
    <t> 机关事业单位基本养老保险缴费</t>
  </si>
  <si>
    <t>09</t>
  </si>
  <si>
    <t> 职业年金缴费</t>
  </si>
  <si>
    <t> 职工基本医疗保险缴费</t>
  </si>
  <si>
    <t> 公务员医疗补助缴费</t>
  </si>
  <si>
    <t> 其他社会保障缴费</t>
  </si>
  <si>
    <t> 住房公积金</t>
  </si>
  <si>
    <t> 302</t>
  </si>
  <si>
    <t> 办公费</t>
  </si>
  <si>
    <t> 手续费</t>
  </si>
  <si>
    <t> 水费</t>
  </si>
  <si>
    <t> 电费</t>
  </si>
  <si>
    <t> 邮电费</t>
  </si>
  <si>
    <t> 差旅费</t>
  </si>
  <si>
    <t>13</t>
  </si>
  <si>
    <t> 维修（护）费</t>
  </si>
  <si>
    <t>16</t>
  </si>
  <si>
    <t> 培训费</t>
  </si>
  <si>
    <t>26</t>
  </si>
  <si>
    <t> 劳务费</t>
  </si>
  <si>
    <t>31</t>
  </si>
  <si>
    <t> 公务用车运行维护费</t>
  </si>
  <si>
    <t>39</t>
  </si>
  <si>
    <t> 其他交通费用</t>
  </si>
  <si>
    <t> 其他商品和服务支出</t>
  </si>
  <si>
    <t>303</t>
  </si>
  <si>
    <t> 生活补助</t>
  </si>
  <si>
    <t> 医疗费补助</t>
  </si>
  <si>
    <t> 奖励金</t>
  </si>
  <si>
    <t>表3-2</t>
  </si>
  <si>
    <t>一般公共预算项目支出预算表</t>
  </si>
  <si>
    <t>单位名称（项目）</t>
  </si>
  <si>
    <t>项目名称</t>
  </si>
  <si>
    <t>一般公共预算小计</t>
  </si>
  <si>
    <t>公用经费用于乡综治工作经费、乡人武部工作经费、乡安全生产工作经费、统计专项工作经费、乡共青团工作经费、乡禁毒工作经费、乡农村道路交通安全管理办法工作经费、乡纪检工作经费、乡信访协调维稳经费、外出务工经商人员管理经费等。</t>
  </si>
  <si>
    <t>s</t>
  </si>
  <si>
    <t>表3-3</t>
  </si>
  <si>
    <t>一般公共预算“三公”经费支出表</t>
  </si>
  <si>
    <t>单位编码</t>
  </si>
  <si>
    <t>当年财政拨款预算安排</t>
  </si>
  <si>
    <t>公务用车购置及运行费</t>
  </si>
  <si>
    <t>公务用车购置费</t>
  </si>
  <si>
    <t>公务用车运行费</t>
  </si>
  <si>
    <t>部门名称</t>
  </si>
  <si>
    <t>公式公务用车购置</t>
  </si>
  <si>
    <t>黑水县龙坝乡人民政府</t>
  </si>
  <si>
    <t>表4</t>
  </si>
  <si>
    <t>政府性基金支出预算表</t>
  </si>
  <si>
    <t>本年政府性基金预算支出</t>
  </si>
  <si>
    <t>金额(基本支出)</t>
  </si>
  <si>
    <t>金额(项目支出)</t>
  </si>
  <si>
    <t>此表无内容</t>
  </si>
  <si>
    <t>表4-1</t>
  </si>
  <si>
    <t>政府性基金“三公”经费支出表</t>
  </si>
  <si>
    <t>表5</t>
  </si>
  <si>
    <t>国有资本经营支出预算表</t>
  </si>
  <si>
    <t>本年国有资本经营预算支出</t>
  </si>
  <si>
    <t>项目支出绩效表</t>
  </si>
  <si>
    <t>金额单位：元</t>
  </si>
  <si>
    <t>预算数</t>
  </si>
  <si>
    <t>年度目标</t>
  </si>
  <si>
    <t>一级指标</t>
  </si>
  <si>
    <t>二级指标</t>
  </si>
  <si>
    <t>三级指标</t>
  </si>
  <si>
    <t>指标性质</t>
  </si>
  <si>
    <t>指标值</t>
  </si>
  <si>
    <t>度量单位</t>
  </si>
  <si>
    <t>权重</t>
  </si>
  <si>
    <t>指标方向性</t>
  </si>
  <si>
    <r>
      <rPr>
        <sz val="9"/>
        <rFont val="宋体"/>
        <charset val="134"/>
      </rPr>
      <t>公车运行维护费</t>
    </r>
  </si>
  <si>
    <t>153001-龙坝乡人民政府（行政及参公）</t>
  </si>
  <si>
    <r>
      <rPr>
        <sz val="9"/>
        <rFont val="宋体"/>
        <charset val="134"/>
      </rPr>
      <t>保障单位日常运转，提高预算编制质量，严格执行预算</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</si>
  <si>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</si>
  <si>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</si>
  <si>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</si>
  <si>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</si>
  <si>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10</t>
  </si>
  <si>
    <t>次</t>
  </si>
  <si>
    <t>22.5</t>
  </si>
  <si>
    <t>反向指标</t>
  </si>
  <si>
    <r>
      <rPr>
        <sz val="9"/>
        <rFont val="宋体"/>
        <charset val="134"/>
      </rPr>
      <t>效益指标</t>
    </r>
  </si>
  <si>
    <r>
      <rPr>
        <sz val="9"/>
        <rFont val="宋体"/>
        <charset val="134"/>
      </rPr>
      <t>经济效益指标</t>
    </r>
  </si>
  <si>
    <r>
      <rPr>
        <sz val="9"/>
        <rFont val="宋体"/>
        <charset val="134"/>
      </rPr>
      <t>运转保障率</t>
    </r>
  </si>
  <si>
    <r>
      <rPr>
        <sz val="9"/>
        <rFont val="宋体"/>
        <charset val="134"/>
      </rPr>
      <t>＝</t>
    </r>
  </si>
  <si>
    <t>100</t>
  </si>
  <si>
    <t>%</t>
  </si>
  <si>
    <t>正向指标</t>
  </si>
  <si>
    <r>
      <rPr>
        <sz val="9"/>
        <rFont val="宋体"/>
        <charset val="134"/>
      </rPr>
      <t>“三公经费”控制率[计算方法为：（三公经费实际支出数/预算安排数]×100%）</t>
    </r>
  </si>
  <si>
    <r>
      <rPr>
        <sz val="9"/>
        <rFont val="宋体"/>
        <charset val="134"/>
      </rPr>
      <t>质量指标</t>
    </r>
  </si>
  <si>
    <r>
      <rPr>
        <sz val="9"/>
        <rFont val="宋体"/>
        <charset val="134"/>
      </rPr>
      <t>预算编制准确率（计算方法为：∣（执行数-预算数）/预算数∣）</t>
    </r>
  </si>
  <si>
    <t>5</t>
  </si>
  <si>
    <r>
      <rPr>
        <sz val="9"/>
        <rFont val="宋体"/>
        <charset val="134"/>
      </rPr>
      <t>定额公用经费</t>
    </r>
  </si>
  <si>
    <r>
      <rPr>
        <sz val="9"/>
        <rFont val="宋体"/>
        <charset val="134"/>
      </rPr>
      <t>153001-龙坝乡人民政府（行政及参公）</t>
    </r>
  </si>
  <si>
    <r>
      <rPr>
        <sz val="9"/>
        <rFont val="宋体"/>
        <charset val="134"/>
      </rPr>
      <t>153102-龙坝乡人民政府（事业）</t>
    </r>
  </si>
  <si>
    <r>
      <rPr>
        <sz val="9"/>
        <rFont val="宋体"/>
        <charset val="134"/>
      </rPr>
      <t>村干部体检费</t>
    </r>
  </si>
  <si>
    <r>
      <rPr>
        <sz val="9"/>
        <rFont val="宋体"/>
        <charset val="134"/>
      </rPr>
      <t>保障村干部体检费</t>
    </r>
  </si>
  <si>
    <r>
      <rPr>
        <sz val="9"/>
        <rFont val="宋体"/>
        <charset val="134"/>
      </rPr>
      <t>社会效益指标</t>
    </r>
  </si>
  <si>
    <r>
      <rPr>
        <sz val="9"/>
        <rFont val="宋体"/>
        <charset val="134"/>
      </rPr>
      <t>健康</t>
    </r>
  </si>
  <si>
    <r>
      <rPr>
        <sz val="9"/>
        <rFont val="宋体"/>
        <charset val="134"/>
      </rPr>
      <t>定性</t>
    </r>
  </si>
  <si>
    <t>优良中低差</t>
  </si>
  <si>
    <t>20</t>
  </si>
  <si>
    <r>
      <rPr>
        <sz val="9"/>
        <rFont val="宋体"/>
        <charset val="134"/>
      </rPr>
      <t>效果指标</t>
    </r>
  </si>
  <si>
    <r>
      <rPr>
        <sz val="9"/>
        <rFont val="宋体"/>
        <charset val="134"/>
      </rPr>
      <t>体检指标</t>
    </r>
  </si>
  <si>
    <t>50</t>
  </si>
  <si>
    <r>
      <rPr>
        <sz val="9"/>
        <rFont val="宋体"/>
        <charset val="134"/>
      </rPr>
      <t>满意度指标</t>
    </r>
  </si>
  <si>
    <r>
      <rPr>
        <sz val="9"/>
        <rFont val="宋体"/>
        <charset val="134"/>
      </rPr>
      <t>服务对象满意度指标</t>
    </r>
  </si>
  <si>
    <r>
      <rPr>
        <sz val="9"/>
        <rFont val="宋体"/>
        <charset val="134"/>
      </rPr>
      <t>体检满意</t>
    </r>
  </si>
  <si>
    <r>
      <rPr>
        <sz val="9"/>
        <rFont val="宋体"/>
        <charset val="134"/>
      </rPr>
      <t>村干部工资等报酬</t>
    </r>
  </si>
  <si>
    <r>
      <rPr>
        <sz val="9"/>
        <rFont val="宋体"/>
        <charset val="134"/>
      </rPr>
      <t>保障村干部生活补助，顺利推进村务工作</t>
    </r>
  </si>
  <si>
    <r>
      <rPr>
        <sz val="9"/>
        <rFont val="宋体"/>
        <charset val="134"/>
      </rPr>
      <t>保障村干部补助到位</t>
    </r>
  </si>
  <si>
    <t>30</t>
  </si>
  <si>
    <r>
      <rPr>
        <sz val="9"/>
        <rFont val="宋体"/>
        <charset val="134"/>
      </rPr>
      <t>保障村干部工资</t>
    </r>
  </si>
  <si>
    <t>40</t>
  </si>
  <si>
    <r>
      <rPr>
        <sz val="9"/>
        <rFont val="宋体"/>
        <charset val="134"/>
      </rPr>
      <t>保障满足补助</t>
    </r>
  </si>
  <si>
    <r>
      <rPr>
        <sz val="9"/>
        <rFont val="宋体"/>
        <charset val="134"/>
      </rPr>
      <t>（省财政补助）基层组织活动和公共服务运行经费</t>
    </r>
  </si>
  <si>
    <r>
      <rPr>
        <sz val="9"/>
        <rFont val="宋体"/>
        <charset val="134"/>
      </rPr>
      <t>顺利完成人大年度工作</t>
    </r>
  </si>
  <si>
    <r>
      <rPr>
        <sz val="9"/>
        <rFont val="宋体"/>
        <charset val="134"/>
      </rPr>
      <t>基层建设维护</t>
    </r>
  </si>
  <si>
    <r>
      <rPr>
        <sz val="9"/>
        <rFont val="宋体"/>
        <charset val="134"/>
      </rPr>
      <t>安全指标</t>
    </r>
  </si>
  <si>
    <t>报表编号：510000_0013</t>
  </si>
  <si>
    <t>部门整体支出绩效目标表</t>
  </si>
  <si>
    <t>（2022年度）</t>
  </si>
  <si>
    <t>年度主要任务</t>
  </si>
  <si>
    <t>任务名称</t>
  </si>
  <si>
    <t>主要内容</t>
  </si>
  <si>
    <t>一、加强组织建设，充分发挥基层党组织战斗堡垒作用。</t>
  </si>
  <si>
    <t>一是加强党委班子自身建设。发挥党委“领头羊”的作用，做到班子团结，工作认真，努力建设廉洁、高效的党委政府。二是加强基层党支部建设。以加强基层党支部的执政能力建设为重点，提高基层支部党员的党风党纪，进一步激发基层党组织活力，发挥基层党组织战斗堡垒作用。三是加强村党支部书记队伍建设。充分发挥村支部书记抓党建的关键作用。年内对合村后的村党支部书记进行一次集中培训，增强村党支部书记抓好党建、促进发展、联系群众的意识，提高村党支部书记的工作能力。</t>
  </si>
  <si>
    <t>二、加强意识形态，牢牢掌握意识形态工作领导权。</t>
  </si>
  <si>
    <t>一是加强思想政治引领，不断提高党员干部学习力。做好我乡党委中心组学习工作，通过“两学一做”“青年大学习”“三会一课”“学习强国”等活动，加强干部职工学习教育，依靠“农民夜校”“三五固定活动日”“两联一进”等方式，把党的十九大精神、习近平新时代中国特色社会主义思想宣传到户，推动会议精神和思想深入人心。二是严格落实意识形态工作责任制，不断增强党的领导力。管好党的意识形态工作，是思想建党的重要内容。严格落实属地管理、分级负责和谁主管谁负责的原则，做到有据可依，进一步完善和落实意识形态工作责任制的检查考核制度，推动监督检查考核，做到有错必纠、有责必问。三是加强网络意识形态阵地管控，不断增强党的创造力。通过乡村微信群，宣传党和国家主流意识形态的“红色内容”，加大网上宣传的方式和形式，加强对网络媒体的有效监督管理，构建有效防范、安全可靠的管控机制，牢牢掌握网上舆论工作主动权。</t>
  </si>
  <si>
    <t>三、加强作风建设，扎实推进党员干部党风廉政建设。</t>
  </si>
  <si>
    <t>一是开展反腐倡廉教育，增强干部廉洁自律的自觉性。计划组织开展一次专题党风廉政教育活动，加强对党员干部特别是领导干部的理想信念、党风党纪、廉洁从政教育。二是认真落实意识形态责任制、“三重一大”事项决策、三务公开等制度，加强重点领域、关键环节、重要岗位的监察和审计，对违纪违法问题“零容忍”。三是健全乡村议事规则、工程招投标、审计监督等制度，从源头上遏制各类违纪违法行为。坚持勤俭办事，严肃预算管理，把有限的资金用在加快发展和改善民生上，以为民、务实、清廉的良好形象取信于民。</t>
  </si>
  <si>
    <t>四、巩固脱贫成果，全力开展乡村振兴工作</t>
  </si>
  <si>
    <t>一是强化扶贫工作责任制。乡党委政府负责人是全乡扶贫工作第一责任人，村两委主要负责人是村级扶贫工作第一责任人。扶贫工作的问题，乡主要领导亲自协调、督促，并成立由分管领导兼任主任的乡扶贫办，村两委负责人要切实担负扶贫工作责任，对每次检查中发现的问题，一律追查问责到人。二是结合我乡开展的“两不愁三保障”（不愁吃、不愁穿，实现义务教育、基本医疗、住房安全有保障），强化乡村基础设施建设，把完善农村社会保障体系等基本公共服务有机结合起来，稳步推进脱贫攻坚和乡村振兴工作。三是结合龙坝的优势旅游资源，大力发展生态旅游、生态种养等产业，打造乡村生态产业链。把脱贫攻坚的具体方向和工作重点与乡村振兴建设的总目标有机结合起来，促进乡村全面振兴发展。四是做好政策宣传工作。通过村民大会、张贴标语、入户宣传等方式宣传小额信贷、教育扶贫、大病医疗等扶贫惠民政策和步骤程序，做到扶贫政策家喻户晓。同时，大力宣传脱贫不脱政和乡村振兴政策，营造干群一心、脱贫致富、谋求发展的舆论氛围。</t>
  </si>
  <si>
    <t>五.改善社会民生，切实做好基层服务和基础设施维护。</t>
  </si>
  <si>
    <t>加强龙坝规划建设，科学合理地完成乡村规划工作；加大乡村违法建设治理宣传引导力度，依法惩治各项违规乱建乱搭活动；加快乡村道路、生产便道、垃圾池等基础设施建设工作，进一步提高人均居住环境和投资环境，吸引更多的项目落户我乡，实现基础改善、商户发展、农民增收的目标。</t>
  </si>
  <si>
    <t>六、狠抓安全稳定，大力营造和谐稳定的社会环境。</t>
  </si>
  <si>
    <t>一是针对今年合村并乡后各村的变动制定切实可行的工作方案，加大我乡与周边乡镇的党建工作、互动联建工作，通过临时党支部、联席会制度和微信、QQ群进一步加强乡乡沟通，及时化解边界之间的矛盾纠纷，二是抓好疫情防控、防汛减灾、草原森林防火、安全生产、交通道路、和动物防疫安全等工作，畅通通信渠道，及时上报各项信息，加强应急管理工作，及时处理突发事件。三是大力推进扫黑除恶专项斗争，完善多元化矛盾纠纷化解机制，畅通信访渠道，加大信访突出问题化解力度，落实长效机制，确切实维护社会安全稳定。</t>
  </si>
  <si>
    <t>年度部门整体支出预算</t>
  </si>
  <si>
    <t>资金总额</t>
  </si>
  <si>
    <t>财政拨款</t>
  </si>
  <si>
    <t>其他资金</t>
  </si>
  <si>
    <t>年度总体目标</t>
  </si>
  <si>
    <t>全面负责本镇的所有工作;认真贯彻落实黑水县第十四次党代会精神，紧紧围绕县委、县政府关于“一极两县三地”建设目标，把加快基础设施建设、加强和改善民生、促进农民增收、乡村振兴作为核心目标，以农业供给侧结构性改革为主线，加大产业布局，做好产业规划，狠抓旅游发展，突出藏居风貌特色，完成基础设施和公共服务设施配套提升，壮大“六大产业”，提升沟域经济水平，优化种养植业结构，加快推进农业产业转型升级，推进农村一二三产业融合发展，实现群众增收致富。围绕色尔古镇“一核二区三带”发展规划，努力把色尔古建设成蔬果飘香、花香四溢、生态宜居的“措曲江南 嘉绒门户”。</t>
  </si>
  <si>
    <t>年度绩效指标</t>
  </si>
  <si>
    <t>指标值（包含数字及文字描述）</t>
  </si>
  <si>
    <t>产出指标</t>
  </si>
  <si>
    <t>效果指标</t>
  </si>
  <si>
    <t>优化青少年成长环境</t>
  </si>
  <si>
    <t>定性优良中低差</t>
  </si>
  <si>
    <t>效益指标</t>
  </si>
  <si>
    <t>社会效益指标</t>
  </si>
  <si>
    <t>确保有效衔接乡村振兴发展</t>
  </si>
  <si>
    <t>可持续发展指标</t>
  </si>
  <si>
    <t>强化思想教育，筑牢思想阵地</t>
  </si>
  <si>
    <t>经济效益同社会效益相统一</t>
  </si>
  <si>
    <t>满意度指标</t>
  </si>
  <si>
    <t>服务对象满意度指标</t>
  </si>
  <si>
    <t>确保各项民生工作高质量发展</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</si>
</sst>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00_ "/>
    <numFmt numFmtId="179" formatCode="#,###.00"/>
    <numFmt numFmtId="180" formatCode="&quot;\&quot;#,##0.00_);\(&quot;\&quot;#,##0.00\)"/>
    <numFmt numFmtId="181" formatCode="#,##0.0000"/>
  </numFmts>
  <fonts count="54">
    <font>
      <sz val="9"/>
      <color indexed="8"/>
      <name val="宋体"/>
      <charset val="134"/>
    </font>
    <font>
      <sz val="11"/>
      <color rgb="FF000000"/>
      <name val="宋体"/>
      <charset val="134"/>
    </font>
    <font>
      <sz val="9"/>
      <color rgb="FF000000"/>
      <name val="simhei"/>
      <charset val="134"/>
    </font>
    <font>
      <sz val="10"/>
      <color rgb="FFC0C0C0"/>
      <name val="SimSun"/>
      <charset val="134"/>
    </font>
    <font>
      <sz val="10"/>
      <color rgb="FF000000"/>
      <name val="SimSun"/>
      <charset val="134"/>
    </font>
    <font>
      <sz val="15"/>
      <color rgb="FFFF0000"/>
      <name val="黑体"/>
      <charset val="134"/>
    </font>
    <font>
      <sz val="15"/>
      <color rgb="FF000000"/>
      <name val="黑体"/>
      <charset val="134"/>
    </font>
    <font>
      <sz val="9"/>
      <color rgb="FF000000"/>
      <name val="SimSun"/>
      <charset val="134"/>
    </font>
    <font>
      <sz val="11"/>
      <color rgb="FF000000"/>
      <name val="SimSun"/>
      <charset val="134"/>
    </font>
    <font>
      <sz val="9"/>
      <color rgb="FF000000"/>
      <name val="宋体"/>
      <charset val="134"/>
    </font>
    <font>
      <sz val="11"/>
      <color indexed="8"/>
      <name val="宋体"/>
      <charset val="134"/>
      <scheme val="minor"/>
    </font>
    <font>
      <sz val="9"/>
      <name val="Hiragino Sans GB"/>
      <charset val="134"/>
    </font>
    <font>
      <sz val="9"/>
      <color rgb="FFC0C0C0"/>
      <name val="宋体"/>
      <charset val="134"/>
    </font>
    <font>
      <b/>
      <sz val="15"/>
      <name val="宋体"/>
      <charset val="134"/>
    </font>
    <font>
      <sz val="11"/>
      <name val="宋体"/>
      <charset val="134"/>
    </font>
    <font>
      <b/>
      <sz val="9"/>
      <name val="宋体"/>
      <charset val="134"/>
    </font>
    <font>
      <sz val="9"/>
      <name val="宋体"/>
      <charset val="134"/>
    </font>
    <font>
      <b/>
      <sz val="18"/>
      <name val="黑体"/>
      <charset val="134"/>
    </font>
    <font>
      <sz val="10"/>
      <name val="宋体"/>
      <charset val="134"/>
    </font>
    <font>
      <sz val="10"/>
      <color indexed="8"/>
      <name val="宋体"/>
      <charset val="134"/>
    </font>
    <font>
      <sz val="9"/>
      <name val="Times New Roman"/>
      <charset val="134"/>
    </font>
    <font>
      <b/>
      <sz val="9"/>
      <color indexed="8"/>
      <name val="宋体"/>
      <charset val="134"/>
    </font>
    <font>
      <sz val="10"/>
      <color indexed="8"/>
      <name val="Times New Roman"/>
      <charset val="134"/>
    </font>
    <font>
      <sz val="8"/>
      <color indexed="8"/>
      <name val="宋体"/>
      <charset val="134"/>
    </font>
    <font>
      <b/>
      <sz val="10"/>
      <color indexed="8"/>
      <name val="宋体"/>
      <charset val="134"/>
    </font>
    <font>
      <sz val="12"/>
      <name val="宋体"/>
      <charset val="134"/>
    </font>
    <font>
      <sz val="9"/>
      <name val="Arial"/>
      <charset val="134"/>
    </font>
    <font>
      <sz val="12"/>
      <color indexed="8"/>
      <name val="宋体"/>
      <charset val="134"/>
    </font>
    <font>
      <b/>
      <sz val="12"/>
      <color indexed="8"/>
      <name val="宋体"/>
      <charset val="134"/>
    </font>
    <font>
      <sz val="12"/>
      <name val="Times New Roman"/>
      <charset val="134"/>
    </font>
    <font>
      <b/>
      <sz val="12"/>
      <color indexed="8"/>
      <name val="黑体"/>
      <charset val="134"/>
    </font>
    <font>
      <b/>
      <sz val="36"/>
      <name val="黑体"/>
      <charset val="134"/>
    </font>
    <font>
      <b/>
      <sz val="48"/>
      <name val="宋体"/>
      <charset val="134"/>
    </font>
    <font>
      <sz val="1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8">
    <border>
      <left/>
      <right/>
      <top/>
      <bottom/>
      <diagonal/>
    </border>
    <border>
      <left style="thin">
        <color rgb="FF000000"/>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style="thin">
        <color auto="1"/>
      </left>
      <right/>
      <top style="thin">
        <color rgb="FF000000"/>
      </top>
      <bottom/>
      <diagonal/>
    </border>
    <border>
      <left style="thin">
        <color auto="1"/>
      </left>
      <right style="thin">
        <color auto="1"/>
      </right>
      <top style="thin">
        <color rgb="FF000000"/>
      </top>
      <bottom/>
      <diagonal/>
    </border>
    <border>
      <left/>
      <right style="thin">
        <color rgb="FF000000"/>
      </right>
      <top style="thin">
        <color rgb="FF000000"/>
      </top>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top style="thin">
        <color rgb="FF000000"/>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000000"/>
      </left>
      <right style="thin">
        <color rgb="FF000000"/>
      </right>
      <top style="thin">
        <color auto="1"/>
      </top>
      <bottom style="thin">
        <color rgb="FF000000"/>
      </bottom>
      <diagonal/>
    </border>
    <border>
      <left/>
      <right/>
      <top style="thin">
        <color auto="1"/>
      </top>
      <bottom style="thin">
        <color rgb="FF000000"/>
      </bottom>
      <diagonal/>
    </border>
    <border>
      <left style="thin">
        <color auto="1"/>
      </left>
      <right style="thin">
        <color rgb="FF000000"/>
      </right>
      <top/>
      <bottom/>
      <diagonal/>
    </border>
    <border>
      <left style="thin">
        <color auto="1"/>
      </left>
      <right style="thin">
        <color rgb="FF000000"/>
      </right>
      <top style="thin">
        <color auto="1"/>
      </top>
      <bottom style="thin">
        <color auto="1"/>
      </bottom>
      <diagonal/>
    </border>
    <border>
      <left style="thin">
        <color auto="1"/>
      </left>
      <right style="thin">
        <color rgb="FF000000"/>
      </right>
      <top/>
      <bottom style="thin">
        <color auto="1"/>
      </bottom>
      <diagonal/>
    </border>
    <border>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1" fontId="0" fillId="0" borderId="0"/>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50"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51" applyNumberFormat="0" applyFill="0" applyAlignment="0" applyProtection="0">
      <alignment vertical="center"/>
    </xf>
    <xf numFmtId="0" fontId="41" fillId="0" borderId="51" applyNumberFormat="0" applyFill="0" applyAlignment="0" applyProtection="0">
      <alignment vertical="center"/>
    </xf>
    <xf numFmtId="0" fontId="42" fillId="0" borderId="52" applyNumberFormat="0" applyFill="0" applyAlignment="0" applyProtection="0">
      <alignment vertical="center"/>
    </xf>
    <xf numFmtId="0" fontId="42" fillId="0" borderId="0" applyNumberFormat="0" applyFill="0" applyBorder="0" applyAlignment="0" applyProtection="0">
      <alignment vertical="center"/>
    </xf>
    <xf numFmtId="0" fontId="43" fillId="6" borderId="53" applyNumberFormat="0" applyAlignment="0" applyProtection="0">
      <alignment vertical="center"/>
    </xf>
    <xf numFmtId="0" fontId="44" fillId="7" borderId="54" applyNumberFormat="0" applyAlignment="0" applyProtection="0">
      <alignment vertical="center"/>
    </xf>
    <xf numFmtId="0" fontId="45" fillId="7" borderId="53" applyNumberFormat="0" applyAlignment="0" applyProtection="0">
      <alignment vertical="center"/>
    </xf>
    <xf numFmtId="0" fontId="46" fillId="8" borderId="55" applyNumberFormat="0" applyAlignment="0" applyProtection="0">
      <alignment vertical="center"/>
    </xf>
    <xf numFmtId="0" fontId="47" fillId="0" borderId="56" applyNumberFormat="0" applyFill="0" applyAlignment="0" applyProtection="0">
      <alignment vertical="center"/>
    </xf>
    <xf numFmtId="0" fontId="48" fillId="0" borderId="57"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5" fillId="0" borderId="0"/>
  </cellStyleXfs>
  <cellXfs count="338">
    <xf numFmtId="1" fontId="0" fillId="0" borderId="0" xfId="0" applyNumberFormat="1" applyFont="1" applyFill="1"/>
    <xf numFmtId="0" fontId="1" fillId="0" borderId="0" xfId="0" applyNumberFormat="1" applyFont="1" applyFill="1" applyAlignment="1"/>
    <xf numFmtId="0" fontId="2" fillId="0" borderId="0" xfId="0" applyNumberFormat="1" applyFont="1" applyFill="1" applyAlignment="1">
      <alignment vertical="center" wrapText="1"/>
    </xf>
    <xf numFmtId="0" fontId="3" fillId="0" borderId="0" xfId="0" applyNumberFormat="1" applyFont="1" applyFill="1" applyAlignment="1">
      <alignment vertical="center" wrapText="1"/>
    </xf>
    <xf numFmtId="0" fontId="4"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vertical="center" wrapText="1"/>
    </xf>
    <xf numFmtId="0"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 fontId="7" fillId="0" borderId="1" xfId="0" applyNumberFormat="1" applyFont="1" applyFill="1" applyBorder="1" applyAlignment="1">
      <alignment horizontal="right" vertical="center" wrapText="1"/>
    </xf>
    <xf numFmtId="0" fontId="10" fillId="0" borderId="0" xfId="0" applyNumberFormat="1" applyFont="1" applyFill="1" applyAlignment="1">
      <alignment vertical="center"/>
    </xf>
    <xf numFmtId="0" fontId="11" fillId="0" borderId="2" xfId="0" applyNumberFormat="1" applyFont="1" applyFill="1" applyBorder="1" applyAlignment="1">
      <alignment vertical="center" wrapText="1"/>
    </xf>
    <xf numFmtId="0" fontId="12" fillId="0" borderId="3" xfId="0" applyNumberFormat="1" applyFont="1" applyFill="1" applyBorder="1" applyAlignment="1">
      <alignment vertical="center" wrapText="1"/>
    </xf>
    <xf numFmtId="0" fontId="12" fillId="0" borderId="0" xfId="0" applyNumberFormat="1" applyFont="1" applyFill="1" applyBorder="1" applyAlignment="1">
      <alignment vertical="center" wrapText="1"/>
    </xf>
    <xf numFmtId="0" fontId="13" fillId="0" borderId="3" xfId="0" applyNumberFormat="1" applyFont="1" applyFill="1" applyBorder="1" applyAlignment="1">
      <alignment horizontal="center" vertical="center" wrapText="1"/>
    </xf>
    <xf numFmtId="0" fontId="14" fillId="0" borderId="4" xfId="0" applyNumberFormat="1" applyFont="1" applyFill="1" applyBorder="1" applyAlignment="1">
      <alignment vertical="center" wrapText="1"/>
    </xf>
    <xf numFmtId="0" fontId="15" fillId="2" borderId="5" xfId="0" applyNumberFormat="1" applyFont="1" applyFill="1" applyBorder="1" applyAlignment="1">
      <alignment horizontal="center" vertical="center"/>
    </xf>
    <xf numFmtId="0" fontId="16" fillId="0" borderId="5" xfId="0" applyNumberFormat="1" applyFont="1" applyFill="1" applyBorder="1" applyAlignment="1">
      <alignment horizontal="left" vertical="center" wrapText="1"/>
    </xf>
    <xf numFmtId="4" fontId="16" fillId="3" borderId="6" xfId="0" applyNumberFormat="1" applyFont="1" applyFill="1" applyBorder="1" applyAlignment="1">
      <alignment horizontal="right" vertical="center" wrapText="1"/>
    </xf>
    <xf numFmtId="4" fontId="16" fillId="0" borderId="6" xfId="0" applyNumberFormat="1" applyFont="1" applyFill="1" applyBorder="1" applyAlignment="1">
      <alignment horizontal="right" vertical="center" wrapText="1"/>
    </xf>
    <xf numFmtId="0" fontId="14" fillId="0" borderId="4" xfId="0" applyNumberFormat="1" applyFont="1" applyFill="1" applyBorder="1" applyAlignment="1">
      <alignment horizontal="right" vertical="center" wrapText="1"/>
    </xf>
    <xf numFmtId="0" fontId="16" fillId="0" borderId="0" xfId="0" applyNumberFormat="1" applyFont="1" applyFill="1"/>
    <xf numFmtId="0" fontId="16" fillId="4" borderId="0" xfId="0" applyNumberFormat="1" applyFont="1" applyFill="1"/>
    <xf numFmtId="0" fontId="16" fillId="4" borderId="0" xfId="0" applyNumberFormat="1" applyFont="1" applyFill="1" applyAlignment="1">
      <alignment horizontal="right" vertical="center"/>
    </xf>
    <xf numFmtId="0" fontId="17" fillId="0" borderId="0" xfId="0" applyNumberFormat="1" applyFont="1" applyFill="1" applyAlignment="1" applyProtection="1">
      <alignment horizontal="center" vertical="center"/>
    </xf>
    <xf numFmtId="0" fontId="16" fillId="0" borderId="0" xfId="0" applyNumberFormat="1" applyFont="1" applyFill="1" applyBorder="1" applyAlignment="1" applyProtection="1">
      <alignment horizontal="left"/>
    </xf>
    <xf numFmtId="0" fontId="16" fillId="0" borderId="0" xfId="0" applyNumberFormat="1" applyFont="1" applyFill="1" applyAlignment="1" applyProtection="1">
      <alignment horizontal="left"/>
    </xf>
    <xf numFmtId="0" fontId="18" fillId="0" borderId="0" xfId="0" applyNumberFormat="1" applyFont="1" applyFill="1" applyAlignment="1">
      <alignment horizontal="right" vertical="center"/>
    </xf>
    <xf numFmtId="0" fontId="16" fillId="0" borderId="7" xfId="0" applyNumberFormat="1" applyFont="1" applyFill="1" applyBorder="1" applyAlignment="1">
      <alignment horizontal="center" vertical="center"/>
    </xf>
    <xf numFmtId="0" fontId="16" fillId="0" borderId="8" xfId="0" applyNumberFormat="1" applyFont="1" applyFill="1" applyBorder="1" applyAlignment="1">
      <alignment horizontal="center" vertical="center"/>
    </xf>
    <xf numFmtId="0" fontId="16" fillId="0" borderId="9" xfId="0" applyNumberFormat="1" applyFont="1" applyFill="1" applyBorder="1" applyAlignment="1">
      <alignment horizontal="center" vertical="center"/>
    </xf>
    <xf numFmtId="0" fontId="16" fillId="0" borderId="10" xfId="0" applyNumberFormat="1" applyFont="1" applyFill="1" applyBorder="1" applyAlignment="1" applyProtection="1">
      <alignment horizontal="center" vertical="center"/>
    </xf>
    <xf numFmtId="0" fontId="16" fillId="0" borderId="11" xfId="0" applyNumberFormat="1" applyFont="1" applyFill="1" applyBorder="1" applyAlignment="1" applyProtection="1">
      <alignment horizontal="center" vertical="center"/>
    </xf>
    <xf numFmtId="1" fontId="16" fillId="0" borderId="12"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0" fontId="16" fillId="0" borderId="11" xfId="0" applyNumberFormat="1" applyFont="1" applyFill="1" applyBorder="1" applyAlignment="1" applyProtection="1">
      <alignment horizontal="center" vertical="center" wrapText="1"/>
    </xf>
    <xf numFmtId="0" fontId="16" fillId="4" borderId="14"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1" fontId="16" fillId="0" borderId="16"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xf>
    <xf numFmtId="0" fontId="19" fillId="0" borderId="0" xfId="0" applyNumberFormat="1" applyFont="1" applyFill="1"/>
    <xf numFmtId="49" fontId="16" fillId="0" borderId="18" xfId="0" applyNumberFormat="1" applyFont="1" applyFill="1" applyBorder="1" applyAlignment="1" applyProtection="1">
      <alignment vertical="center" wrapText="1"/>
    </xf>
    <xf numFmtId="3" fontId="16" fillId="0" borderId="19" xfId="0" applyNumberFormat="1" applyFont="1" applyBorder="1" applyAlignment="1" applyProtection="1">
      <alignment vertical="center" wrapText="1"/>
    </xf>
    <xf numFmtId="3" fontId="16" fillId="0" borderId="8" xfId="0" applyNumberFormat="1" applyFont="1" applyBorder="1" applyAlignment="1" applyProtection="1">
      <alignment vertical="center" wrapText="1"/>
    </xf>
    <xf numFmtId="3" fontId="16" fillId="0" borderId="20" xfId="0" applyNumberFormat="1" applyFont="1" applyBorder="1" applyAlignment="1" applyProtection="1">
      <alignment vertical="center" wrapText="1"/>
    </xf>
    <xf numFmtId="0" fontId="0" fillId="0" borderId="0" xfId="0" applyNumberFormat="1" applyFont="1" applyFill="1" applyAlignment="1">
      <alignment horizontal="center" vertical="center" wrapText="1"/>
    </xf>
    <xf numFmtId="1" fontId="0" fillId="0" borderId="0" xfId="0" applyNumberFormat="1" applyFont="1" applyFill="1" applyAlignment="1">
      <alignment horizontal="center" vertical="center" wrapText="1"/>
    </xf>
    <xf numFmtId="0" fontId="16" fillId="0" borderId="0" xfId="0" applyNumberFormat="1" applyFont="1" applyFill="1" applyAlignment="1" applyProtection="1">
      <alignment vertical="center" wrapText="1"/>
    </xf>
    <xf numFmtId="1" fontId="16" fillId="0" borderId="0" xfId="0" applyNumberFormat="1" applyFont="1" applyFill="1" applyAlignment="1" applyProtection="1">
      <alignment vertical="center" wrapText="1"/>
    </xf>
    <xf numFmtId="0" fontId="16" fillId="4" borderId="0" xfId="0" applyNumberFormat="1" applyFont="1" applyFill="1" applyAlignment="1" applyProtection="1">
      <alignment vertical="center" wrapText="1"/>
    </xf>
    <xf numFmtId="0" fontId="20" fillId="4" borderId="0" xfId="0" applyNumberFormat="1" applyFont="1" applyFill="1" applyAlignment="1" applyProtection="1">
      <alignment vertical="center" wrapText="1"/>
    </xf>
    <xf numFmtId="0" fontId="15" fillId="4" borderId="0" xfId="0" applyNumberFormat="1" applyFont="1" applyFill="1" applyAlignment="1" applyProtection="1">
      <alignment vertical="center" wrapText="1"/>
    </xf>
    <xf numFmtId="0" fontId="0" fillId="4" borderId="0" xfId="0" applyNumberFormat="1" applyFont="1" applyFill="1"/>
    <xf numFmtId="0" fontId="21" fillId="4" borderId="0" xfId="0" applyNumberFormat="1" applyFont="1" applyFill="1"/>
    <xf numFmtId="0" fontId="16" fillId="4" borderId="0" xfId="0" applyNumberFormat="1" applyFont="1" applyFill="1" applyAlignment="1" applyProtection="1">
      <alignment vertical="center"/>
    </xf>
    <xf numFmtId="1" fontId="0" fillId="0" borderId="0" xfId="0" applyNumberFormat="1" applyFont="1" applyFill="1" applyBorder="1"/>
    <xf numFmtId="0" fontId="0" fillId="4" borderId="0" xfId="0" applyNumberFormat="1" applyFont="1" applyFill="1" applyBorder="1"/>
    <xf numFmtId="0" fontId="0" fillId="0" borderId="0" xfId="0" applyNumberFormat="1" applyFont="1" applyFill="1"/>
    <xf numFmtId="0" fontId="18" fillId="0" borderId="0" xfId="0" applyNumberFormat="1" applyFont="1" applyFill="1"/>
    <xf numFmtId="0" fontId="18" fillId="0" borderId="0" xfId="0" applyNumberFormat="1" applyFont="1" applyFill="1" applyAlignment="1">
      <alignment horizontal="centerContinuous" vertical="center"/>
    </xf>
    <xf numFmtId="0" fontId="16" fillId="0" borderId="0" xfId="0" applyNumberFormat="1" applyFont="1" applyFill="1" applyAlignment="1" applyProtection="1">
      <alignment horizontal="left" vertical="center"/>
    </xf>
    <xf numFmtId="0" fontId="16" fillId="0" borderId="0" xfId="0" applyNumberFormat="1" applyFont="1" applyFill="1" applyAlignment="1"/>
    <xf numFmtId="0" fontId="16" fillId="0" borderId="18" xfId="0" applyNumberFormat="1" applyFont="1" applyFill="1" applyBorder="1" applyAlignment="1" applyProtection="1">
      <alignment horizontal="center" vertical="center" wrapText="1"/>
    </xf>
    <xf numFmtId="1" fontId="16" fillId="0" borderId="13"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center" vertical="center"/>
    </xf>
    <xf numFmtId="0" fontId="16" fillId="0" borderId="8" xfId="0" applyNumberFormat="1" applyFont="1" applyFill="1" applyBorder="1" applyAlignment="1" applyProtection="1">
      <alignment horizontal="center" vertical="center"/>
    </xf>
    <xf numFmtId="0" fontId="16" fillId="0" borderId="9" xfId="0" applyNumberFormat="1" applyFont="1" applyFill="1" applyBorder="1" applyAlignment="1" applyProtection="1">
      <alignment horizontal="center" vertical="center"/>
    </xf>
    <xf numFmtId="1" fontId="16" fillId="0" borderId="21" xfId="0" applyNumberFormat="1" applyFont="1" applyFill="1" applyBorder="1" applyAlignment="1" applyProtection="1">
      <alignment horizontal="center" vertical="center" wrapText="1"/>
    </xf>
    <xf numFmtId="1" fontId="16" fillId="0" borderId="16" xfId="0" applyNumberFormat="1" applyFont="1" applyFill="1" applyBorder="1" applyAlignment="1" applyProtection="1">
      <alignment horizontal="center" vertical="center"/>
    </xf>
    <xf numFmtId="0" fontId="16" fillId="0" borderId="22" xfId="0" applyNumberFormat="1" applyFont="1" applyFill="1" applyBorder="1" applyAlignment="1" applyProtection="1">
      <alignment horizontal="center" vertical="center" wrapText="1"/>
    </xf>
    <xf numFmtId="0" fontId="16" fillId="0" borderId="0" xfId="0" applyNumberFormat="1" applyFont="1" applyFill="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1" fontId="16" fillId="0" borderId="17" xfId="0" applyNumberFormat="1" applyFont="1" applyFill="1" applyBorder="1" applyAlignment="1" applyProtection="1">
      <alignment horizontal="center" vertical="center" wrapText="1"/>
    </xf>
    <xf numFmtId="3" fontId="16" fillId="0" borderId="7" xfId="0" applyNumberFormat="1" applyFont="1" applyBorder="1" applyAlignment="1" applyProtection="1">
      <alignment vertical="center" wrapText="1"/>
    </xf>
    <xf numFmtId="3" fontId="16" fillId="0" borderId="23" xfId="0" applyNumberFormat="1" applyFont="1" applyBorder="1" applyAlignment="1" applyProtection="1">
      <alignment vertical="center" wrapText="1"/>
    </xf>
    <xf numFmtId="3" fontId="16" fillId="0" borderId="24" xfId="0" applyNumberFormat="1" applyFont="1" applyBorder="1" applyAlignment="1" applyProtection="1">
      <alignment vertical="center" wrapText="1"/>
    </xf>
    <xf numFmtId="3" fontId="16" fillId="0" borderId="9" xfId="0" applyNumberFormat="1" applyFont="1" applyBorder="1" applyAlignment="1" applyProtection="1">
      <alignment vertical="center" wrapText="1"/>
    </xf>
    <xf numFmtId="0" fontId="22" fillId="0" borderId="0" xfId="0" applyNumberFormat="1" applyFont="1" applyFill="1" applyAlignment="1">
      <alignment horizontal="centerContinuous" vertical="center"/>
    </xf>
    <xf numFmtId="1" fontId="23" fillId="0" borderId="0" xfId="0" applyNumberFormat="1" applyFont="1" applyFill="1"/>
    <xf numFmtId="0" fontId="19" fillId="0" borderId="0" xfId="0" applyNumberFormat="1" applyFont="1" applyFill="1" applyBorder="1"/>
    <xf numFmtId="0" fontId="22" fillId="0" borderId="0" xfId="0" applyNumberFormat="1" applyFont="1" applyFill="1" applyBorder="1" applyAlignment="1">
      <alignment horizontal="centerContinuous" vertical="center"/>
    </xf>
    <xf numFmtId="0" fontId="22" fillId="0" borderId="0" xfId="0" applyNumberFormat="1" applyFont="1" applyFill="1" applyBorder="1"/>
    <xf numFmtId="0" fontId="19" fillId="0" borderId="0" xfId="0" applyNumberFormat="1" applyFont="1" applyFill="1" applyBorder="1" applyAlignment="1">
      <alignment horizontal="centerContinuous" vertical="center"/>
    </xf>
    <xf numFmtId="1" fontId="23" fillId="0" borderId="0" xfId="0" applyNumberFormat="1" applyFont="1" applyFill="1" applyBorder="1"/>
    <xf numFmtId="0" fontId="24" fillId="0" borderId="0" xfId="0" applyNumberFormat="1" applyFont="1" applyFill="1" applyBorder="1" applyAlignment="1">
      <alignment horizontal="centerContinuous" vertical="center"/>
    </xf>
    <xf numFmtId="1" fontId="23" fillId="0" borderId="0" xfId="0" applyNumberFormat="1" applyFont="1" applyFill="1" applyBorder="1" applyAlignment="1">
      <alignment horizontal="centerContinuous" vertical="center"/>
    </xf>
    <xf numFmtId="1" fontId="16" fillId="0" borderId="0" xfId="0" applyNumberFormat="1" applyFont="1" applyFill="1" applyAlignment="1">
      <alignment vertical="center"/>
    </xf>
    <xf numFmtId="0" fontId="16" fillId="0" borderId="0" xfId="0" applyNumberFormat="1" applyFont="1" applyFill="1" applyBorder="1" applyAlignment="1" applyProtection="1">
      <alignment horizontal="left" vertical="center"/>
    </xf>
    <xf numFmtId="49" fontId="16" fillId="0" borderId="16" xfId="0" applyNumberFormat="1" applyFont="1" applyFill="1" applyBorder="1" applyAlignment="1" applyProtection="1">
      <alignment vertical="center" wrapText="1"/>
    </xf>
    <xf numFmtId="3" fontId="16" fillId="0" borderId="25" xfId="0" applyNumberFormat="1" applyFont="1" applyBorder="1" applyAlignment="1" applyProtection="1">
      <alignment vertical="center" wrapText="1"/>
    </xf>
    <xf numFmtId="3" fontId="16" fillId="0" borderId="26" xfId="0" applyNumberFormat="1" applyFont="1" applyBorder="1" applyAlignment="1" applyProtection="1">
      <alignment vertical="center" wrapText="1"/>
    </xf>
    <xf numFmtId="3" fontId="16" fillId="0" borderId="27" xfId="0" applyNumberFormat="1" applyFont="1" applyBorder="1" applyAlignment="1" applyProtection="1">
      <alignment vertical="center" wrapText="1"/>
    </xf>
    <xf numFmtId="3" fontId="16" fillId="0" borderId="28" xfId="0" applyNumberFormat="1" applyFont="1" applyBorder="1" applyAlignment="1" applyProtection="1">
      <alignment vertical="center" wrapText="1"/>
    </xf>
    <xf numFmtId="0" fontId="19" fillId="0" borderId="11" xfId="0" applyNumberFormat="1" applyFont="1" applyFill="1" applyBorder="1"/>
    <xf numFmtId="176" fontId="19" fillId="0" borderId="11" xfId="0" applyNumberFormat="1" applyFont="1" applyFill="1" applyBorder="1"/>
    <xf numFmtId="176" fontId="22" fillId="0" borderId="11" xfId="0" applyNumberFormat="1" applyFont="1" applyFill="1" applyBorder="1" applyAlignment="1">
      <alignment horizontal="centerContinuous" vertical="center"/>
    </xf>
    <xf numFmtId="176" fontId="23" fillId="0" borderId="11" xfId="0" applyNumberFormat="1" applyFont="1" applyFill="1" applyBorder="1"/>
    <xf numFmtId="0" fontId="16" fillId="0" borderId="12" xfId="0" applyNumberFormat="1" applyFont="1" applyFill="1" applyBorder="1" applyAlignment="1" applyProtection="1">
      <alignment horizontal="left"/>
    </xf>
    <xf numFmtId="1" fontId="16" fillId="0" borderId="29" xfId="0" applyNumberFormat="1" applyFont="1" applyFill="1" applyBorder="1" applyAlignment="1" applyProtection="1">
      <alignment horizontal="center" vertical="center" wrapText="1"/>
    </xf>
    <xf numFmtId="1" fontId="16" fillId="0" borderId="18" xfId="0" applyNumberFormat="1" applyFont="1" applyFill="1" applyBorder="1" applyAlignment="1" applyProtection="1">
      <alignment horizontal="center" vertical="center" wrapText="1"/>
    </xf>
    <xf numFmtId="49" fontId="16" fillId="0" borderId="17" xfId="0" applyNumberFormat="1" applyFont="1" applyFill="1" applyBorder="1" applyAlignment="1" applyProtection="1">
      <alignment vertical="center" wrapText="1"/>
    </xf>
    <xf numFmtId="49" fontId="16" fillId="0" borderId="15" xfId="0" applyNumberFormat="1" applyFont="1" applyFill="1" applyBorder="1" applyAlignment="1" applyProtection="1">
      <alignment vertical="center" wrapText="1"/>
    </xf>
    <xf numFmtId="3" fontId="16" fillId="0" borderId="30" xfId="0" applyNumberFormat="1" applyFont="1" applyBorder="1" applyAlignment="1" applyProtection="1">
      <alignment vertical="center" wrapText="1"/>
    </xf>
    <xf numFmtId="49" fontId="16" fillId="0" borderId="11" xfId="0" applyNumberFormat="1" applyFont="1" applyFill="1" applyBorder="1" applyAlignment="1" applyProtection="1">
      <alignment vertical="center" wrapText="1"/>
    </xf>
    <xf numFmtId="0" fontId="14" fillId="0" borderId="11"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xf>
    <xf numFmtId="176" fontId="16" fillId="0" borderId="11" xfId="0" applyNumberFormat="1" applyFont="1" applyFill="1" applyBorder="1" applyAlignment="1" applyProtection="1">
      <alignment vertical="center" wrapText="1"/>
    </xf>
    <xf numFmtId="0" fontId="14" fillId="0" borderId="11" xfId="0" applyNumberFormat="1" applyFont="1" applyFill="1" applyBorder="1" applyAlignment="1">
      <alignment horizontal="center" vertical="center" wrapText="1"/>
    </xf>
    <xf numFmtId="176" fontId="16" fillId="0" borderId="0" xfId="0" applyNumberFormat="1" applyFont="1" applyFill="1" applyAlignment="1" applyProtection="1">
      <alignment vertical="center" wrapText="1"/>
    </xf>
    <xf numFmtId="0" fontId="16" fillId="0" borderId="25" xfId="0" applyNumberFormat="1" applyFont="1" applyFill="1" applyBorder="1" applyAlignment="1" applyProtection="1">
      <alignment horizontal="center" vertical="center"/>
    </xf>
    <xf numFmtId="0" fontId="16" fillId="0" borderId="31"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32" xfId="0" applyNumberFormat="1" applyFont="1" applyFill="1" applyBorder="1" applyAlignment="1" applyProtection="1">
      <alignment horizontal="center" vertical="center" wrapText="1"/>
    </xf>
    <xf numFmtId="0" fontId="16" fillId="0" borderId="11" xfId="0" applyNumberFormat="1" applyFont="1" applyFill="1" applyBorder="1" applyAlignment="1">
      <alignment horizontal="center" vertical="center"/>
    </xf>
    <xf numFmtId="1" fontId="16" fillId="0" borderId="11" xfId="0" applyNumberFormat="1" applyFont="1" applyFill="1" applyBorder="1" applyAlignment="1" applyProtection="1">
      <alignment horizontal="center" vertical="center"/>
    </xf>
    <xf numFmtId="1" fontId="16" fillId="0" borderId="11" xfId="0" applyNumberFormat="1" applyFont="1" applyFill="1" applyBorder="1" applyAlignment="1" applyProtection="1">
      <alignment horizontal="center" vertical="center" wrapText="1"/>
    </xf>
    <xf numFmtId="0" fontId="16" fillId="0" borderId="11" xfId="0" applyNumberFormat="1" applyFont="1" applyFill="1" applyBorder="1" applyAlignment="1">
      <alignment horizontal="center" vertical="center" wrapText="1"/>
    </xf>
    <xf numFmtId="4" fontId="14" fillId="0" borderId="11" xfId="0" applyNumberFormat="1" applyFont="1" applyFill="1" applyBorder="1" applyAlignment="1">
      <alignment horizontal="right" vertical="center"/>
    </xf>
    <xf numFmtId="49" fontId="19" fillId="0" borderId="11" xfId="0" applyNumberFormat="1" applyFont="1" applyFill="1" applyBorder="1"/>
    <xf numFmtId="1" fontId="0" fillId="0" borderId="11" xfId="0" applyNumberFormat="1" applyFont="1" applyFill="1" applyBorder="1"/>
    <xf numFmtId="1" fontId="16" fillId="3" borderId="0" xfId="0" applyNumberFormat="1" applyFont="1" applyFill="1"/>
    <xf numFmtId="1" fontId="16" fillId="0" borderId="0" xfId="0" applyNumberFormat="1" applyFont="1" applyFill="1"/>
    <xf numFmtId="0" fontId="16" fillId="4" borderId="0" xfId="0" applyNumberFormat="1" applyFont="1" applyFill="1" applyAlignment="1"/>
    <xf numFmtId="0" fontId="16" fillId="0" borderId="1" xfId="0" applyNumberFormat="1" applyFont="1" applyFill="1" applyBorder="1" applyAlignment="1">
      <alignment horizontal="center" vertical="center"/>
    </xf>
    <xf numFmtId="0" fontId="16" fillId="0" borderId="1" xfId="0" applyNumberFormat="1" applyFont="1" applyFill="1" applyBorder="1" applyAlignment="1" applyProtection="1">
      <alignment horizontal="center" vertical="center" wrapText="1"/>
    </xf>
    <xf numFmtId="0" fontId="16" fillId="4" borderId="1" xfId="0"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49" fontId="16" fillId="0" borderId="1" xfId="0" applyNumberFormat="1" applyFont="1" applyFill="1" applyBorder="1" applyAlignment="1" applyProtection="1">
      <alignment vertical="center" wrapText="1"/>
    </xf>
    <xf numFmtId="3" fontId="16" fillId="0" borderId="1" xfId="0" applyNumberFormat="1" applyFont="1" applyBorder="1" applyAlignment="1" applyProtection="1">
      <alignment vertical="center" wrapText="1"/>
    </xf>
    <xf numFmtId="49" fontId="18" fillId="0" borderId="11" xfId="0" applyNumberFormat="1" applyFont="1" applyFill="1" applyBorder="1" applyAlignment="1">
      <alignment horizontal="center" vertical="center"/>
    </xf>
    <xf numFmtId="176" fontId="18" fillId="0" borderId="11" xfId="0" applyNumberFormat="1" applyFont="1" applyFill="1" applyBorder="1"/>
    <xf numFmtId="0" fontId="16" fillId="0" borderId="11" xfId="0" applyNumberFormat="1" applyFont="1" applyFill="1" applyBorder="1"/>
    <xf numFmtId="4" fontId="16" fillId="0" borderId="11" xfId="0" applyNumberFormat="1" applyFont="1" applyBorder="1" applyAlignment="1">
      <alignment wrapText="1"/>
    </xf>
    <xf numFmtId="1" fontId="16" fillId="0" borderId="11" xfId="0" applyFont="1" applyBorder="1"/>
    <xf numFmtId="49" fontId="18" fillId="4" borderId="11" xfId="0" applyNumberFormat="1" applyFont="1" applyFill="1" applyBorder="1" applyAlignment="1">
      <alignment horizontal="center" vertical="center"/>
    </xf>
    <xf numFmtId="0" fontId="16" fillId="4" borderId="11" xfId="0" applyNumberFormat="1" applyFont="1" applyFill="1" applyBorder="1"/>
    <xf numFmtId="4" fontId="16" fillId="0" borderId="11" xfId="0" applyNumberFormat="1" applyFont="1" applyFill="1" applyBorder="1" applyAlignment="1">
      <alignment wrapText="1"/>
    </xf>
    <xf numFmtId="4" fontId="16" fillId="0" borderId="11" xfId="0" applyNumberFormat="1" applyFont="1" applyFill="1" applyBorder="1"/>
    <xf numFmtId="49" fontId="18" fillId="3" borderId="11" xfId="0" applyNumberFormat="1" applyFont="1" applyFill="1" applyBorder="1" applyAlignment="1">
      <alignment horizontal="center" vertical="center"/>
    </xf>
    <xf numFmtId="0" fontId="14" fillId="3" borderId="11" xfId="0" applyNumberFormat="1" applyFont="1" applyFill="1" applyBorder="1" applyAlignment="1">
      <alignment horizontal="left" vertical="center"/>
    </xf>
    <xf numFmtId="0" fontId="16" fillId="3" borderId="11" xfId="0" applyNumberFormat="1" applyFont="1" applyFill="1" applyBorder="1"/>
    <xf numFmtId="4" fontId="16" fillId="3" borderId="11" xfId="0" applyNumberFormat="1" applyFont="1" applyFill="1" applyBorder="1" applyAlignment="1">
      <alignment wrapText="1"/>
    </xf>
    <xf numFmtId="4" fontId="16" fillId="3" borderId="11" xfId="0" applyNumberFormat="1" applyFont="1" applyFill="1" applyBorder="1"/>
    <xf numFmtId="4" fontId="16" fillId="0" borderId="0" xfId="0" applyNumberFormat="1" applyFont="1" applyFill="1"/>
    <xf numFmtId="49" fontId="16" fillId="4" borderId="0" xfId="0" applyNumberFormat="1" applyFont="1" applyFill="1" applyBorder="1"/>
    <xf numFmtId="0" fontId="16" fillId="4" borderId="0" xfId="0" applyNumberFormat="1" applyFont="1" applyFill="1" applyBorder="1"/>
    <xf numFmtId="49" fontId="16" fillId="4" borderId="0" xfId="0" applyNumberFormat="1" applyFont="1" applyFill="1"/>
    <xf numFmtId="49" fontId="16" fillId="4" borderId="0" xfId="0" applyNumberFormat="1" applyFont="1" applyFill="1" applyAlignment="1" applyProtection="1">
      <alignment vertical="center"/>
    </xf>
    <xf numFmtId="49" fontId="25" fillId="4" borderId="0" xfId="0" applyNumberFormat="1" applyFont="1" applyFill="1"/>
    <xf numFmtId="0" fontId="25" fillId="4" borderId="0" xfId="0" applyNumberFormat="1" applyFont="1" applyFill="1"/>
    <xf numFmtId="0" fontId="25" fillId="4" borderId="0" xfId="0" applyNumberFormat="1" applyFont="1" applyFill="1" applyBorder="1"/>
    <xf numFmtId="49" fontId="25" fillId="4" borderId="0" xfId="0" applyNumberFormat="1" applyFont="1" applyFill="1" applyBorder="1"/>
    <xf numFmtId="0" fontId="16" fillId="0" borderId="30" xfId="0" applyNumberFormat="1" applyFont="1" applyFill="1" applyBorder="1" applyAlignment="1" applyProtection="1">
      <alignment horizontal="center" vertical="center" wrapText="1"/>
    </xf>
    <xf numFmtId="3" fontId="16" fillId="0" borderId="11" xfId="0" applyNumberFormat="1" applyFont="1" applyBorder="1" applyAlignment="1" applyProtection="1">
      <alignment vertical="center" wrapText="1"/>
    </xf>
    <xf numFmtId="0" fontId="16" fillId="0" borderId="18" xfId="0" applyNumberFormat="1" applyFont="1" applyBorder="1" applyAlignment="1">
      <alignment wrapText="1"/>
    </xf>
    <xf numFmtId="4" fontId="16" fillId="0" borderId="11" xfId="0" applyNumberFormat="1" applyFont="1" applyBorder="1"/>
    <xf numFmtId="0" fontId="16" fillId="0" borderId="10" xfId="0" applyNumberFormat="1" applyFont="1" applyFill="1" applyBorder="1"/>
    <xf numFmtId="176" fontId="16" fillId="0" borderId="11" xfId="0" applyNumberFormat="1" applyFont="1" applyBorder="1"/>
    <xf numFmtId="0" fontId="16" fillId="0" borderId="11" xfId="0" applyNumberFormat="1" applyFont="1" applyBorder="1" applyAlignment="1">
      <alignment wrapText="1"/>
    </xf>
    <xf numFmtId="1" fontId="16" fillId="0" borderId="11" xfId="0" applyFont="1" applyFill="1" applyBorder="1"/>
    <xf numFmtId="1" fontId="16" fillId="0" borderId="0" xfId="0" applyFont="1"/>
    <xf numFmtId="1" fontId="16" fillId="3" borderId="11" xfId="0" applyFont="1" applyFill="1" applyBorder="1"/>
    <xf numFmtId="0" fontId="16" fillId="0" borderId="18" xfId="0" applyNumberFormat="1" applyFont="1" applyFill="1" applyBorder="1"/>
    <xf numFmtId="1" fontId="16" fillId="0" borderId="11" xfId="0" applyNumberFormat="1" applyFont="1" applyFill="1" applyBorder="1"/>
    <xf numFmtId="177" fontId="26" fillId="0" borderId="11" xfId="0" applyNumberFormat="1" applyFont="1" applyFill="1" applyBorder="1" applyAlignment="1">
      <alignment horizontal="center" vertical="center"/>
    </xf>
    <xf numFmtId="4" fontId="16" fillId="0" borderId="18" xfId="0" applyNumberFormat="1" applyFont="1" applyBorder="1"/>
    <xf numFmtId="4" fontId="16" fillId="3" borderId="0" xfId="0" applyNumberFormat="1" applyFont="1" applyFill="1"/>
    <xf numFmtId="4" fontId="16" fillId="0" borderId="18" xfId="0" applyNumberFormat="1" applyFont="1" applyFill="1" applyBorder="1" applyAlignment="1">
      <alignment wrapText="1"/>
    </xf>
    <xf numFmtId="4" fontId="16" fillId="0" borderId="18" xfId="0" applyNumberFormat="1" applyFont="1" applyBorder="1" applyAlignment="1">
      <alignment wrapText="1"/>
    </xf>
    <xf numFmtId="177" fontId="26" fillId="4" borderId="11" xfId="0" applyNumberFormat="1" applyFont="1" applyFill="1" applyBorder="1" applyAlignment="1">
      <alignment horizontal="center" vertical="center"/>
    </xf>
    <xf numFmtId="4" fontId="16" fillId="0" borderId="0" xfId="0" applyNumberFormat="1" applyFont="1"/>
    <xf numFmtId="4" fontId="16" fillId="0" borderId="0" xfId="0" applyNumberFormat="1" applyFont="1" applyAlignment="1">
      <alignment wrapText="1"/>
    </xf>
    <xf numFmtId="4" fontId="16" fillId="0" borderId="0" xfId="0" applyNumberFormat="1" applyFont="1" applyFill="1" applyAlignment="1">
      <alignment wrapText="1"/>
    </xf>
    <xf numFmtId="0" fontId="25" fillId="0" borderId="0" xfId="0" applyNumberFormat="1" applyFont="1" applyFill="1" applyBorder="1"/>
    <xf numFmtId="1" fontId="16" fillId="0" borderId="0" xfId="0" applyNumberFormat="1" applyFont="1" applyFill="1" applyBorder="1"/>
    <xf numFmtId="1" fontId="16" fillId="0" borderId="0" xfId="0" applyFont="1" applyFill="1"/>
    <xf numFmtId="4" fontId="16" fillId="3" borderId="0" xfId="0" applyNumberFormat="1" applyFont="1" applyFill="1" applyAlignment="1">
      <alignment wrapText="1"/>
    </xf>
    <xf numFmtId="1" fontId="16" fillId="3" borderId="0" xfId="0" applyFont="1" applyFill="1"/>
    <xf numFmtId="0" fontId="16" fillId="4" borderId="30" xfId="0" applyNumberFormat="1" applyFont="1" applyFill="1" applyBorder="1" applyAlignment="1">
      <alignment horizontal="center" vertical="center" wrapText="1"/>
    </xf>
    <xf numFmtId="0" fontId="16" fillId="0" borderId="7" xfId="0" applyNumberFormat="1" applyFont="1" applyFill="1" applyBorder="1" applyAlignment="1" applyProtection="1">
      <alignment horizontal="center" vertical="center" wrapText="1"/>
    </xf>
    <xf numFmtId="0" fontId="16" fillId="0" borderId="9" xfId="0" applyNumberFormat="1" applyFont="1" applyFill="1" applyBorder="1" applyAlignment="1" applyProtection="1">
      <alignment horizontal="center" vertical="center" wrapText="1"/>
    </xf>
    <xf numFmtId="0" fontId="16" fillId="4" borderId="0" xfId="0" applyNumberFormat="1" applyFont="1" applyFill="1" applyAlignment="1" applyProtection="1">
      <alignment horizontal="right" vertical="center"/>
    </xf>
    <xf numFmtId="0" fontId="16" fillId="4" borderId="0" xfId="0" applyNumberFormat="1" applyFont="1" applyFill="1" applyAlignment="1">
      <alignment vertical="center"/>
    </xf>
    <xf numFmtId="0" fontId="16" fillId="0" borderId="0" xfId="0" applyNumberFormat="1" applyFont="1" applyFill="1" applyBorder="1"/>
    <xf numFmtId="0" fontId="16" fillId="3" borderId="0" xfId="0" applyNumberFormat="1" applyFont="1" applyFill="1" applyBorder="1"/>
    <xf numFmtId="1" fontId="0" fillId="0" borderId="0" xfId="0" applyNumberFormat="1" applyFont="1" applyFill="1" applyAlignment="1">
      <alignment vertical="center"/>
    </xf>
    <xf numFmtId="0" fontId="16" fillId="0" borderId="31" xfId="0" applyNumberFormat="1" applyFont="1" applyFill="1" applyBorder="1" applyAlignment="1">
      <alignment horizontal="center" vertical="center"/>
    </xf>
    <xf numFmtId="0" fontId="16" fillId="0" borderId="29" xfId="0" applyNumberFormat="1" applyFont="1" applyFill="1" applyBorder="1" applyAlignment="1" applyProtection="1">
      <alignment horizontal="center" vertical="center" wrapText="1"/>
    </xf>
    <xf numFmtId="0" fontId="16" fillId="0" borderId="8"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center" vertical="center" wrapText="1"/>
    </xf>
    <xf numFmtId="0" fontId="16" fillId="4" borderId="15" xfId="0" applyNumberFormat="1" applyFont="1" applyFill="1" applyBorder="1" applyAlignment="1">
      <alignment horizontal="center" vertical="center" wrapText="1"/>
    </xf>
    <xf numFmtId="0" fontId="16" fillId="0" borderId="33" xfId="0" applyNumberFormat="1" applyFont="1" applyFill="1" applyBorder="1" applyAlignment="1" applyProtection="1">
      <alignment horizontal="center" vertical="center" wrapText="1"/>
    </xf>
    <xf numFmtId="49" fontId="16" fillId="0" borderId="30" xfId="0" applyNumberFormat="1" applyFont="1" applyFill="1" applyBorder="1" applyAlignment="1" applyProtection="1">
      <alignment vertical="center" wrapText="1"/>
    </xf>
    <xf numFmtId="176" fontId="16" fillId="0" borderId="30" xfId="0" applyNumberFormat="1" applyFont="1" applyBorder="1" applyAlignment="1" applyProtection="1">
      <alignment vertical="center" wrapText="1"/>
    </xf>
    <xf numFmtId="49" fontId="0" fillId="4" borderId="11" xfId="0" applyNumberFormat="1" applyFont="1" applyFill="1" applyBorder="1"/>
    <xf numFmtId="0" fontId="0" fillId="0" borderId="11" xfId="0" applyNumberFormat="1" applyFont="1" applyFill="1" applyBorder="1"/>
    <xf numFmtId="176" fontId="0" fillId="0" borderId="11" xfId="0" applyNumberFormat="1" applyFont="1" applyFill="1" applyBorder="1"/>
    <xf numFmtId="176" fontId="16" fillId="0" borderId="11" xfId="0" applyNumberFormat="1" applyFont="1" applyFill="1" applyBorder="1"/>
    <xf numFmtId="176" fontId="0" fillId="4" borderId="11" xfId="0" applyNumberFormat="1" applyFont="1" applyFill="1" applyBorder="1"/>
    <xf numFmtId="0" fontId="0" fillId="0" borderId="0" xfId="0" applyNumberFormat="1" applyFont="1" applyFill="1" applyBorder="1"/>
    <xf numFmtId="0" fontId="27" fillId="4" borderId="0" xfId="0" applyNumberFormat="1" applyFont="1" applyFill="1"/>
    <xf numFmtId="0" fontId="27" fillId="4" borderId="0" xfId="0" applyNumberFormat="1" applyFont="1" applyFill="1" applyBorder="1"/>
    <xf numFmtId="0" fontId="0" fillId="4" borderId="11" xfId="0" applyNumberFormat="1" applyFont="1" applyFill="1" applyBorder="1"/>
    <xf numFmtId="0" fontId="27" fillId="0" borderId="0" xfId="0" applyNumberFormat="1" applyFont="1" applyFill="1" applyBorder="1"/>
    <xf numFmtId="0" fontId="27" fillId="0" borderId="0" xfId="0" applyNumberFormat="1" applyFont="1" applyFill="1"/>
    <xf numFmtId="0" fontId="18" fillId="0" borderId="0" xfId="0" applyNumberFormat="1" applyFont="1" applyFill="1" applyBorder="1" applyAlignment="1" applyProtection="1">
      <alignment horizontal="left" vertical="center"/>
    </xf>
    <xf numFmtId="0" fontId="18" fillId="0" borderId="0" xfId="0" applyNumberFormat="1" applyFont="1" applyFill="1" applyBorder="1" applyAlignment="1" applyProtection="1">
      <alignment horizontal="left"/>
    </xf>
    <xf numFmtId="0" fontId="18" fillId="0" borderId="7" xfId="0" applyNumberFormat="1" applyFont="1" applyFill="1" applyBorder="1" applyAlignment="1">
      <alignment horizontal="center" vertical="center"/>
    </xf>
    <xf numFmtId="0" fontId="18" fillId="0" borderId="9" xfId="0" applyNumberFormat="1" applyFont="1" applyFill="1" applyBorder="1" applyAlignment="1">
      <alignment horizontal="center" vertical="center"/>
    </xf>
    <xf numFmtId="0" fontId="18" fillId="0" borderId="8" xfId="0" applyNumberFormat="1" applyFont="1" applyFill="1" applyBorder="1" applyAlignment="1">
      <alignment horizontal="center" vertical="center"/>
    </xf>
    <xf numFmtId="0" fontId="18" fillId="0" borderId="34" xfId="0" applyNumberFormat="1" applyFont="1" applyFill="1" applyBorder="1" applyAlignment="1">
      <alignment horizontal="center" vertical="center"/>
    </xf>
    <xf numFmtId="0" fontId="18" fillId="0" borderId="14" xfId="0" applyNumberFormat="1" applyFont="1" applyFill="1" applyBorder="1" applyAlignment="1">
      <alignment horizontal="center" vertical="center"/>
    </xf>
    <xf numFmtId="4" fontId="18" fillId="0" borderId="14" xfId="0" applyNumberFormat="1" applyFont="1" applyFill="1" applyBorder="1" applyAlignment="1" applyProtection="1">
      <alignment horizontal="center" vertical="center"/>
    </xf>
    <xf numFmtId="4" fontId="18" fillId="0" borderId="14" xfId="0" applyNumberFormat="1" applyFont="1" applyFill="1" applyBorder="1" applyAlignment="1" applyProtection="1">
      <alignment horizontal="center" vertical="center" wrapText="1"/>
    </xf>
    <xf numFmtId="0" fontId="18" fillId="0" borderId="18" xfId="0" applyNumberFormat="1" applyFont="1" applyFill="1" applyBorder="1" applyAlignment="1">
      <alignment vertical="center"/>
    </xf>
    <xf numFmtId="176" fontId="18" fillId="0" borderId="30" xfId="0" applyNumberFormat="1" applyFont="1" applyBorder="1" applyAlignment="1" applyProtection="1">
      <alignment vertical="center" wrapText="1"/>
    </xf>
    <xf numFmtId="0" fontId="16" fillId="0" borderId="29" xfId="0" applyNumberFormat="1" applyFont="1" applyFill="1" applyBorder="1" applyAlignment="1">
      <alignment vertical="center"/>
    </xf>
    <xf numFmtId="178" fontId="18" fillId="0" borderId="30" xfId="0" applyNumberFormat="1" applyFont="1" applyBorder="1" applyAlignment="1" applyProtection="1">
      <alignment vertical="center" wrapText="1"/>
    </xf>
    <xf numFmtId="3" fontId="18" fillId="0" borderId="30" xfId="0" applyNumberFormat="1" applyFont="1" applyBorder="1" applyAlignment="1" applyProtection="1">
      <alignment vertical="center" wrapText="1"/>
    </xf>
    <xf numFmtId="178" fontId="18" fillId="0" borderId="1" xfId="0" applyNumberFormat="1" applyFont="1" applyBorder="1" applyAlignment="1">
      <alignment vertical="center" wrapText="1"/>
    </xf>
    <xf numFmtId="179" fontId="18" fillId="0" borderId="33" xfId="0" applyNumberFormat="1" applyFont="1" applyBorder="1" applyAlignment="1" applyProtection="1">
      <alignment vertical="center" wrapText="1"/>
    </xf>
    <xf numFmtId="176" fontId="18" fillId="0" borderId="35" xfId="0" applyNumberFormat="1" applyFont="1" applyBorder="1" applyAlignment="1" applyProtection="1">
      <alignment vertical="center" wrapText="1"/>
    </xf>
    <xf numFmtId="178" fontId="18" fillId="0" borderId="35" xfId="0" applyNumberFormat="1" applyFont="1" applyBorder="1" applyAlignment="1" applyProtection="1">
      <alignment vertical="center" wrapText="1"/>
    </xf>
    <xf numFmtId="3" fontId="18" fillId="0" borderId="35" xfId="0" applyNumberFormat="1" applyFont="1" applyBorder="1" applyAlignment="1" applyProtection="1">
      <alignment vertical="center" wrapText="1"/>
    </xf>
    <xf numFmtId="176" fontId="18" fillId="0" borderId="36" xfId="0" applyNumberFormat="1" applyFont="1" applyBorder="1" applyAlignment="1" applyProtection="1">
      <alignment vertical="center" wrapText="1"/>
    </xf>
    <xf numFmtId="176" fontId="18" fillId="0" borderId="37" xfId="0" applyNumberFormat="1" applyFont="1" applyBorder="1" applyAlignment="1" applyProtection="1">
      <alignment vertical="center" wrapText="1"/>
    </xf>
    <xf numFmtId="1" fontId="18" fillId="0" borderId="18" xfId="0" applyNumberFormat="1" applyFont="1" applyFill="1" applyBorder="1" applyAlignment="1">
      <alignment vertical="center"/>
    </xf>
    <xf numFmtId="3" fontId="18" fillId="0" borderId="38" xfId="0" applyNumberFormat="1" applyFont="1" applyBorder="1" applyAlignment="1" applyProtection="1">
      <alignment vertical="center" wrapText="1"/>
    </xf>
    <xf numFmtId="3" fontId="18" fillId="0" borderId="36" xfId="0" applyNumberFormat="1" applyFont="1" applyBorder="1" applyAlignment="1" applyProtection="1">
      <alignment vertical="center" wrapText="1"/>
    </xf>
    <xf numFmtId="178" fontId="18" fillId="0" borderId="39" xfId="0" applyNumberFormat="1" applyFont="1" applyBorder="1" applyAlignment="1" applyProtection="1">
      <alignment vertical="center" wrapText="1"/>
    </xf>
    <xf numFmtId="3" fontId="18" fillId="0" borderId="39" xfId="0" applyNumberFormat="1" applyFont="1" applyBorder="1" applyAlignment="1" applyProtection="1">
      <alignment vertical="center" wrapText="1"/>
    </xf>
    <xf numFmtId="179" fontId="18" fillId="0" borderId="40" xfId="0" applyNumberFormat="1" applyFont="1" applyBorder="1" applyAlignment="1" applyProtection="1">
      <alignment vertical="center" wrapText="1"/>
    </xf>
    <xf numFmtId="0" fontId="18" fillId="0" borderId="18" xfId="0" applyNumberFormat="1" applyFont="1" applyFill="1" applyBorder="1" applyAlignment="1">
      <alignment horizontal="center" vertical="center"/>
    </xf>
    <xf numFmtId="3" fontId="18" fillId="0" borderId="36" xfId="0" applyNumberFormat="1" applyFont="1" applyBorder="1" applyAlignment="1">
      <alignment vertical="center" wrapText="1"/>
    </xf>
    <xf numFmtId="0" fontId="18" fillId="0" borderId="29" xfId="0" applyNumberFormat="1" applyFont="1" applyFill="1" applyBorder="1" applyAlignment="1">
      <alignment horizontal="center" vertical="center"/>
    </xf>
    <xf numFmtId="178" fontId="18" fillId="0" borderId="37" xfId="0" applyNumberFormat="1" applyFont="1" applyBorder="1" applyAlignment="1">
      <alignment vertical="center" wrapText="1"/>
    </xf>
    <xf numFmtId="3" fontId="18" fillId="0" borderId="37" xfId="0" applyNumberFormat="1" applyFont="1" applyBorder="1" applyAlignment="1">
      <alignment vertical="center" wrapText="1"/>
    </xf>
    <xf numFmtId="179" fontId="18" fillId="0" borderId="22" xfId="0" applyNumberFormat="1" applyFont="1" applyBorder="1" applyAlignment="1">
      <alignment vertical="center" wrapText="1"/>
    </xf>
    <xf numFmtId="179" fontId="18" fillId="0" borderId="41" xfId="0" applyNumberFormat="1" applyFont="1" applyBorder="1" applyAlignment="1">
      <alignment vertical="center" wrapText="1"/>
    </xf>
    <xf numFmtId="0" fontId="18" fillId="0" borderId="29" xfId="0" applyNumberFormat="1" applyFont="1" applyFill="1" applyBorder="1" applyAlignment="1">
      <alignment vertical="center"/>
    </xf>
    <xf numFmtId="3" fontId="18" fillId="0" borderId="1" xfId="0" applyNumberFormat="1" applyFont="1" applyBorder="1" applyAlignment="1">
      <alignment vertical="center" wrapText="1"/>
    </xf>
    <xf numFmtId="179" fontId="18" fillId="0" borderId="29" xfId="0" applyNumberFormat="1" applyFont="1" applyBorder="1" applyAlignment="1" applyProtection="1">
      <alignment vertical="center" wrapText="1"/>
    </xf>
    <xf numFmtId="179" fontId="18" fillId="0" borderId="42" xfId="0" applyNumberFormat="1" applyFont="1" applyBorder="1" applyAlignment="1" applyProtection="1">
      <alignment vertical="center" wrapText="1"/>
    </xf>
    <xf numFmtId="3" fontId="18" fillId="0" borderId="36" xfId="0" applyNumberFormat="1" applyFont="1" applyBorder="1" applyAlignment="1">
      <alignment horizontal="right" vertical="center" wrapText="1"/>
    </xf>
    <xf numFmtId="3" fontId="18" fillId="0" borderId="38" xfId="0" applyNumberFormat="1" applyFont="1" applyBorder="1" applyAlignment="1">
      <alignment vertical="center" wrapText="1"/>
    </xf>
    <xf numFmtId="179" fontId="18" fillId="0" borderId="21" xfId="0" applyNumberFormat="1" applyFont="1" applyBorder="1" applyAlignment="1">
      <alignment vertical="center" wrapText="1"/>
    </xf>
    <xf numFmtId="179" fontId="18" fillId="0" borderId="43" xfId="0" applyNumberFormat="1" applyFont="1" applyBorder="1" applyAlignment="1">
      <alignment vertical="center" wrapText="1"/>
    </xf>
    <xf numFmtId="3" fontId="18" fillId="0" borderId="39" xfId="0" applyNumberFormat="1" applyFont="1" applyBorder="1" applyAlignment="1">
      <alignment horizontal="right" vertical="center" wrapText="1"/>
    </xf>
    <xf numFmtId="3" fontId="18" fillId="0" borderId="39" xfId="0" applyNumberFormat="1" applyFont="1" applyBorder="1" applyAlignment="1">
      <alignment vertical="center" wrapText="1"/>
    </xf>
    <xf numFmtId="179" fontId="18" fillId="0" borderId="44" xfId="0" applyNumberFormat="1" applyFont="1" applyBorder="1" applyAlignment="1">
      <alignment vertical="center" wrapText="1"/>
    </xf>
    <xf numFmtId="179" fontId="18" fillId="0" borderId="45" xfId="0" applyNumberFormat="1" applyFont="1" applyBorder="1" applyAlignment="1">
      <alignment vertical="center" wrapText="1"/>
    </xf>
    <xf numFmtId="0" fontId="25" fillId="0" borderId="0" xfId="0" applyNumberFormat="1" applyFont="1" applyFill="1" applyAlignment="1">
      <alignment horizontal="center"/>
    </xf>
    <xf numFmtId="0" fontId="28" fillId="0" borderId="0" xfId="0" applyNumberFormat="1" applyFont="1" applyFill="1"/>
    <xf numFmtId="0" fontId="27" fillId="0" borderId="0" xfId="0" applyNumberFormat="1" applyFont="1" applyFill="1" applyAlignment="1">
      <alignment horizontal="center"/>
    </xf>
    <xf numFmtId="1" fontId="25" fillId="0" borderId="0" xfId="0" applyNumberFormat="1" applyFont="1" applyFill="1"/>
    <xf numFmtId="0" fontId="18" fillId="4" borderId="0" xfId="0" applyNumberFormat="1" applyFont="1" applyFill="1"/>
    <xf numFmtId="0" fontId="18" fillId="4" borderId="0" xfId="0" applyNumberFormat="1" applyFont="1" applyFill="1" applyAlignment="1"/>
    <xf numFmtId="0" fontId="18" fillId="4" borderId="29" xfId="0" applyNumberFormat="1" applyFont="1" applyFill="1" applyBorder="1" applyAlignment="1" applyProtection="1">
      <alignment horizontal="center" vertical="center"/>
    </xf>
    <xf numFmtId="0" fontId="18" fillId="4" borderId="18" xfId="0" applyNumberFormat="1" applyFont="1" applyFill="1" applyBorder="1" applyAlignment="1" applyProtection="1">
      <alignment horizontal="center" vertical="center"/>
    </xf>
    <xf numFmtId="0" fontId="18" fillId="0" borderId="18" xfId="0" applyNumberFormat="1" applyFont="1" applyFill="1" applyBorder="1" applyAlignment="1" applyProtection="1">
      <alignment horizontal="center" vertical="center" wrapText="1"/>
    </xf>
    <xf numFmtId="0" fontId="18" fillId="0" borderId="21" xfId="0" applyNumberFormat="1" applyFont="1" applyFill="1" applyBorder="1" applyAlignment="1" applyProtection="1">
      <alignment horizontal="center" vertical="center" wrapText="1"/>
    </xf>
    <xf numFmtId="0" fontId="18" fillId="0" borderId="12" xfId="0" applyNumberFormat="1" applyFont="1" applyFill="1" applyBorder="1" applyAlignment="1" applyProtection="1">
      <alignment horizontal="center" vertical="center" wrapText="1"/>
    </xf>
    <xf numFmtId="0" fontId="18" fillId="4" borderId="14"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11" xfId="0" applyNumberFormat="1" applyFont="1" applyFill="1" applyBorder="1" applyAlignment="1" applyProtection="1">
      <alignment horizontal="center" vertical="center" wrapText="1"/>
    </xf>
    <xf numFmtId="0" fontId="18" fillId="0" borderId="29" xfId="0" applyNumberFormat="1" applyFont="1" applyFill="1" applyBorder="1" applyAlignment="1" applyProtection="1">
      <alignment horizontal="center" vertical="center" wrapText="1"/>
    </xf>
    <xf numFmtId="0" fontId="18" fillId="4" borderId="16"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wrapText="1"/>
    </xf>
    <xf numFmtId="49" fontId="18" fillId="0" borderId="16" xfId="0" applyNumberFormat="1" applyFont="1" applyFill="1" applyBorder="1" applyAlignment="1" applyProtection="1">
      <alignment vertical="center" wrapText="1"/>
    </xf>
    <xf numFmtId="49" fontId="18" fillId="0" borderId="15" xfId="0" applyNumberFormat="1" applyFont="1" applyFill="1" applyBorder="1" applyAlignment="1" applyProtection="1">
      <alignment vertical="center" wrapText="1"/>
    </xf>
    <xf numFmtId="176" fontId="18" fillId="0" borderId="25" xfId="0" applyNumberFormat="1" applyFont="1" applyBorder="1" applyAlignment="1" applyProtection="1">
      <alignment vertical="center" wrapText="1"/>
    </xf>
    <xf numFmtId="176" fontId="18" fillId="0" borderId="26" xfId="0" applyNumberFormat="1" applyFont="1" applyBorder="1" applyAlignment="1" applyProtection="1">
      <alignment vertical="center" wrapText="1"/>
    </xf>
    <xf numFmtId="49" fontId="19" fillId="0" borderId="11" xfId="0" applyNumberFormat="1" applyFont="1" applyFill="1" applyBorder="1" applyAlignment="1">
      <alignment horizontal="center" vertical="center"/>
    </xf>
    <xf numFmtId="0" fontId="19" fillId="0" borderId="11" xfId="0" applyNumberFormat="1" applyFont="1" applyFill="1" applyBorder="1" applyAlignment="1">
      <alignment horizontal="center" vertical="center"/>
    </xf>
    <xf numFmtId="176" fontId="19" fillId="4" borderId="11" xfId="0" applyNumberFormat="1" applyFont="1" applyFill="1" applyBorder="1"/>
    <xf numFmtId="49" fontId="19" fillId="4" borderId="11" xfId="0" applyNumberFormat="1" applyFont="1" applyFill="1" applyBorder="1" applyAlignment="1">
      <alignment horizontal="center" vertical="center"/>
    </xf>
    <xf numFmtId="0" fontId="19" fillId="4"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2" fillId="4" borderId="0" xfId="0" applyNumberFormat="1" applyFont="1" applyFill="1" applyBorder="1" applyAlignment="1">
      <alignment horizontal="center" vertical="center"/>
    </xf>
    <xf numFmtId="0" fontId="19" fillId="4" borderId="0" xfId="0" applyNumberFormat="1" applyFont="1" applyFill="1" applyBorder="1"/>
    <xf numFmtId="0" fontId="24" fillId="4" borderId="0" xfId="0" applyNumberFormat="1" applyFont="1" applyFill="1" applyBorder="1" applyAlignment="1">
      <alignment horizontal="center" vertical="center"/>
    </xf>
    <xf numFmtId="0" fontId="19" fillId="4" borderId="0" xfId="0" applyNumberFormat="1" applyFont="1" applyFill="1" applyAlignment="1">
      <alignment horizontal="center" vertical="center"/>
    </xf>
    <xf numFmtId="0" fontId="19" fillId="4" borderId="0" xfId="0" applyNumberFormat="1" applyFont="1" applyFill="1"/>
    <xf numFmtId="0" fontId="18" fillId="4" borderId="0" xfId="0" applyNumberFormat="1" applyFont="1" applyFill="1" applyAlignment="1" applyProtection="1">
      <alignment vertical="center"/>
    </xf>
    <xf numFmtId="0" fontId="18" fillId="4" borderId="0" xfId="0" applyNumberFormat="1" applyFont="1" applyFill="1" applyAlignment="1">
      <alignment horizontal="right" vertical="center"/>
    </xf>
    <xf numFmtId="0" fontId="18" fillId="0" borderId="17" xfId="0" applyNumberFormat="1" applyFont="1" applyFill="1" applyBorder="1" applyAlignment="1" applyProtection="1">
      <alignment horizontal="center" vertical="center" wrapText="1"/>
    </xf>
    <xf numFmtId="3" fontId="18" fillId="0" borderId="26" xfId="0" applyNumberFormat="1" applyFont="1" applyBorder="1" applyAlignment="1" applyProtection="1">
      <alignment vertical="center" wrapText="1"/>
    </xf>
    <xf numFmtId="3" fontId="18" fillId="0" borderId="46" xfId="0" applyNumberFormat="1" applyFont="1" applyBorder="1" applyAlignment="1" applyProtection="1">
      <alignment vertical="center" wrapText="1"/>
    </xf>
    <xf numFmtId="0" fontId="0" fillId="0" borderId="0" xfId="0" applyNumberFormat="1" applyFont="1" applyFill="1" applyAlignment="1">
      <alignment vertical="center"/>
    </xf>
    <xf numFmtId="0" fontId="19" fillId="4" borderId="11" xfId="0" applyNumberFormat="1" applyFont="1" applyFill="1" applyBorder="1"/>
    <xf numFmtId="0" fontId="16" fillId="0" borderId="47" xfId="0" applyNumberFormat="1" applyFont="1" applyFill="1" applyBorder="1" applyAlignment="1" applyProtection="1">
      <alignment vertical="center"/>
    </xf>
    <xf numFmtId="0" fontId="16" fillId="0" borderId="10" xfId="0" applyNumberFormat="1" applyFont="1" applyFill="1" applyBorder="1" applyAlignment="1" applyProtection="1">
      <alignment horizontal="center" vertical="center" wrapText="1"/>
    </xf>
    <xf numFmtId="0" fontId="16" fillId="0" borderId="48" xfId="0" applyNumberFormat="1" applyFont="1" applyFill="1" applyBorder="1" applyAlignment="1" applyProtection="1">
      <alignment horizontal="center" vertical="center" wrapText="1"/>
    </xf>
    <xf numFmtId="176" fontId="16" fillId="0" borderId="25" xfId="0" applyNumberFormat="1" applyFont="1" applyBorder="1" applyAlignment="1" applyProtection="1">
      <alignment vertical="center" wrapText="1"/>
    </xf>
    <xf numFmtId="176" fontId="16" fillId="0" borderId="26" xfId="0" applyNumberFormat="1" applyFont="1" applyBorder="1" applyAlignment="1" applyProtection="1">
      <alignment vertical="center" wrapText="1"/>
    </xf>
    <xf numFmtId="49" fontId="0" fillId="0" borderId="11" xfId="0" applyNumberFormat="1" applyFont="1" applyFill="1" applyBorder="1"/>
    <xf numFmtId="49" fontId="0" fillId="4" borderId="11" xfId="0" applyNumberFormat="1" applyFont="1" applyFill="1" applyBorder="1" applyAlignment="1">
      <alignment horizontal="center"/>
    </xf>
    <xf numFmtId="0" fontId="14" fillId="4" borderId="11" xfId="0" applyNumberFormat="1" applyFont="1" applyFill="1" applyBorder="1" applyAlignment="1">
      <alignment horizontal="left"/>
    </xf>
    <xf numFmtId="0" fontId="14" fillId="4" borderId="11" xfId="0" applyNumberFormat="1" applyFont="1" applyFill="1" applyBorder="1"/>
    <xf numFmtId="0" fontId="16" fillId="4" borderId="11" xfId="0" applyNumberFormat="1" applyFont="1" applyFill="1" applyBorder="1" applyAlignment="1" applyProtection="1">
      <alignment vertical="center"/>
    </xf>
    <xf numFmtId="0" fontId="27" fillId="4" borderId="11" xfId="0" applyNumberFormat="1" applyFont="1" applyFill="1" applyBorder="1"/>
    <xf numFmtId="0" fontId="16" fillId="4" borderId="18" xfId="0" applyNumberFormat="1" applyFont="1" applyFill="1" applyBorder="1" applyAlignment="1" applyProtection="1">
      <alignment horizontal="center" vertical="center" wrapText="1"/>
    </xf>
    <xf numFmtId="1" fontId="0" fillId="0" borderId="7" xfId="0" applyNumberFormat="1" applyFont="1" applyFill="1" applyBorder="1" applyAlignment="1">
      <alignment horizontal="center" vertical="center"/>
    </xf>
    <xf numFmtId="1" fontId="0" fillId="0" borderId="8" xfId="0" applyNumberFormat="1" applyFont="1" applyFill="1" applyBorder="1" applyAlignment="1">
      <alignment horizontal="center" vertical="center"/>
    </xf>
    <xf numFmtId="180" fontId="16" fillId="0" borderId="10" xfId="0" applyNumberFormat="1" applyFont="1" applyFill="1" applyBorder="1" applyAlignment="1" applyProtection="1">
      <alignment horizontal="center" vertical="center" wrapText="1"/>
    </xf>
    <xf numFmtId="0" fontId="16" fillId="4" borderId="11" xfId="0" applyNumberFormat="1" applyFont="1" applyFill="1" applyBorder="1" applyAlignment="1" applyProtection="1">
      <alignment horizontal="center" vertical="center" wrapText="1"/>
    </xf>
    <xf numFmtId="0" fontId="16" fillId="0" borderId="34" xfId="0" applyNumberFormat="1" applyFont="1" applyFill="1" applyBorder="1" applyAlignment="1" applyProtection="1">
      <alignment horizontal="center" vertical="center" wrapText="1"/>
    </xf>
    <xf numFmtId="180" fontId="16" fillId="0" borderId="32" xfId="0" applyNumberFormat="1" applyFont="1" applyFill="1" applyBorder="1" applyAlignment="1" applyProtection="1">
      <alignment horizontal="center" vertical="center" wrapText="1"/>
    </xf>
    <xf numFmtId="0" fontId="16" fillId="4" borderId="17" xfId="0" applyNumberFormat="1" applyFont="1" applyFill="1" applyBorder="1" applyAlignment="1" applyProtection="1">
      <alignment horizontal="center" vertical="center" wrapText="1"/>
    </xf>
    <xf numFmtId="3" fontId="16" fillId="0" borderId="46" xfId="0" applyNumberFormat="1" applyFont="1" applyBorder="1" applyAlignment="1" applyProtection="1">
      <alignment vertical="center" wrapText="1"/>
    </xf>
    <xf numFmtId="3" fontId="16" fillId="0" borderId="33" xfId="0" applyNumberFormat="1" applyFont="1" applyBorder="1" applyAlignment="1" applyProtection="1">
      <alignment vertical="center" wrapText="1"/>
    </xf>
    <xf numFmtId="3" fontId="16" fillId="0" borderId="16" xfId="0" applyNumberFormat="1" applyFont="1" applyBorder="1" applyAlignment="1" applyProtection="1">
      <alignment vertical="center" wrapText="1"/>
    </xf>
    <xf numFmtId="0" fontId="27" fillId="0" borderId="11" xfId="0" applyNumberFormat="1" applyFont="1" applyFill="1" applyBorder="1"/>
    <xf numFmtId="1" fontId="0" fillId="0" borderId="9" xfId="0" applyNumberFormat="1" applyFont="1" applyFill="1" applyBorder="1" applyAlignment="1">
      <alignment horizontal="center" vertical="center"/>
    </xf>
    <xf numFmtId="3" fontId="16" fillId="0" borderId="17" xfId="0" applyNumberFormat="1" applyFont="1" applyBorder="1" applyAlignment="1" applyProtection="1">
      <alignment vertical="center" wrapText="1"/>
    </xf>
    <xf numFmtId="3" fontId="16" fillId="0" borderId="49" xfId="0" applyNumberFormat="1" applyFont="1" applyBorder="1" applyAlignment="1" applyProtection="1">
      <alignment vertical="center" wrapText="1"/>
    </xf>
    <xf numFmtId="4" fontId="14" fillId="0" borderId="6" xfId="0" applyNumberFormat="1" applyFont="1" applyFill="1" applyBorder="1" applyAlignment="1">
      <alignment horizontal="right" vertical="center"/>
    </xf>
    <xf numFmtId="176" fontId="18" fillId="0" borderId="1" xfId="0" applyNumberFormat="1" applyFont="1" applyBorder="1" applyAlignment="1" applyProtection="1">
      <alignment vertical="center" wrapText="1"/>
    </xf>
    <xf numFmtId="178" fontId="18" fillId="0" borderId="1" xfId="0" applyNumberFormat="1" applyFont="1" applyBorder="1" applyAlignment="1" applyProtection="1">
      <alignment vertical="center" wrapText="1"/>
    </xf>
    <xf numFmtId="176" fontId="18" fillId="0" borderId="38" xfId="0" applyNumberFormat="1" applyFont="1" applyBorder="1" applyAlignment="1" applyProtection="1">
      <alignment vertical="center" wrapText="1"/>
    </xf>
    <xf numFmtId="176" fontId="18" fillId="0" borderId="36" xfId="0" applyNumberFormat="1" applyFont="1" applyBorder="1" applyAlignment="1">
      <alignment vertical="center" wrapText="1"/>
    </xf>
    <xf numFmtId="3" fontId="18" fillId="0" borderId="1" xfId="0" applyNumberFormat="1" applyFont="1" applyBorder="1" applyAlignment="1" applyProtection="1">
      <alignment vertical="center" wrapText="1"/>
    </xf>
    <xf numFmtId="1" fontId="29" fillId="0" borderId="0" xfId="0" applyNumberFormat="1" applyFont="1" applyFill="1"/>
    <xf numFmtId="179" fontId="28" fillId="0" borderId="31" xfId="0" applyNumberFormat="1" applyFont="1" applyBorder="1" applyAlignment="1"/>
    <xf numFmtId="179" fontId="27" fillId="0" borderId="0" xfId="0" applyNumberFormat="1" applyFont="1" applyBorder="1" applyAlignment="1"/>
    <xf numFmtId="1" fontId="30" fillId="0" borderId="0" xfId="0" applyNumberFormat="1" applyFont="1" applyFill="1"/>
    <xf numFmtId="181" fontId="31" fillId="0" borderId="0" xfId="0" applyNumberFormat="1" applyFont="1" applyFill="1" applyAlignment="1" applyProtection="1">
      <alignment horizontal="center" vertical="top"/>
    </xf>
    <xf numFmtId="1" fontId="32" fillId="0" borderId="0" xfId="0" applyNumberFormat="1" applyFont="1" applyFill="1" applyAlignment="1">
      <alignment horizontal="center" vertical="center"/>
    </xf>
    <xf numFmtId="1" fontId="16" fillId="0" borderId="0" xfId="0" applyNumberFormat="1" applyFont="1" applyFill="1" applyAlignment="1" applyProtection="1">
      <alignment vertical="center"/>
    </xf>
    <xf numFmtId="1" fontId="33" fillId="0" borderId="0" xfId="0" applyNumberFormat="1" applyFont="1" applyFill="1" applyAlignment="1">
      <alignment horizontal="center"/>
    </xf>
    <xf numFmtId="1" fontId="33" fillId="0" borderId="0" xfId="0" applyNumberFormat="1"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showZeros="0" tabSelected="1" workbookViewId="0">
      <selection activeCell="A8" sqref="A8"/>
    </sheetView>
  </sheetViews>
  <sheetFormatPr defaultColWidth="9.16666666666667" defaultRowHeight="10.8" outlineLevelRow="7"/>
  <cols>
    <col min="1" max="1" width="163.833333333333" customWidth="1"/>
  </cols>
  <sheetData>
    <row r="1" ht="15.6" spans="1:1">
      <c r="A1" s="332"/>
    </row>
    <row r="3" ht="102" customHeight="1" spans="1:1">
      <c r="A3" s="333" t="s">
        <v>0</v>
      </c>
    </row>
    <row r="4" ht="107.25" customHeight="1" spans="1:1">
      <c r="A4" s="334" t="s">
        <v>1</v>
      </c>
    </row>
    <row r="5" ht="409.5" hidden="1" customHeight="1" spans="1:1">
      <c r="A5" s="335"/>
    </row>
    <row r="6" ht="29.25" customHeight="1" spans="1:1">
      <c r="A6" s="336"/>
    </row>
    <row r="7" ht="78" customHeight="1"/>
    <row r="8" ht="82.5" customHeight="1" spans="1:1">
      <c r="A8" s="337" t="s">
        <v>2</v>
      </c>
    </row>
  </sheetData>
  <sheetProtection formatCells="0" formatColumns="0" formatRows="0" insertRows="0" insertColumns="0" insertHyperlinks="0" deleteColumns="0" deleteRows="0" sort="0" autoFilter="0" pivotTables="0"/>
  <printOptions horizontalCentered="1" verticalCentered="1"/>
  <pageMargins left="0.590972222222222" right="0.590972222222222" top="0.590972222222222" bottom="0.590972222222222" header="0" footer="0"/>
  <pageSetup paperSize="9" orientation="landscape" errors="blank"/>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D19" sqref="D19"/>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20.1" customHeight="1" spans="1:9">
      <c r="A1" s="64"/>
      <c r="B1" s="64"/>
      <c r="C1" s="64"/>
      <c r="D1" s="64"/>
      <c r="E1" s="65"/>
      <c r="F1" s="64"/>
      <c r="G1" s="64"/>
      <c r="H1" s="30" t="s">
        <v>443</v>
      </c>
      <c r="I1" s="84"/>
    </row>
    <row r="2" ht="25.5" customHeight="1" spans="1:9">
      <c r="A2" s="27" t="s">
        <v>444</v>
      </c>
      <c r="B2" s="27"/>
      <c r="C2" s="27"/>
      <c r="D2" s="27"/>
      <c r="E2" s="27"/>
      <c r="F2" s="27"/>
      <c r="G2" s="27"/>
      <c r="H2" s="27"/>
      <c r="I2" s="84"/>
    </row>
    <row r="3" ht="20.1" customHeight="1" spans="1:9">
      <c r="A3" s="66" t="s">
        <v>61</v>
      </c>
      <c r="B3" s="67"/>
      <c r="C3" s="67"/>
      <c r="D3" s="67"/>
      <c r="E3" s="67"/>
      <c r="F3" s="67"/>
      <c r="G3" s="67"/>
      <c r="H3" s="30" t="s">
        <v>6</v>
      </c>
      <c r="I3" s="84"/>
    </row>
    <row r="4" ht="20.1" customHeight="1" spans="1:9">
      <c r="A4" s="68" t="s">
        <v>445</v>
      </c>
      <c r="B4" s="68" t="s">
        <v>61</v>
      </c>
      <c r="C4" s="35" t="s">
        <v>446</v>
      </c>
      <c r="D4" s="35"/>
      <c r="E4" s="45"/>
      <c r="F4" s="45"/>
      <c r="G4" s="45"/>
      <c r="H4" s="35"/>
      <c r="I4" s="84"/>
    </row>
    <row r="5" ht="20.1" customHeight="1" spans="1:9">
      <c r="A5" s="68"/>
      <c r="B5" s="68"/>
      <c r="C5" s="69" t="s">
        <v>63</v>
      </c>
      <c r="D5" s="37" t="s">
        <v>219</v>
      </c>
      <c r="E5" s="70" t="s">
        <v>447</v>
      </c>
      <c r="F5" s="71"/>
      <c r="G5" s="72"/>
      <c r="H5" s="73" t="s">
        <v>224</v>
      </c>
      <c r="I5" s="84"/>
    </row>
    <row r="6" ht="33.75" customHeight="1" spans="1:9">
      <c r="A6" s="43"/>
      <c r="B6" s="43"/>
      <c r="C6" s="74"/>
      <c r="D6" s="44"/>
      <c r="E6" s="75" t="s">
        <v>78</v>
      </c>
      <c r="F6" s="76" t="s">
        <v>448</v>
      </c>
      <c r="G6" s="77" t="s">
        <v>449</v>
      </c>
      <c r="H6" s="78"/>
      <c r="I6" s="84"/>
    </row>
    <row r="7" ht="20.1" customHeight="1" spans="1:9">
      <c r="A7" s="94" t="s">
        <v>86</v>
      </c>
      <c r="B7" s="94" t="s">
        <v>450</v>
      </c>
      <c r="C7" s="95">
        <f>SUM(D7,E7,H7)</f>
        <v>0</v>
      </c>
      <c r="D7" s="96" t="s">
        <v>303</v>
      </c>
      <c r="E7" s="96">
        <f>SUM(F7,G7)</f>
        <v>0</v>
      </c>
      <c r="F7" s="96" t="s">
        <v>451</v>
      </c>
      <c r="G7" s="97" t="s">
        <v>315</v>
      </c>
      <c r="H7" s="98" t="s">
        <v>308</v>
      </c>
      <c r="I7" s="92"/>
    </row>
    <row r="8" ht="20.1" customHeight="1" spans="1:9">
      <c r="A8" s="99">
        <v>153</v>
      </c>
      <c r="B8" s="99" t="s">
        <v>452</v>
      </c>
      <c r="C8" s="100">
        <v>100000</v>
      </c>
      <c r="D8" s="100">
        <v>0</v>
      </c>
      <c r="E8" s="101">
        <v>100000</v>
      </c>
      <c r="F8" s="100"/>
      <c r="G8" s="100">
        <v>100000</v>
      </c>
      <c r="H8" s="102">
        <v>0</v>
      </c>
      <c r="I8" s="84"/>
    </row>
    <row r="9" ht="20.1" customHeight="1" spans="1:9">
      <c r="A9" s="85"/>
      <c r="B9" s="85"/>
      <c r="C9" s="85"/>
      <c r="D9" s="85"/>
      <c r="E9" s="86"/>
      <c r="F9" s="87"/>
      <c r="G9" s="87"/>
      <c r="H9" s="84"/>
      <c r="I9" s="89"/>
    </row>
    <row r="10" ht="20.1" customHeight="1" spans="1:9">
      <c r="A10" s="85"/>
      <c r="B10" s="85"/>
      <c r="C10" s="85"/>
      <c r="D10" s="85"/>
      <c r="E10" s="88"/>
      <c r="F10" s="85"/>
      <c r="G10" s="85"/>
      <c r="H10" s="89"/>
      <c r="I10" s="89"/>
    </row>
    <row r="11" ht="20.1" customHeight="1" spans="1:9">
      <c r="A11" s="85"/>
      <c r="B11" s="85"/>
      <c r="C11" s="85"/>
      <c r="D11" s="85"/>
      <c r="E11" s="88"/>
      <c r="F11" s="85"/>
      <c r="G11" s="85"/>
      <c r="H11" s="89"/>
      <c r="I11" s="89"/>
    </row>
    <row r="12" ht="20.1" customHeight="1" spans="1:9">
      <c r="A12" s="85"/>
      <c r="B12" s="85"/>
      <c r="C12" s="85"/>
      <c r="D12" s="85"/>
      <c r="E12" s="86"/>
      <c r="F12" s="85"/>
      <c r="G12" s="85"/>
      <c r="H12" s="89"/>
      <c r="I12" s="89"/>
    </row>
    <row r="13" ht="20.1" customHeight="1" spans="1:9">
      <c r="A13" s="85"/>
      <c r="B13" s="85"/>
      <c r="C13" s="85"/>
      <c r="D13" s="85"/>
      <c r="E13" s="86"/>
      <c r="F13" s="85"/>
      <c r="G13" s="85"/>
      <c r="H13" s="89"/>
      <c r="I13" s="89"/>
    </row>
    <row r="14" ht="20.1" customHeight="1" spans="1:9">
      <c r="A14" s="85"/>
      <c r="B14" s="85"/>
      <c r="C14" s="85"/>
      <c r="D14" s="85"/>
      <c r="E14" s="88"/>
      <c r="F14" s="85"/>
      <c r="G14" s="85"/>
      <c r="H14" s="89"/>
      <c r="I14" s="89"/>
    </row>
    <row r="15" ht="20.1" customHeight="1" spans="1:9">
      <c r="A15" s="85"/>
      <c r="B15" s="85"/>
      <c r="C15" s="85"/>
      <c r="D15" s="85"/>
      <c r="E15" s="88"/>
      <c r="F15" s="85"/>
      <c r="G15" s="85"/>
      <c r="H15" s="89"/>
      <c r="I15" s="89"/>
    </row>
    <row r="16" ht="20.1" customHeight="1" spans="1:9">
      <c r="A16" s="85"/>
      <c r="B16" s="85"/>
      <c r="C16" s="85"/>
      <c r="D16" s="85"/>
      <c r="E16" s="86"/>
      <c r="F16" s="85"/>
      <c r="G16" s="85"/>
      <c r="H16" s="89"/>
      <c r="I16" s="89"/>
    </row>
    <row r="17" ht="20.1" customHeight="1" spans="1:9">
      <c r="A17" s="85"/>
      <c r="B17" s="85"/>
      <c r="C17" s="85"/>
      <c r="D17" s="85"/>
      <c r="E17" s="86"/>
      <c r="F17" s="85"/>
      <c r="G17" s="85"/>
      <c r="H17" s="89"/>
      <c r="I17" s="89"/>
    </row>
    <row r="18" ht="20.1" customHeight="1" spans="1:9">
      <c r="A18" s="85"/>
      <c r="B18" s="85"/>
      <c r="C18" s="85"/>
      <c r="D18" s="85"/>
      <c r="E18" s="90"/>
      <c r="F18" s="85"/>
      <c r="G18" s="85"/>
      <c r="H18" s="89"/>
      <c r="I18" s="89"/>
    </row>
    <row r="19" ht="20.1" customHeight="1" spans="1:9">
      <c r="A19" s="85"/>
      <c r="B19" s="85"/>
      <c r="C19" s="85"/>
      <c r="D19" s="85"/>
      <c r="E19" s="88"/>
      <c r="F19" s="85"/>
      <c r="G19" s="85"/>
      <c r="H19" s="89"/>
      <c r="I19" s="89"/>
    </row>
    <row r="20" ht="20.1" customHeight="1" spans="1:9">
      <c r="A20" s="88"/>
      <c r="B20" s="88"/>
      <c r="C20" s="88"/>
      <c r="D20" s="88"/>
      <c r="E20" s="88"/>
      <c r="F20" s="85"/>
      <c r="G20" s="85"/>
      <c r="H20" s="89"/>
      <c r="I20" s="89"/>
    </row>
    <row r="21" ht="20.1" customHeight="1" spans="1:9">
      <c r="A21" s="89"/>
      <c r="B21" s="89"/>
      <c r="C21" s="89"/>
      <c r="D21" s="89"/>
      <c r="E21" s="91"/>
      <c r="F21" s="89"/>
      <c r="G21" s="89"/>
      <c r="H21" s="89"/>
      <c r="I21" s="89"/>
    </row>
    <row r="22" ht="20.1" customHeight="1" spans="1:9">
      <c r="A22" s="89"/>
      <c r="B22" s="89"/>
      <c r="C22" s="89"/>
      <c r="D22" s="89"/>
      <c r="E22" s="91"/>
      <c r="F22" s="89"/>
      <c r="G22" s="89"/>
      <c r="H22" s="89"/>
      <c r="I22" s="89"/>
    </row>
    <row r="23" ht="20.1" customHeight="1" spans="1:9">
      <c r="A23" s="89"/>
      <c r="B23" s="89"/>
      <c r="C23" s="89"/>
      <c r="D23" s="89"/>
      <c r="E23" s="91"/>
      <c r="F23" s="89"/>
      <c r="G23" s="89"/>
      <c r="H23" s="89"/>
      <c r="I23" s="89"/>
    </row>
    <row r="24" ht="20.1" customHeight="1" spans="1:9">
      <c r="A24" s="89"/>
      <c r="B24" s="89"/>
      <c r="C24" s="89"/>
      <c r="D24" s="89"/>
      <c r="E24" s="91"/>
      <c r="F24" s="89"/>
      <c r="G24" s="89"/>
      <c r="H24" s="89"/>
      <c r="I24" s="89"/>
    </row>
    <row r="25" ht="20.1" customHeight="1" spans="1:9">
      <c r="A25" s="89"/>
      <c r="B25" s="89"/>
      <c r="C25" s="89"/>
      <c r="D25" s="89"/>
      <c r="E25" s="91"/>
      <c r="F25" s="89"/>
      <c r="G25" s="89"/>
      <c r="H25" s="89"/>
      <c r="I25" s="89"/>
    </row>
    <row r="26" ht="20.1" customHeight="1" spans="1:9">
      <c r="A26" s="89"/>
      <c r="B26" s="89"/>
      <c r="C26" s="89"/>
      <c r="D26" s="89"/>
      <c r="E26" s="91"/>
      <c r="F26" s="89"/>
      <c r="G26" s="89"/>
      <c r="H26" s="89"/>
      <c r="I26" s="89"/>
    </row>
    <row r="27" ht="20.1" customHeight="1" spans="1:9">
      <c r="A27" s="89"/>
      <c r="B27" s="89"/>
      <c r="C27" s="89"/>
      <c r="D27" s="89"/>
      <c r="E27" s="91"/>
      <c r="F27" s="89"/>
      <c r="G27" s="89"/>
      <c r="H27" s="89"/>
      <c r="I27" s="89"/>
    </row>
    <row r="28" ht="20.1" customHeight="1" spans="1:9">
      <c r="A28" s="89"/>
      <c r="B28" s="89"/>
      <c r="C28" s="89"/>
      <c r="D28" s="89"/>
      <c r="E28" s="91"/>
      <c r="F28" s="89"/>
      <c r="G28" s="89"/>
      <c r="H28" s="89"/>
      <c r="I28" s="89"/>
    </row>
    <row r="29" ht="20.1" customHeight="1" spans="1:9">
      <c r="A29" s="89"/>
      <c r="B29" s="89"/>
      <c r="C29" s="89"/>
      <c r="D29" s="89"/>
      <c r="E29" s="91"/>
      <c r="F29" s="89"/>
      <c r="G29" s="89"/>
      <c r="H29" s="89"/>
      <c r="I29" s="89"/>
    </row>
    <row r="30" ht="20.1" customHeight="1" spans="1:9">
      <c r="A30" s="89"/>
      <c r="B30" s="89"/>
      <c r="C30" s="89"/>
      <c r="D30" s="89"/>
      <c r="E30" s="91"/>
      <c r="F30" s="89"/>
      <c r="G30" s="89"/>
      <c r="H30" s="89"/>
      <c r="I30" s="89"/>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5" right="0.39375" top="0.7875" bottom="0.39375" header="0" footer="0"/>
  <pageSetup paperSize="9" fitToHeight="100" orientation="landscape" errors="blank"/>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workbookViewId="0">
      <selection activeCell="E11" sqref="E11"/>
    </sheetView>
  </sheetViews>
  <sheetFormatPr defaultColWidth="9.16666666666667" defaultRowHeight="12.75" customHeight="1"/>
  <cols>
    <col min="1" max="3" width="5.66666666666667" customWidth="1"/>
    <col min="4" max="4" width="17" customWidth="1"/>
    <col min="5" max="5" width="71.3333333333333" customWidth="1"/>
    <col min="6" max="8" width="18.1666666666667" customWidth="1"/>
    <col min="9" max="245" width="10.6666666666667" customWidth="1"/>
  </cols>
  <sheetData>
    <row r="1" ht="20.1" customHeight="1" spans="1:245">
      <c r="A1" s="24"/>
      <c r="B1" s="25"/>
      <c r="C1" s="25"/>
      <c r="D1" s="25"/>
      <c r="E1" s="25"/>
      <c r="F1" s="25"/>
      <c r="G1" s="25"/>
      <c r="H1" s="26" t="s">
        <v>453</v>
      </c>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row>
    <row r="2" ht="20.1" customHeight="1" spans="1:245">
      <c r="A2" s="27" t="s">
        <v>454</v>
      </c>
      <c r="B2" s="27"/>
      <c r="C2" s="27"/>
      <c r="D2" s="27"/>
      <c r="E2" s="27"/>
      <c r="F2" s="27"/>
      <c r="G2" s="27"/>
      <c r="H2" s="27"/>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row>
    <row r="3" ht="20.1" customHeight="1" spans="1:245">
      <c r="A3" s="93" t="s">
        <v>61</v>
      </c>
      <c r="B3" s="28"/>
      <c r="C3" s="28"/>
      <c r="D3" s="28"/>
      <c r="E3" s="28"/>
      <c r="F3" s="29"/>
      <c r="G3" s="29"/>
      <c r="H3" s="30" t="s">
        <v>6</v>
      </c>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row>
    <row r="4" ht="20.1" customHeight="1" spans="1:245">
      <c r="A4" s="31" t="s">
        <v>62</v>
      </c>
      <c r="B4" s="32"/>
      <c r="C4" s="32"/>
      <c r="D4" s="32"/>
      <c r="E4" s="33"/>
      <c r="F4" s="34" t="s">
        <v>455</v>
      </c>
      <c r="G4" s="35"/>
      <c r="H4" s="35"/>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row>
    <row r="5" ht="20.1" customHeight="1" spans="1:245">
      <c r="A5" s="31" t="s">
        <v>71</v>
      </c>
      <c r="B5" s="32"/>
      <c r="C5" s="33"/>
      <c r="D5" s="36" t="s">
        <v>72</v>
      </c>
      <c r="E5" s="37" t="s">
        <v>114</v>
      </c>
      <c r="F5" s="38" t="s">
        <v>63</v>
      </c>
      <c r="G5" s="38" t="s">
        <v>110</v>
      </c>
      <c r="H5" s="35" t="s">
        <v>111</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row>
    <row r="6" ht="20.1" customHeight="1" spans="1:245">
      <c r="A6" s="39" t="s">
        <v>83</v>
      </c>
      <c r="B6" s="40" t="s">
        <v>84</v>
      </c>
      <c r="C6" s="41" t="s">
        <v>85</v>
      </c>
      <c r="D6" s="42"/>
      <c r="E6" s="43"/>
      <c r="F6" s="44"/>
      <c r="G6" s="44"/>
      <c r="H6" s="45"/>
      <c r="I6" s="63"/>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row>
    <row r="7" ht="20.1" customHeight="1" spans="1:245">
      <c r="A7" s="47" t="s">
        <v>83</v>
      </c>
      <c r="B7" s="47" t="s">
        <v>84</v>
      </c>
      <c r="C7" s="47" t="s">
        <v>85</v>
      </c>
      <c r="D7" s="47" t="s">
        <v>86</v>
      </c>
      <c r="E7" s="47" t="s">
        <v>87</v>
      </c>
      <c r="F7" s="48">
        <f>SUM(G7,H7)</f>
        <v>0</v>
      </c>
      <c r="G7" s="49" t="s">
        <v>456</v>
      </c>
      <c r="H7" s="50" t="s">
        <v>457</v>
      </c>
      <c r="I7" s="63"/>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row>
    <row r="8" ht="20.1" customHeight="1" spans="2:245">
      <c r="B8" s="51"/>
      <c r="C8" s="51"/>
      <c r="D8" s="52"/>
      <c r="E8" s="46" t="s">
        <v>458</v>
      </c>
      <c r="F8" s="52"/>
      <c r="G8" s="52"/>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row>
    <row r="9" ht="20.1" customHeight="1" spans="1:245">
      <c r="A9" s="53"/>
      <c r="B9" s="53"/>
      <c r="C9" s="53"/>
      <c r="D9" s="54"/>
      <c r="E9" s="54"/>
      <c r="F9" s="54"/>
      <c r="G9" s="54"/>
      <c r="H9" s="54"/>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row>
    <row r="10" ht="20.1" customHeight="1" spans="1:245">
      <c r="A10" s="53"/>
      <c r="B10" s="53"/>
      <c r="C10" s="53"/>
      <c r="D10" s="53"/>
      <c r="E10" s="53"/>
      <c r="F10" s="53"/>
      <c r="G10" s="53"/>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row>
    <row r="11" ht="20.1" customHeight="1" spans="1:245">
      <c r="A11" s="53"/>
      <c r="B11" s="53"/>
      <c r="C11" s="53"/>
      <c r="D11" s="54"/>
      <c r="E11" s="54"/>
      <c r="F11" s="54"/>
      <c r="G11" s="54"/>
      <c r="H11" s="54"/>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row>
    <row r="12" ht="20.1" customHeight="1" spans="1:245">
      <c r="A12" s="53"/>
      <c r="B12" s="53"/>
      <c r="C12" s="53"/>
      <c r="D12" s="54"/>
      <c r="E12" s="54"/>
      <c r="F12" s="54"/>
      <c r="G12" s="54"/>
      <c r="H12" s="54"/>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row>
    <row r="13" ht="20.1" customHeight="1" spans="1:245">
      <c r="A13" s="53"/>
      <c r="B13" s="53"/>
      <c r="C13" s="53"/>
      <c r="D13" s="53"/>
      <c r="E13" s="53"/>
      <c r="F13" s="53"/>
      <c r="G13" s="53"/>
      <c r="H13" s="54"/>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row>
    <row r="14" ht="20.1" customHeight="1" spans="1:245">
      <c r="A14" s="53"/>
      <c r="B14" s="53"/>
      <c r="C14" s="53"/>
      <c r="D14" s="54"/>
      <c r="E14" s="54"/>
      <c r="F14" s="54"/>
      <c r="G14" s="54"/>
      <c r="H14" s="54"/>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row>
    <row r="15" ht="20.1" customHeight="1" spans="1:245">
      <c r="A15" s="55"/>
      <c r="B15" s="53"/>
      <c r="C15" s="53"/>
      <c r="D15" s="54"/>
      <c r="E15" s="54"/>
      <c r="F15" s="54"/>
      <c r="G15" s="54"/>
      <c r="H15" s="54"/>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row>
    <row r="16" ht="20.1" customHeight="1" spans="1:245">
      <c r="A16" s="55"/>
      <c r="B16" s="55"/>
      <c r="C16" s="53"/>
      <c r="D16" s="53"/>
      <c r="E16" s="55"/>
      <c r="F16" s="55"/>
      <c r="G16" s="55"/>
      <c r="H16" s="54"/>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row>
    <row r="17" ht="20.1" customHeight="1" spans="1:245">
      <c r="A17" s="55"/>
      <c r="B17" s="55"/>
      <c r="C17" s="53"/>
      <c r="D17" s="54"/>
      <c r="E17" s="54"/>
      <c r="F17" s="54"/>
      <c r="G17" s="54"/>
      <c r="H17" s="54"/>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row>
    <row r="18" ht="20.1" customHeight="1" spans="1:245">
      <c r="A18" s="53"/>
      <c r="B18" s="55"/>
      <c r="C18" s="53"/>
      <c r="D18" s="54"/>
      <c r="E18" s="54"/>
      <c r="F18" s="54"/>
      <c r="G18" s="54"/>
      <c r="H18" s="54"/>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row>
    <row r="19" ht="20.1" customHeight="1" spans="1:245">
      <c r="A19" s="53"/>
      <c r="B19" s="55"/>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row>
    <row r="20" ht="20.1" customHeight="1" spans="1:245">
      <c r="A20" s="55"/>
      <c r="B20" s="55"/>
      <c r="C20" s="55"/>
      <c r="D20" s="54"/>
      <c r="E20" s="54"/>
      <c r="F20" s="54"/>
      <c r="G20" s="54"/>
      <c r="H20" s="54"/>
      <c r="I20" s="55"/>
      <c r="J20" s="53"/>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row>
    <row r="21" ht="20.1" customHeight="1" spans="1:245">
      <c r="A21" s="55"/>
      <c r="B21" s="55"/>
      <c r="C21" s="55"/>
      <c r="D21" s="54"/>
      <c r="E21" s="54"/>
      <c r="F21" s="54"/>
      <c r="G21" s="54"/>
      <c r="H21" s="54"/>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row>
    <row r="22" ht="20.1" customHeight="1" spans="1:245">
      <c r="A22" s="55"/>
      <c r="B22" s="55"/>
      <c r="C22" s="55"/>
      <c r="D22" s="55"/>
      <c r="E22" s="55"/>
      <c r="F22" s="55"/>
      <c r="G22" s="55"/>
      <c r="H22" s="54"/>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row>
    <row r="23" ht="20.1" customHeight="1" spans="1:245">
      <c r="A23" s="55"/>
      <c r="B23" s="55"/>
      <c r="C23" s="55"/>
      <c r="D23" s="54"/>
      <c r="E23" s="54"/>
      <c r="F23" s="54"/>
      <c r="G23" s="54"/>
      <c r="H23" s="54"/>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row>
    <row r="24" ht="20.1" customHeight="1" spans="1:245">
      <c r="A24" s="55"/>
      <c r="B24" s="55"/>
      <c r="C24" s="55"/>
      <c r="D24" s="54"/>
      <c r="E24" s="54"/>
      <c r="F24" s="54"/>
      <c r="G24" s="54"/>
      <c r="H24" s="54"/>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row>
    <row r="25" ht="20.1" customHeight="1" spans="1:245">
      <c r="A25" s="55"/>
      <c r="B25" s="55"/>
      <c r="C25" s="55"/>
      <c r="D25" s="55"/>
      <c r="E25" s="55"/>
      <c r="F25" s="55"/>
      <c r="G25" s="55"/>
      <c r="H25" s="54"/>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row>
    <row r="26" ht="20.1" customHeight="1" spans="1:245">
      <c r="A26" s="55"/>
      <c r="B26" s="55"/>
      <c r="C26" s="55"/>
      <c r="D26" s="54"/>
      <c r="E26" s="54"/>
      <c r="F26" s="54"/>
      <c r="G26" s="54"/>
      <c r="H26" s="54"/>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row>
    <row r="27" ht="20.1" customHeight="1" spans="1:245">
      <c r="A27" s="55"/>
      <c r="B27" s="55"/>
      <c r="C27" s="55"/>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row>
    <row r="28" ht="20.1" customHeight="1" spans="1:245">
      <c r="A28" s="55"/>
      <c r="B28" s="55"/>
      <c r="C28" s="55"/>
      <c r="D28" s="55"/>
      <c r="E28" s="55"/>
      <c r="F28" s="55"/>
      <c r="G28" s="55"/>
      <c r="H28" s="54"/>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row>
    <row r="29" ht="20.1" customHeight="1" spans="1:245">
      <c r="A29" s="55"/>
      <c r="B29" s="55"/>
      <c r="C29" s="55"/>
      <c r="D29" s="54"/>
      <c r="E29" s="54"/>
      <c r="F29" s="54"/>
      <c r="G29" s="54"/>
      <c r="H29" s="54"/>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row>
    <row r="30" ht="20.1" customHeight="1" spans="1:245">
      <c r="A30" s="55"/>
      <c r="B30" s="55"/>
      <c r="C30" s="55"/>
      <c r="D30" s="54"/>
      <c r="E30" s="54"/>
      <c r="F30" s="54"/>
      <c r="G30" s="54"/>
      <c r="H30" s="54"/>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row>
    <row r="31" ht="20.1" customHeight="1" spans="1:245">
      <c r="A31" s="55"/>
      <c r="B31" s="55"/>
      <c r="C31" s="55"/>
      <c r="D31" s="55"/>
      <c r="E31" s="55"/>
      <c r="F31" s="55"/>
      <c r="G31" s="55"/>
      <c r="H31" s="54"/>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row>
    <row r="32" ht="20.1" customHeight="1" spans="1:245">
      <c r="A32" s="55"/>
      <c r="B32" s="55"/>
      <c r="C32" s="55"/>
      <c r="D32" s="55"/>
      <c r="E32" s="56"/>
      <c r="F32" s="56"/>
      <c r="G32" s="56"/>
      <c r="H32" s="54"/>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row>
    <row r="33" ht="20.1" customHeight="1" spans="1:245">
      <c r="A33" s="55"/>
      <c r="B33" s="55"/>
      <c r="C33" s="55"/>
      <c r="D33" s="55"/>
      <c r="E33" s="56"/>
      <c r="F33" s="56"/>
      <c r="G33" s="56"/>
      <c r="H33" s="54"/>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row>
    <row r="34" ht="20.1" customHeight="1" spans="1:245">
      <c r="A34" s="55"/>
      <c r="B34" s="55"/>
      <c r="C34" s="55"/>
      <c r="D34" s="55"/>
      <c r="E34" s="55"/>
      <c r="F34" s="55"/>
      <c r="G34" s="55"/>
      <c r="H34" s="54"/>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row>
    <row r="35" ht="20.1" customHeight="1" spans="1:245">
      <c r="A35" s="55"/>
      <c r="B35" s="55"/>
      <c r="C35" s="55"/>
      <c r="D35" s="55"/>
      <c r="E35" s="57"/>
      <c r="F35" s="57"/>
      <c r="G35" s="57"/>
      <c r="H35" s="54"/>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row>
    <row r="36" ht="20.1" customHeight="1" spans="1:245">
      <c r="A36" s="58"/>
      <c r="B36" s="58"/>
      <c r="C36" s="58"/>
      <c r="D36" s="58"/>
      <c r="E36" s="59"/>
      <c r="F36" s="59"/>
      <c r="G36" s="59"/>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row>
    <row r="37" ht="20.1" customHeight="1" spans="1:245">
      <c r="A37" s="60"/>
      <c r="B37" s="60"/>
      <c r="C37" s="60"/>
      <c r="D37" s="60"/>
      <c r="E37" s="60"/>
      <c r="F37" s="60"/>
      <c r="G37" s="60"/>
      <c r="H37" s="61"/>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row>
    <row r="38" ht="20.1" customHeight="1" spans="1:245">
      <c r="A38" s="58"/>
      <c r="B38" s="58"/>
      <c r="C38" s="58"/>
      <c r="D38" s="58"/>
      <c r="E38" s="58"/>
      <c r="F38" s="58"/>
      <c r="G38" s="58"/>
      <c r="H38" s="61"/>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row>
    <row r="39" ht="20.1" customHeight="1" spans="1:245">
      <c r="A39" s="62"/>
      <c r="B39" s="62"/>
      <c r="C39" s="62"/>
      <c r="D39" s="62"/>
      <c r="E39" s="62"/>
      <c r="F39" s="58"/>
      <c r="G39" s="58"/>
      <c r="H39" s="6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row>
    <row r="40" ht="20.1" customHeight="1" spans="1:245">
      <c r="A40" s="62"/>
      <c r="B40" s="62"/>
      <c r="C40" s="62"/>
      <c r="D40" s="62"/>
      <c r="E40" s="62"/>
      <c r="F40" s="58"/>
      <c r="G40" s="58"/>
      <c r="H40" s="6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row>
    <row r="41" ht="20.1" customHeight="1" spans="1:245">
      <c r="A41" s="62"/>
      <c r="B41" s="62"/>
      <c r="C41" s="62"/>
      <c r="D41" s="62"/>
      <c r="E41" s="62"/>
      <c r="F41" s="58"/>
      <c r="G41" s="58"/>
      <c r="H41" s="61"/>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row>
    <row r="42" ht="20.1" customHeight="1" spans="1:245">
      <c r="A42" s="62"/>
      <c r="B42" s="62"/>
      <c r="C42" s="62"/>
      <c r="D42" s="62"/>
      <c r="E42" s="62"/>
      <c r="F42" s="58"/>
      <c r="G42" s="58"/>
      <c r="H42" s="61"/>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row>
    <row r="43" ht="20.1" customHeight="1" spans="1:245">
      <c r="A43" s="62"/>
      <c r="B43" s="62"/>
      <c r="C43" s="62"/>
      <c r="D43" s="62"/>
      <c r="E43" s="62"/>
      <c r="F43" s="58"/>
      <c r="G43" s="58"/>
      <c r="H43" s="61"/>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row>
    <row r="44" ht="20.1" customHeight="1" spans="1:245">
      <c r="A44" s="62"/>
      <c r="B44" s="62"/>
      <c r="C44" s="62"/>
      <c r="D44" s="62"/>
      <c r="E44" s="62"/>
      <c r="F44" s="58"/>
      <c r="G44" s="58"/>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row>
    <row r="45" ht="20.1" customHeight="1" spans="1:245">
      <c r="A45" s="62"/>
      <c r="B45" s="62"/>
      <c r="C45" s="62"/>
      <c r="D45" s="62"/>
      <c r="E45" s="62"/>
      <c r="F45" s="58"/>
      <c r="G45" s="58"/>
      <c r="H45" s="61"/>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row>
    <row r="46" ht="20.1" customHeight="1" spans="1:245">
      <c r="A46" s="62"/>
      <c r="B46" s="62"/>
      <c r="C46" s="62"/>
      <c r="D46" s="62"/>
      <c r="E46" s="62"/>
      <c r="F46" s="58"/>
      <c r="G46" s="58"/>
      <c r="H46" s="61"/>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row>
    <row r="47" ht="20.1" customHeight="1" spans="1:245">
      <c r="A47" s="62"/>
      <c r="B47" s="62"/>
      <c r="C47" s="62"/>
      <c r="D47" s="62"/>
      <c r="E47" s="62"/>
      <c r="F47" s="58"/>
      <c r="G47" s="58"/>
      <c r="H47" s="6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row>
    <row r="48" ht="20.1" customHeight="1" spans="1:245">
      <c r="A48" s="62"/>
      <c r="B48" s="62"/>
      <c r="C48" s="62"/>
      <c r="D48" s="62"/>
      <c r="E48" s="62"/>
      <c r="F48" s="58"/>
      <c r="G48" s="58"/>
      <c r="H48" s="61"/>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5" right="0.39375" top="0.7875" bottom="0.39375" header="0" footer="0"/>
  <pageSetup paperSize="9" fitToHeight="1000" orientation="landscape" errors="blank"/>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E29" sqref="E29"/>
    </sheetView>
  </sheetViews>
  <sheetFormatPr defaultColWidth="9.16666666666667" defaultRowHeight="12.75" customHeight="1"/>
  <cols>
    <col min="1" max="1" width="15.5" customWidth="1"/>
    <col min="2" max="2" width="38.8333333333333" customWidth="1"/>
    <col min="3" max="8" width="18" customWidth="1"/>
    <col min="9" max="9" width="8.66666666666667" customWidth="1"/>
  </cols>
  <sheetData>
    <row r="1" ht="20.1" customHeight="1" spans="1:9">
      <c r="A1" s="64"/>
      <c r="B1" s="64"/>
      <c r="C1" s="64"/>
      <c r="D1" s="64"/>
      <c r="E1" s="65"/>
      <c r="F1" s="64"/>
      <c r="G1" s="64"/>
      <c r="H1" s="30" t="s">
        <v>459</v>
      </c>
      <c r="I1" s="84"/>
    </row>
    <row r="2" ht="25.5" customHeight="1" spans="1:9">
      <c r="A2" s="27" t="s">
        <v>460</v>
      </c>
      <c r="B2" s="27"/>
      <c r="C2" s="27"/>
      <c r="D2" s="27"/>
      <c r="E2" s="27"/>
      <c r="F2" s="27"/>
      <c r="G2" s="27"/>
      <c r="H2" s="27"/>
      <c r="I2" s="84"/>
    </row>
    <row r="3" ht="20.1" customHeight="1" spans="1:9">
      <c r="A3" s="66" t="s">
        <v>61</v>
      </c>
      <c r="B3" s="67"/>
      <c r="C3" s="67"/>
      <c r="D3" s="67"/>
      <c r="E3" s="67"/>
      <c r="F3" s="67"/>
      <c r="G3" s="67"/>
      <c r="H3" s="30" t="s">
        <v>6</v>
      </c>
      <c r="I3" s="84"/>
    </row>
    <row r="4" ht="20.1" customHeight="1" spans="1:9">
      <c r="A4" s="68" t="s">
        <v>445</v>
      </c>
      <c r="B4" s="68" t="s">
        <v>61</v>
      </c>
      <c r="C4" s="35" t="s">
        <v>446</v>
      </c>
      <c r="D4" s="35"/>
      <c r="E4" s="45"/>
      <c r="F4" s="45"/>
      <c r="G4" s="45"/>
      <c r="H4" s="35"/>
      <c r="I4" s="84"/>
    </row>
    <row r="5" ht="20.1" customHeight="1" spans="1:9">
      <c r="A5" s="68"/>
      <c r="B5" s="68"/>
      <c r="C5" s="69" t="s">
        <v>63</v>
      </c>
      <c r="D5" s="37" t="s">
        <v>219</v>
      </c>
      <c r="E5" s="70" t="s">
        <v>447</v>
      </c>
      <c r="F5" s="71"/>
      <c r="G5" s="72"/>
      <c r="H5" s="73" t="s">
        <v>224</v>
      </c>
      <c r="I5" s="84"/>
    </row>
    <row r="6" ht="33.75" customHeight="1" spans="1:9">
      <c r="A6" s="43"/>
      <c r="B6" s="43"/>
      <c r="C6" s="74"/>
      <c r="D6" s="44"/>
      <c r="E6" s="75" t="s">
        <v>78</v>
      </c>
      <c r="F6" s="76" t="s">
        <v>448</v>
      </c>
      <c r="G6" s="77" t="s">
        <v>449</v>
      </c>
      <c r="H6" s="78"/>
      <c r="I6" s="84"/>
    </row>
    <row r="7" ht="44.1" customHeight="1" spans="1:9">
      <c r="A7" s="47" t="s">
        <v>86</v>
      </c>
      <c r="B7" s="47" t="s">
        <v>450</v>
      </c>
      <c r="C7" s="79">
        <f>SUM(D7,E7,H7)</f>
        <v>0</v>
      </c>
      <c r="D7" s="80" t="s">
        <v>303</v>
      </c>
      <c r="E7" s="80">
        <f>SUM(F7,G7)</f>
        <v>0</v>
      </c>
      <c r="F7" s="80" t="s">
        <v>451</v>
      </c>
      <c r="G7" s="81" t="s">
        <v>315</v>
      </c>
      <c r="H7" s="82" t="s">
        <v>308</v>
      </c>
      <c r="I7" s="92"/>
    </row>
    <row r="8" ht="20.1" customHeight="1" spans="1:9">
      <c r="A8" s="46"/>
      <c r="B8" s="46" t="s">
        <v>458</v>
      </c>
      <c r="C8" s="46"/>
      <c r="D8" s="46"/>
      <c r="E8" s="83"/>
      <c r="F8" s="46"/>
      <c r="G8" s="46"/>
      <c r="H8" s="84"/>
      <c r="I8" s="84"/>
    </row>
    <row r="9" ht="20.1" customHeight="1" spans="1:9">
      <c r="A9" s="85"/>
      <c r="B9" s="85"/>
      <c r="C9" s="85"/>
      <c r="D9" s="85"/>
      <c r="E9" s="86"/>
      <c r="F9" s="87"/>
      <c r="G9" s="87"/>
      <c r="H9" s="84"/>
      <c r="I9" s="89"/>
    </row>
    <row r="10" ht="20.1" customHeight="1" spans="1:9">
      <c r="A10" s="85"/>
      <c r="B10" s="85"/>
      <c r="C10" s="85"/>
      <c r="D10" s="85"/>
      <c r="E10" s="88"/>
      <c r="F10" s="85"/>
      <c r="G10" s="85"/>
      <c r="H10" s="89"/>
      <c r="I10" s="89"/>
    </row>
    <row r="11" ht="20.1" customHeight="1" spans="1:9">
      <c r="A11" s="85"/>
      <c r="B11" s="85"/>
      <c r="C11" s="85"/>
      <c r="D11" s="85"/>
      <c r="E11" s="88"/>
      <c r="F11" s="85"/>
      <c r="G11" s="85"/>
      <c r="H11" s="89"/>
      <c r="I11" s="89"/>
    </row>
    <row r="12" ht="20.1" customHeight="1" spans="1:9">
      <c r="A12" s="85"/>
      <c r="B12" s="85"/>
      <c r="C12" s="85"/>
      <c r="D12" s="85"/>
      <c r="E12" s="86"/>
      <c r="F12" s="85"/>
      <c r="G12" s="85"/>
      <c r="H12" s="89"/>
      <c r="I12" s="89"/>
    </row>
    <row r="13" ht="20.1" customHeight="1" spans="1:9">
      <c r="A13" s="85"/>
      <c r="B13" s="85"/>
      <c r="C13" s="85"/>
      <c r="D13" s="85"/>
      <c r="E13" s="86"/>
      <c r="F13" s="85"/>
      <c r="G13" s="85"/>
      <c r="H13" s="89"/>
      <c r="I13" s="89"/>
    </row>
    <row r="14" ht="20.1" customHeight="1" spans="1:9">
      <c r="A14" s="85"/>
      <c r="B14" s="85"/>
      <c r="C14" s="85"/>
      <c r="D14" s="85"/>
      <c r="E14" s="88"/>
      <c r="F14" s="85"/>
      <c r="G14" s="85"/>
      <c r="H14" s="89"/>
      <c r="I14" s="89"/>
    </row>
    <row r="15" ht="20.1" customHeight="1" spans="1:9">
      <c r="A15" s="85"/>
      <c r="B15" s="85"/>
      <c r="C15" s="85"/>
      <c r="D15" s="85"/>
      <c r="E15" s="88"/>
      <c r="F15" s="85"/>
      <c r="G15" s="85"/>
      <c r="H15" s="89"/>
      <c r="I15" s="89"/>
    </row>
    <row r="16" ht="20.1" customHeight="1" spans="1:9">
      <c r="A16" s="85"/>
      <c r="B16" s="85"/>
      <c r="C16" s="85"/>
      <c r="D16" s="85"/>
      <c r="E16" s="86"/>
      <c r="F16" s="85"/>
      <c r="G16" s="85"/>
      <c r="H16" s="89"/>
      <c r="I16" s="89"/>
    </row>
    <row r="17" ht="20.1" customHeight="1" spans="1:9">
      <c r="A17" s="85"/>
      <c r="B17" s="85"/>
      <c r="C17" s="85"/>
      <c r="D17" s="85"/>
      <c r="E17" s="86"/>
      <c r="F17" s="85"/>
      <c r="G17" s="85"/>
      <c r="H17" s="89"/>
      <c r="I17" s="89"/>
    </row>
    <row r="18" ht="20.1" customHeight="1" spans="1:9">
      <c r="A18" s="85"/>
      <c r="B18" s="85"/>
      <c r="C18" s="85"/>
      <c r="D18" s="85"/>
      <c r="E18" s="90"/>
      <c r="F18" s="85"/>
      <c r="G18" s="85"/>
      <c r="H18" s="89"/>
      <c r="I18" s="89"/>
    </row>
    <row r="19" ht="20.1" customHeight="1" spans="1:9">
      <c r="A19" s="85"/>
      <c r="B19" s="85"/>
      <c r="C19" s="85"/>
      <c r="D19" s="85"/>
      <c r="E19" s="88"/>
      <c r="F19" s="85"/>
      <c r="G19" s="85"/>
      <c r="H19" s="89"/>
      <c r="I19" s="89"/>
    </row>
    <row r="20" ht="20.1" customHeight="1" spans="1:9">
      <c r="A20" s="88"/>
      <c r="B20" s="88"/>
      <c r="C20" s="88"/>
      <c r="D20" s="88"/>
      <c r="E20" s="88"/>
      <c r="F20" s="85"/>
      <c r="G20" s="85"/>
      <c r="H20" s="89"/>
      <c r="I20" s="89"/>
    </row>
    <row r="21" ht="20.1" customHeight="1" spans="1:9">
      <c r="A21" s="89"/>
      <c r="B21" s="89"/>
      <c r="C21" s="89"/>
      <c r="D21" s="89"/>
      <c r="E21" s="91"/>
      <c r="F21" s="89"/>
      <c r="G21" s="89"/>
      <c r="H21" s="89"/>
      <c r="I21" s="89"/>
    </row>
    <row r="22" ht="20.1" customHeight="1" spans="1:9">
      <c r="A22" s="89"/>
      <c r="B22" s="89"/>
      <c r="C22" s="89"/>
      <c r="D22" s="89"/>
      <c r="E22" s="91"/>
      <c r="F22" s="89"/>
      <c r="G22" s="89"/>
      <c r="H22" s="89"/>
      <c r="I22" s="89"/>
    </row>
    <row r="23" ht="20.1" customHeight="1" spans="1:9">
      <c r="A23" s="89"/>
      <c r="B23" s="89"/>
      <c r="C23" s="89"/>
      <c r="D23" s="89"/>
      <c r="E23" s="91"/>
      <c r="F23" s="89"/>
      <c r="G23" s="89"/>
      <c r="H23" s="89"/>
      <c r="I23" s="89"/>
    </row>
    <row r="24" ht="20.1" customHeight="1" spans="1:9">
      <c r="A24" s="89"/>
      <c r="B24" s="89"/>
      <c r="C24" s="89"/>
      <c r="D24" s="89"/>
      <c r="E24" s="91"/>
      <c r="F24" s="89"/>
      <c r="G24" s="89"/>
      <c r="H24" s="89"/>
      <c r="I24" s="89"/>
    </row>
    <row r="25" ht="20.1" customHeight="1" spans="1:9">
      <c r="A25" s="89"/>
      <c r="B25" s="89"/>
      <c r="C25" s="89"/>
      <c r="D25" s="89"/>
      <c r="E25" s="91"/>
      <c r="F25" s="89"/>
      <c r="G25" s="89"/>
      <c r="H25" s="89"/>
      <c r="I25" s="89"/>
    </row>
    <row r="26" ht="20.1" customHeight="1" spans="1:9">
      <c r="A26" s="89"/>
      <c r="B26" s="89"/>
      <c r="C26" s="89"/>
      <c r="D26" s="89"/>
      <c r="E26" s="91"/>
      <c r="F26" s="89"/>
      <c r="G26" s="89"/>
      <c r="H26" s="89"/>
      <c r="I26" s="89"/>
    </row>
    <row r="27" ht="20.1" customHeight="1" spans="1:9">
      <c r="A27" s="89"/>
      <c r="B27" s="89"/>
      <c r="C27" s="89"/>
      <c r="D27" s="89"/>
      <c r="E27" s="91"/>
      <c r="F27" s="89"/>
      <c r="G27" s="89"/>
      <c r="H27" s="89"/>
      <c r="I27" s="89"/>
    </row>
    <row r="28" ht="20.1" customHeight="1" spans="1:9">
      <c r="A28" s="89"/>
      <c r="B28" s="89"/>
      <c r="C28" s="89"/>
      <c r="D28" s="89"/>
      <c r="E28" s="91"/>
      <c r="F28" s="89"/>
      <c r="G28" s="89"/>
      <c r="H28" s="89"/>
      <c r="I28" s="89"/>
    </row>
    <row r="29" ht="20.1" customHeight="1" spans="1:9">
      <c r="A29" s="89"/>
      <c r="B29" s="89"/>
      <c r="C29" s="89"/>
      <c r="D29" s="89"/>
      <c r="E29" s="91"/>
      <c r="F29" s="89"/>
      <c r="G29" s="89"/>
      <c r="H29" s="89"/>
      <c r="I29" s="89"/>
    </row>
    <row r="30" ht="20.1" customHeight="1" spans="1:9">
      <c r="A30" s="89"/>
      <c r="B30" s="89"/>
      <c r="C30" s="89"/>
      <c r="D30" s="89"/>
      <c r="E30" s="91"/>
      <c r="F30" s="89"/>
      <c r="G30" s="89"/>
      <c r="H30" s="89"/>
      <c r="I30" s="89"/>
    </row>
  </sheetData>
  <sheetProtection formatCells="0" formatColumns="0" formatRows="0" insertRows="0" insertColumns="0" insertHyperlinks="0" deleteColumns="0" deleteRows="0" sort="0" autoFilter="0" pivotTables="0"/>
  <mergeCells count="8">
    <mergeCell ref="A2:H2"/>
    <mergeCell ref="C4:H4"/>
    <mergeCell ref="E5:G5"/>
    <mergeCell ref="A4:A6"/>
    <mergeCell ref="B4:B6"/>
    <mergeCell ref="C5:C6"/>
    <mergeCell ref="D5:D6"/>
    <mergeCell ref="H5:H6"/>
  </mergeCells>
  <printOptions horizontalCentered="1"/>
  <pageMargins left="0.39375" right="0.39375" top="0.7875" bottom="0.39375" header="0" footer="0"/>
  <pageSetup paperSize="9" fitToHeight="100" orientation="landscape" errors="blank"/>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8"/>
  <sheetViews>
    <sheetView showGridLines="0" showZeros="0" workbookViewId="0">
      <selection activeCell="A7" sqref="A7"/>
    </sheetView>
  </sheetViews>
  <sheetFormatPr defaultColWidth="9.16666666666667" defaultRowHeight="12.75" customHeight="1"/>
  <cols>
    <col min="1" max="3" width="5.66666666666667" customWidth="1"/>
    <col min="4" max="4" width="17" customWidth="1"/>
    <col min="5" max="5" width="76.6666666666667" customWidth="1"/>
    <col min="6" max="6" width="23" customWidth="1"/>
    <col min="7" max="8" width="20.8333333333333" customWidth="1"/>
    <col min="9" max="245" width="10.6666666666667" customWidth="1"/>
  </cols>
  <sheetData>
    <row r="1" ht="20.1" customHeight="1" spans="1:245">
      <c r="A1" s="24"/>
      <c r="B1" s="25"/>
      <c r="C1" s="25"/>
      <c r="D1" s="25"/>
      <c r="E1" s="25"/>
      <c r="F1" s="25"/>
      <c r="G1" s="25"/>
      <c r="H1" s="26" t="s">
        <v>461</v>
      </c>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row>
    <row r="2" ht="20.1" customHeight="1" spans="1:245">
      <c r="A2" s="27" t="s">
        <v>462</v>
      </c>
      <c r="B2" s="27"/>
      <c r="C2" s="27"/>
      <c r="D2" s="27"/>
      <c r="E2" s="27"/>
      <c r="F2" s="27"/>
      <c r="G2" s="27"/>
      <c r="H2" s="27"/>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row>
    <row r="3" ht="20.1" customHeight="1" spans="1:245">
      <c r="A3" s="28" t="s">
        <v>16</v>
      </c>
      <c r="B3" s="28"/>
      <c r="C3" s="28"/>
      <c r="D3" s="28"/>
      <c r="E3" s="28"/>
      <c r="F3" s="29"/>
      <c r="G3" s="29"/>
      <c r="H3" s="30" t="s">
        <v>6</v>
      </c>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row>
    <row r="4" ht="20.1" customHeight="1" spans="1:245">
      <c r="A4" s="31" t="s">
        <v>62</v>
      </c>
      <c r="B4" s="32"/>
      <c r="C4" s="32"/>
      <c r="D4" s="32"/>
      <c r="E4" s="33"/>
      <c r="F4" s="34" t="s">
        <v>463</v>
      </c>
      <c r="G4" s="35"/>
      <c r="H4" s="35"/>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row>
    <row r="5" ht="20.1" customHeight="1" spans="1:245">
      <c r="A5" s="31" t="s">
        <v>71</v>
      </c>
      <c r="B5" s="32"/>
      <c r="C5" s="33"/>
      <c r="D5" s="36" t="s">
        <v>72</v>
      </c>
      <c r="E5" s="37" t="s">
        <v>114</v>
      </c>
      <c r="F5" s="38" t="s">
        <v>63</v>
      </c>
      <c r="G5" s="38" t="s">
        <v>110</v>
      </c>
      <c r="H5" s="35" t="s">
        <v>111</v>
      </c>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row>
    <row r="6" ht="20.1" customHeight="1" spans="1:245">
      <c r="A6" s="39" t="s">
        <v>83</v>
      </c>
      <c r="B6" s="40" t="s">
        <v>84</v>
      </c>
      <c r="C6" s="41" t="s">
        <v>85</v>
      </c>
      <c r="D6" s="42"/>
      <c r="E6" s="43"/>
      <c r="F6" s="44"/>
      <c r="G6" s="44"/>
      <c r="H6" s="45"/>
      <c r="I6" s="63"/>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row>
    <row r="7" ht="20.1" customHeight="1" spans="1:245">
      <c r="A7" s="46" t="s">
        <v>458</v>
      </c>
      <c r="B7" s="47" t="s">
        <v>16</v>
      </c>
      <c r="C7" s="47" t="s">
        <v>16</v>
      </c>
      <c r="D7" s="47" t="s">
        <v>16</v>
      </c>
      <c r="E7" s="47" t="s">
        <v>16</v>
      </c>
      <c r="F7" s="48" t="s">
        <v>16</v>
      </c>
      <c r="G7" s="49" t="s">
        <v>16</v>
      </c>
      <c r="H7" s="50" t="s">
        <v>16</v>
      </c>
      <c r="I7" s="63"/>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row>
    <row r="8" ht="20.1" customHeight="1" spans="1:245">
      <c r="A8" s="51"/>
      <c r="B8" s="51"/>
      <c r="C8" s="51"/>
      <c r="D8" s="52"/>
      <c r="E8" s="52"/>
      <c r="F8" s="52"/>
      <c r="G8" s="52"/>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row>
    <row r="9" ht="20.1" customHeight="1" spans="1:245">
      <c r="A9" s="53"/>
      <c r="B9" s="53"/>
      <c r="C9" s="53"/>
      <c r="D9" s="54"/>
      <c r="E9" s="54"/>
      <c r="F9" s="54"/>
      <c r="G9" s="54"/>
      <c r="H9" s="54"/>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row>
    <row r="10" ht="20.1" customHeight="1" spans="1:245">
      <c r="A10" s="53"/>
      <c r="B10" s="53"/>
      <c r="C10" s="53"/>
      <c r="D10" s="53"/>
      <c r="E10" s="53"/>
      <c r="F10" s="53"/>
      <c r="G10" s="53"/>
      <c r="H10" s="54"/>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row>
    <row r="11" ht="20.1" customHeight="1" spans="1:245">
      <c r="A11" s="53"/>
      <c r="B11" s="53"/>
      <c r="C11" s="53"/>
      <c r="D11" s="54"/>
      <c r="E11" s="54"/>
      <c r="F11" s="54"/>
      <c r="G11" s="54"/>
      <c r="H11" s="54"/>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row>
    <row r="12" ht="20.1" customHeight="1" spans="1:245">
      <c r="A12" s="53"/>
      <c r="B12" s="53"/>
      <c r="C12" s="53"/>
      <c r="D12" s="54"/>
      <c r="E12" s="54"/>
      <c r="F12" s="54"/>
      <c r="G12" s="54"/>
      <c r="H12" s="54"/>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row>
    <row r="13" ht="20.1" customHeight="1" spans="1:245">
      <c r="A13" s="53"/>
      <c r="B13" s="53"/>
      <c r="C13" s="53"/>
      <c r="D13" s="53"/>
      <c r="E13" s="53"/>
      <c r="F13" s="53"/>
      <c r="G13" s="53"/>
      <c r="H13" s="54"/>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row>
    <row r="14" ht="20.1" customHeight="1" spans="1:245">
      <c r="A14" s="53"/>
      <c r="B14" s="53"/>
      <c r="C14" s="53"/>
      <c r="D14" s="54"/>
      <c r="E14" s="54"/>
      <c r="F14" s="54"/>
      <c r="G14" s="54"/>
      <c r="H14" s="54"/>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row>
    <row r="15" ht="20.1" customHeight="1" spans="1:245">
      <c r="A15" s="55"/>
      <c r="B15" s="53"/>
      <c r="C15" s="53"/>
      <c r="D15" s="54"/>
      <c r="E15" s="54"/>
      <c r="F15" s="54"/>
      <c r="G15" s="54"/>
      <c r="H15" s="54"/>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row>
    <row r="16" ht="20.1" customHeight="1" spans="1:245">
      <c r="A16" s="55"/>
      <c r="B16" s="55"/>
      <c r="C16" s="53"/>
      <c r="D16" s="53"/>
      <c r="E16" s="55"/>
      <c r="F16" s="55"/>
      <c r="G16" s="55"/>
      <c r="H16" s="54"/>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row>
    <row r="17" ht="20.1" customHeight="1" spans="1:245">
      <c r="A17" s="55"/>
      <c r="B17" s="55"/>
      <c r="C17" s="53"/>
      <c r="D17" s="54"/>
      <c r="E17" s="54"/>
      <c r="F17" s="54"/>
      <c r="G17" s="54"/>
      <c r="H17" s="54"/>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row>
    <row r="18" ht="20.1" customHeight="1" spans="1:245">
      <c r="A18" s="53"/>
      <c r="B18" s="55"/>
      <c r="C18" s="53"/>
      <c r="D18" s="54"/>
      <c r="E18" s="54"/>
      <c r="F18" s="54"/>
      <c r="G18" s="54"/>
      <c r="H18" s="54"/>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row>
    <row r="19" ht="20.1" customHeight="1" spans="1:245">
      <c r="A19" s="53"/>
      <c r="B19" s="55"/>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row>
    <row r="20" ht="20.1" customHeight="1" spans="1:245">
      <c r="A20" s="55"/>
      <c r="B20" s="55"/>
      <c r="C20" s="55"/>
      <c r="D20" s="54"/>
      <c r="E20" s="54"/>
      <c r="F20" s="54"/>
      <c r="G20" s="54"/>
      <c r="H20" s="54"/>
      <c r="I20" s="55"/>
      <c r="J20" s="53"/>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row>
    <row r="21" ht="20.1" customHeight="1" spans="1:245">
      <c r="A21" s="55"/>
      <c r="B21" s="55"/>
      <c r="C21" s="55"/>
      <c r="D21" s="54"/>
      <c r="E21" s="54"/>
      <c r="F21" s="54"/>
      <c r="G21" s="54"/>
      <c r="H21" s="54"/>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row>
    <row r="22" ht="20.1" customHeight="1" spans="1:245">
      <c r="A22" s="55"/>
      <c r="B22" s="55"/>
      <c r="C22" s="55"/>
      <c r="D22" s="55"/>
      <c r="E22" s="55"/>
      <c r="F22" s="55"/>
      <c r="G22" s="55"/>
      <c r="H22" s="54"/>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row>
    <row r="23" ht="20.1" customHeight="1" spans="1:245">
      <c r="A23" s="55"/>
      <c r="B23" s="55"/>
      <c r="C23" s="55"/>
      <c r="D23" s="54"/>
      <c r="E23" s="54"/>
      <c r="F23" s="54"/>
      <c r="G23" s="54"/>
      <c r="H23" s="54"/>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row>
    <row r="24" ht="20.1" customHeight="1" spans="1:245">
      <c r="A24" s="55"/>
      <c r="B24" s="55"/>
      <c r="C24" s="55"/>
      <c r="D24" s="54"/>
      <c r="E24" s="54"/>
      <c r="F24" s="54"/>
      <c r="G24" s="54"/>
      <c r="H24" s="54"/>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row>
    <row r="25" ht="20.1" customHeight="1" spans="1:245">
      <c r="A25" s="55"/>
      <c r="B25" s="55"/>
      <c r="C25" s="55"/>
      <c r="D25" s="55"/>
      <c r="E25" s="55"/>
      <c r="F25" s="55"/>
      <c r="G25" s="55"/>
      <c r="H25" s="54"/>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row>
    <row r="26" ht="20.1" customHeight="1" spans="1:245">
      <c r="A26" s="55"/>
      <c r="B26" s="55"/>
      <c r="C26" s="55"/>
      <c r="D26" s="54"/>
      <c r="E26" s="54"/>
      <c r="F26" s="54"/>
      <c r="G26" s="54"/>
      <c r="H26" s="54"/>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row>
    <row r="27" ht="20.1" customHeight="1" spans="1:245">
      <c r="A27" s="55"/>
      <c r="B27" s="55"/>
      <c r="C27" s="55"/>
      <c r="D27" s="54"/>
      <c r="E27" s="54"/>
      <c r="F27" s="54"/>
      <c r="G27" s="54"/>
      <c r="H27" s="54"/>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row>
    <row r="28" ht="20.1" customHeight="1" spans="1:245">
      <c r="A28" s="55"/>
      <c r="B28" s="55"/>
      <c r="C28" s="55"/>
      <c r="D28" s="55"/>
      <c r="E28" s="55"/>
      <c r="F28" s="55"/>
      <c r="G28" s="55"/>
      <c r="H28" s="54"/>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row>
    <row r="29" ht="20.1" customHeight="1" spans="1:245">
      <c r="A29" s="55"/>
      <c r="B29" s="55"/>
      <c r="C29" s="55"/>
      <c r="D29" s="54"/>
      <c r="E29" s="54"/>
      <c r="F29" s="54"/>
      <c r="G29" s="54"/>
      <c r="H29" s="54"/>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row>
    <row r="30" ht="20.1" customHeight="1" spans="1:245">
      <c r="A30" s="55"/>
      <c r="B30" s="55"/>
      <c r="C30" s="55"/>
      <c r="D30" s="54"/>
      <c r="E30" s="54"/>
      <c r="F30" s="54"/>
      <c r="G30" s="54"/>
      <c r="H30" s="54"/>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row>
    <row r="31" ht="20.1" customHeight="1" spans="1:245">
      <c r="A31" s="55"/>
      <c r="B31" s="55"/>
      <c r="C31" s="55"/>
      <c r="D31" s="55"/>
      <c r="E31" s="55"/>
      <c r="F31" s="55"/>
      <c r="G31" s="55"/>
      <c r="H31" s="54"/>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row>
    <row r="32" ht="20.1" customHeight="1" spans="1:245">
      <c r="A32" s="55"/>
      <c r="B32" s="55"/>
      <c r="C32" s="55"/>
      <c r="D32" s="55"/>
      <c r="E32" s="56"/>
      <c r="F32" s="56"/>
      <c r="G32" s="56"/>
      <c r="H32" s="54"/>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row>
    <row r="33" ht="20.1" customHeight="1" spans="1:245">
      <c r="A33" s="55"/>
      <c r="B33" s="55"/>
      <c r="C33" s="55"/>
      <c r="D33" s="55"/>
      <c r="E33" s="56"/>
      <c r="F33" s="56"/>
      <c r="G33" s="56"/>
      <c r="H33" s="54"/>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row>
    <row r="34" ht="20.1" customHeight="1" spans="1:245">
      <c r="A34" s="55"/>
      <c r="B34" s="55"/>
      <c r="C34" s="55"/>
      <c r="D34" s="55"/>
      <c r="E34" s="55"/>
      <c r="F34" s="55"/>
      <c r="G34" s="55"/>
      <c r="H34" s="54"/>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row>
    <row r="35" ht="20.1" customHeight="1" spans="1:245">
      <c r="A35" s="55"/>
      <c r="B35" s="55"/>
      <c r="C35" s="55"/>
      <c r="D35" s="55"/>
      <c r="E35" s="57"/>
      <c r="F35" s="57"/>
      <c r="G35" s="57"/>
      <c r="H35" s="54"/>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55"/>
      <c r="DZ35" s="55"/>
      <c r="EA35" s="55"/>
      <c r="EB35" s="55"/>
      <c r="EC35" s="55"/>
      <c r="ED35" s="55"/>
      <c r="EE35" s="55"/>
      <c r="EF35" s="55"/>
      <c r="EG35" s="55"/>
      <c r="EH35" s="55"/>
      <c r="EI35" s="55"/>
      <c r="EJ35" s="55"/>
      <c r="EK35" s="55"/>
      <c r="EL35" s="55"/>
      <c r="EM35" s="55"/>
      <c r="EN35" s="55"/>
      <c r="EO35" s="55"/>
      <c r="EP35" s="55"/>
      <c r="EQ35" s="55"/>
      <c r="ER35" s="55"/>
      <c r="ES35" s="55"/>
      <c r="ET35" s="55"/>
      <c r="EU35" s="55"/>
      <c r="EV35" s="55"/>
      <c r="EW35" s="55"/>
      <c r="EX35" s="55"/>
      <c r="EY35" s="55"/>
      <c r="EZ35" s="55"/>
      <c r="FA35" s="55"/>
      <c r="FB35" s="55"/>
      <c r="FC35" s="55"/>
      <c r="FD35" s="55"/>
      <c r="FE35" s="55"/>
      <c r="FF35" s="55"/>
      <c r="FG35" s="55"/>
      <c r="FH35" s="55"/>
      <c r="FI35" s="55"/>
      <c r="FJ35" s="55"/>
      <c r="FK35" s="55"/>
      <c r="FL35" s="55"/>
      <c r="FM35" s="55"/>
      <c r="FN35" s="55"/>
      <c r="FO35" s="55"/>
      <c r="FP35" s="55"/>
      <c r="FQ35" s="55"/>
      <c r="FR35" s="55"/>
      <c r="FS35" s="55"/>
      <c r="FT35" s="55"/>
      <c r="FU35" s="55"/>
      <c r="FV35" s="55"/>
      <c r="FW35" s="55"/>
      <c r="FX35" s="55"/>
      <c r="FY35" s="55"/>
      <c r="FZ35" s="55"/>
      <c r="GA35" s="55"/>
      <c r="GB35" s="55"/>
      <c r="GC35" s="55"/>
      <c r="GD35" s="55"/>
      <c r="GE35" s="55"/>
      <c r="GF35" s="55"/>
      <c r="GG35" s="55"/>
      <c r="GH35" s="55"/>
      <c r="GI35" s="55"/>
      <c r="GJ35" s="55"/>
      <c r="GK35" s="55"/>
      <c r="GL35" s="55"/>
      <c r="GM35" s="55"/>
      <c r="GN35" s="55"/>
      <c r="GO35" s="55"/>
      <c r="GP35" s="55"/>
      <c r="GQ35" s="55"/>
      <c r="GR35" s="55"/>
      <c r="GS35" s="55"/>
      <c r="GT35" s="55"/>
      <c r="GU35" s="55"/>
      <c r="GV35" s="55"/>
      <c r="GW35" s="55"/>
      <c r="GX35" s="55"/>
      <c r="GY35" s="55"/>
      <c r="GZ35" s="55"/>
      <c r="HA35" s="55"/>
      <c r="HB35" s="55"/>
      <c r="HC35" s="55"/>
      <c r="HD35" s="55"/>
      <c r="HE35" s="55"/>
      <c r="HF35" s="55"/>
      <c r="HG35" s="55"/>
      <c r="HH35" s="55"/>
      <c r="HI35" s="55"/>
      <c r="HJ35" s="55"/>
      <c r="HK35" s="55"/>
      <c r="HL35" s="55"/>
      <c r="HM35" s="55"/>
      <c r="HN35" s="55"/>
      <c r="HO35" s="55"/>
      <c r="HP35" s="55"/>
      <c r="HQ35" s="55"/>
      <c r="HR35" s="55"/>
      <c r="HS35" s="55"/>
      <c r="HT35" s="55"/>
      <c r="HU35" s="55"/>
      <c r="HV35" s="55"/>
      <c r="HW35" s="55"/>
      <c r="HX35" s="55"/>
      <c r="HY35" s="55"/>
      <c r="HZ35" s="55"/>
      <c r="IA35" s="55"/>
      <c r="IB35" s="55"/>
      <c r="IC35" s="55"/>
      <c r="ID35" s="55"/>
      <c r="IE35" s="55"/>
      <c r="IF35" s="55"/>
      <c r="IG35" s="55"/>
      <c r="IH35" s="55"/>
      <c r="II35" s="55"/>
      <c r="IJ35" s="55"/>
      <c r="IK35" s="55"/>
    </row>
    <row r="36" ht="20.1" customHeight="1" spans="1:245">
      <c r="A36" s="58"/>
      <c r="B36" s="58"/>
      <c r="C36" s="58"/>
      <c r="D36" s="58"/>
      <c r="E36" s="59"/>
      <c r="F36" s="59"/>
      <c r="G36" s="59"/>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row>
    <row r="37" ht="20.1" customHeight="1" spans="1:245">
      <c r="A37" s="60"/>
      <c r="B37" s="60"/>
      <c r="C37" s="60"/>
      <c r="D37" s="60"/>
      <c r="E37" s="60"/>
      <c r="F37" s="60"/>
      <c r="G37" s="60"/>
      <c r="H37" s="61"/>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row>
    <row r="38" ht="20.1" customHeight="1" spans="1:245">
      <c r="A38" s="58"/>
      <c r="B38" s="58"/>
      <c r="C38" s="58"/>
      <c r="D38" s="58"/>
      <c r="E38" s="58"/>
      <c r="F38" s="58"/>
      <c r="G38" s="58"/>
      <c r="H38" s="61"/>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row>
    <row r="39" ht="20.1" customHeight="1" spans="1:245">
      <c r="A39" s="62"/>
      <c r="B39" s="62"/>
      <c r="C39" s="62"/>
      <c r="D39" s="62"/>
      <c r="E39" s="62"/>
      <c r="F39" s="58"/>
      <c r="G39" s="58"/>
      <c r="H39" s="6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row>
    <row r="40" ht="20.1" customHeight="1" spans="1:245">
      <c r="A40" s="62"/>
      <c r="B40" s="62"/>
      <c r="C40" s="62"/>
      <c r="D40" s="62"/>
      <c r="E40" s="62"/>
      <c r="F40" s="58"/>
      <c r="G40" s="58"/>
      <c r="H40" s="6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row>
    <row r="41" ht="20.1" customHeight="1" spans="1:245">
      <c r="A41" s="62"/>
      <c r="B41" s="62"/>
      <c r="C41" s="62"/>
      <c r="D41" s="62"/>
      <c r="E41" s="62"/>
      <c r="F41" s="58"/>
      <c r="G41" s="58"/>
      <c r="H41" s="61"/>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row>
    <row r="42" ht="20.1" customHeight="1" spans="1:245">
      <c r="A42" s="62"/>
      <c r="B42" s="62"/>
      <c r="C42" s="62"/>
      <c r="D42" s="62"/>
      <c r="E42" s="62"/>
      <c r="F42" s="58"/>
      <c r="G42" s="58"/>
      <c r="H42" s="61"/>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row>
    <row r="43" ht="20.1" customHeight="1" spans="1:245">
      <c r="A43" s="62"/>
      <c r="B43" s="62"/>
      <c r="C43" s="62"/>
      <c r="D43" s="62"/>
      <c r="E43" s="62"/>
      <c r="F43" s="58"/>
      <c r="G43" s="58"/>
      <c r="H43" s="61"/>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row>
    <row r="44" ht="20.1" customHeight="1" spans="1:245">
      <c r="A44" s="62"/>
      <c r="B44" s="62"/>
      <c r="C44" s="62"/>
      <c r="D44" s="62"/>
      <c r="E44" s="62"/>
      <c r="F44" s="58"/>
      <c r="G44" s="58"/>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row>
    <row r="45" ht="20.1" customHeight="1" spans="1:245">
      <c r="A45" s="62"/>
      <c r="B45" s="62"/>
      <c r="C45" s="62"/>
      <c r="D45" s="62"/>
      <c r="E45" s="62"/>
      <c r="F45" s="58"/>
      <c r="G45" s="58"/>
      <c r="H45" s="61"/>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row>
    <row r="46" ht="20.1" customHeight="1" spans="1:245">
      <c r="A46" s="62"/>
      <c r="B46" s="62"/>
      <c r="C46" s="62"/>
      <c r="D46" s="62"/>
      <c r="E46" s="62"/>
      <c r="F46" s="58"/>
      <c r="G46" s="58"/>
      <c r="H46" s="61"/>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row>
    <row r="47" ht="20.1" customHeight="1" spans="1:245">
      <c r="A47" s="62"/>
      <c r="B47" s="62"/>
      <c r="C47" s="62"/>
      <c r="D47" s="62"/>
      <c r="E47" s="62"/>
      <c r="F47" s="58"/>
      <c r="G47" s="58"/>
      <c r="H47" s="61"/>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row>
    <row r="48" ht="20.1" customHeight="1" spans="1:245">
      <c r="A48" s="62"/>
      <c r="B48" s="62"/>
      <c r="C48" s="62"/>
      <c r="D48" s="62"/>
      <c r="E48" s="62"/>
      <c r="F48" s="58"/>
      <c r="G48" s="58"/>
      <c r="H48" s="61"/>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row>
  </sheetData>
  <sheetProtection formatCells="0" formatColumns="0" formatRows="0" insertRows="0" insertColumns="0" insertHyperlinks="0" deleteColumns="0" deleteRows="0" sort="0" autoFilter="0" pivotTables="0"/>
  <mergeCells count="9">
    <mergeCell ref="A2:H2"/>
    <mergeCell ref="A4:E4"/>
    <mergeCell ref="F4:H4"/>
    <mergeCell ref="A5:C5"/>
    <mergeCell ref="D5:D6"/>
    <mergeCell ref="E5:E6"/>
    <mergeCell ref="F5:F6"/>
    <mergeCell ref="G5:G6"/>
    <mergeCell ref="H5:H6"/>
  </mergeCells>
  <printOptions horizontalCentered="1"/>
  <pageMargins left="0.39375" right="0.39375" top="0.7875" bottom="0.39375" header="0.39375" footer="0"/>
  <pageSetup paperSize="9" scale="97" fitToHeight="1000" orientation="landscape" errors="blank"/>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topLeftCell="A7" workbookViewId="0">
      <selection activeCell="F8" sqref="F8"/>
    </sheetView>
  </sheetViews>
  <sheetFormatPr defaultColWidth="13.3333333333333" defaultRowHeight="14.4"/>
  <cols>
    <col min="1" max="1" width="3.5" style="13" customWidth="1"/>
    <col min="2" max="2" width="11.8333333333333" style="13" customWidth="1"/>
    <col min="3" max="3" width="27.5" style="13" customWidth="1"/>
    <col min="4" max="4" width="15.1666666666667" style="13" customWidth="1"/>
    <col min="5" max="5" width="17.5" style="13" customWidth="1"/>
    <col min="6" max="6" width="9.83333333333333" style="13" customWidth="1"/>
    <col min="7" max="7" width="10" style="13" customWidth="1"/>
    <col min="8" max="8" width="11.8333333333333" style="13" customWidth="1"/>
    <col min="9" max="9" width="10" style="13" customWidth="1"/>
    <col min="10" max="10" width="7.5" style="13" customWidth="1"/>
    <col min="11" max="11" width="9.83333333333333" style="13" customWidth="1"/>
    <col min="12" max="12" width="5.66666666666667" style="13" customWidth="1"/>
    <col min="13" max="13" width="12.3333333333333" style="13" customWidth="1"/>
    <col min="14" max="14" width="13" style="13" customWidth="1"/>
    <col min="15" max="16384" width="13.3333333333333" style="13"/>
  </cols>
  <sheetData>
    <row r="1" ht="16.35" customHeight="1" spans="1:13">
      <c r="A1" s="14"/>
      <c r="D1" s="15"/>
      <c r="E1" s="15"/>
      <c r="F1" s="15"/>
      <c r="G1" s="16"/>
      <c r="H1" s="15"/>
      <c r="I1" s="16"/>
      <c r="J1" s="16"/>
      <c r="K1" s="16"/>
      <c r="L1" s="16"/>
      <c r="M1" s="15"/>
    </row>
    <row r="2" ht="22.9" customHeight="1" spans="1:13">
      <c r="A2" s="14"/>
      <c r="B2" s="17" t="s">
        <v>464</v>
      </c>
      <c r="C2" s="17"/>
      <c r="D2" s="17"/>
      <c r="E2" s="17"/>
      <c r="F2" s="17"/>
      <c r="G2" s="17"/>
      <c r="H2" s="17"/>
      <c r="I2" s="17"/>
      <c r="J2" s="17"/>
      <c r="K2" s="17"/>
      <c r="L2" s="17"/>
      <c r="M2" s="17"/>
    </row>
    <row r="3" ht="19.5" customHeight="1" spans="1:13">
      <c r="A3" s="14"/>
      <c r="B3" s="18"/>
      <c r="C3" s="18"/>
      <c r="D3" s="18"/>
      <c r="E3" s="18"/>
      <c r="F3" s="18"/>
      <c r="G3" s="18"/>
      <c r="H3" s="18"/>
      <c r="I3" s="18"/>
      <c r="J3" s="18"/>
      <c r="K3" s="23" t="s">
        <v>465</v>
      </c>
      <c r="L3" s="23"/>
      <c r="M3" s="23"/>
    </row>
    <row r="4" ht="24.4" customHeight="1" spans="1:13">
      <c r="A4" s="14"/>
      <c r="B4" s="19" t="s">
        <v>439</v>
      </c>
      <c r="C4" s="19" t="s">
        <v>61</v>
      </c>
      <c r="D4" s="19" t="s">
        <v>466</v>
      </c>
      <c r="E4" s="19" t="s">
        <v>467</v>
      </c>
      <c r="F4" s="19" t="s">
        <v>468</v>
      </c>
      <c r="G4" s="19" t="s">
        <v>469</v>
      </c>
      <c r="H4" s="19" t="s">
        <v>470</v>
      </c>
      <c r="I4" s="19" t="s">
        <v>471</v>
      </c>
      <c r="J4" s="19" t="s">
        <v>472</v>
      </c>
      <c r="K4" s="19" t="s">
        <v>473</v>
      </c>
      <c r="L4" s="19" t="s">
        <v>474</v>
      </c>
      <c r="M4" s="19" t="s">
        <v>475</v>
      </c>
    </row>
    <row r="5" ht="25.35" customHeight="1" spans="1:13">
      <c r="A5" s="14"/>
      <c r="B5" s="20" t="s">
        <v>476</v>
      </c>
      <c r="C5" s="20" t="s">
        <v>477</v>
      </c>
      <c r="D5" s="21">
        <v>47500</v>
      </c>
      <c r="E5" s="20" t="s">
        <v>478</v>
      </c>
      <c r="F5" s="20" t="s">
        <v>479</v>
      </c>
      <c r="G5" s="20" t="s">
        <v>480</v>
      </c>
      <c r="H5" s="20" t="s">
        <v>481</v>
      </c>
      <c r="I5" s="20" t="s">
        <v>482</v>
      </c>
      <c r="J5" s="20" t="s">
        <v>483</v>
      </c>
      <c r="K5" s="20" t="s">
        <v>484</v>
      </c>
      <c r="L5" s="20" t="s">
        <v>485</v>
      </c>
      <c r="M5" s="20" t="s">
        <v>486</v>
      </c>
    </row>
    <row r="6" ht="25.35" customHeight="1" spans="1:13">
      <c r="A6" s="14"/>
      <c r="B6" s="20"/>
      <c r="C6" s="20"/>
      <c r="D6" s="21"/>
      <c r="E6" s="20"/>
      <c r="F6" s="20" t="s">
        <v>487</v>
      </c>
      <c r="G6" s="20" t="s">
        <v>488</v>
      </c>
      <c r="H6" s="20" t="s">
        <v>489</v>
      </c>
      <c r="I6" s="20" t="s">
        <v>490</v>
      </c>
      <c r="J6" s="20" t="s">
        <v>491</v>
      </c>
      <c r="K6" s="20" t="s">
        <v>492</v>
      </c>
      <c r="L6" s="20" t="s">
        <v>485</v>
      </c>
      <c r="M6" s="20" t="s">
        <v>493</v>
      </c>
    </row>
    <row r="7" ht="116.1" customHeight="1" spans="1:13">
      <c r="A7" s="14"/>
      <c r="B7" s="20"/>
      <c r="C7" s="20"/>
      <c r="D7" s="21"/>
      <c r="E7" s="20"/>
      <c r="F7" s="20" t="s">
        <v>487</v>
      </c>
      <c r="G7" s="20" t="s">
        <v>488</v>
      </c>
      <c r="H7" s="20" t="s">
        <v>494</v>
      </c>
      <c r="I7" s="20" t="s">
        <v>482</v>
      </c>
      <c r="J7" s="20" t="s">
        <v>491</v>
      </c>
      <c r="K7" s="20" t="s">
        <v>492</v>
      </c>
      <c r="L7" s="20" t="s">
        <v>485</v>
      </c>
      <c r="M7" s="20" t="s">
        <v>486</v>
      </c>
    </row>
    <row r="8" ht="89.65" customHeight="1" spans="1:13">
      <c r="A8" s="14"/>
      <c r="B8" s="20"/>
      <c r="C8" s="20"/>
      <c r="D8" s="21"/>
      <c r="E8" s="20"/>
      <c r="F8" s="20" t="s">
        <v>479</v>
      </c>
      <c r="G8" s="20" t="s">
        <v>495</v>
      </c>
      <c r="H8" s="20" t="s">
        <v>496</v>
      </c>
      <c r="I8" s="20" t="s">
        <v>482</v>
      </c>
      <c r="J8" s="20" t="s">
        <v>497</v>
      </c>
      <c r="K8" s="20" t="s">
        <v>492</v>
      </c>
      <c r="L8" s="20" t="s">
        <v>485</v>
      </c>
      <c r="M8" s="20" t="s">
        <v>486</v>
      </c>
    </row>
    <row r="9" ht="89.65" customHeight="1" spans="1:13">
      <c r="A9" s="14"/>
      <c r="B9" s="20" t="s">
        <v>498</v>
      </c>
      <c r="C9" s="20" t="s">
        <v>499</v>
      </c>
      <c r="D9" s="22">
        <v>355000</v>
      </c>
      <c r="E9" s="20" t="s">
        <v>478</v>
      </c>
      <c r="F9" s="20" t="s">
        <v>479</v>
      </c>
      <c r="G9" s="20" t="s">
        <v>495</v>
      </c>
      <c r="H9" s="20" t="s">
        <v>496</v>
      </c>
      <c r="I9" s="20" t="s">
        <v>482</v>
      </c>
      <c r="J9" s="20" t="s">
        <v>497</v>
      </c>
      <c r="K9" s="20" t="s">
        <v>492</v>
      </c>
      <c r="L9" s="20" t="s">
        <v>485</v>
      </c>
      <c r="M9" s="20" t="s">
        <v>486</v>
      </c>
    </row>
    <row r="10" ht="25.35" customHeight="1" spans="1:13">
      <c r="A10" s="14"/>
      <c r="B10" s="20"/>
      <c r="C10" s="20"/>
      <c r="D10" s="22"/>
      <c r="E10" s="20"/>
      <c r="F10" s="20" t="s">
        <v>487</v>
      </c>
      <c r="G10" s="20" t="s">
        <v>488</v>
      </c>
      <c r="H10" s="20" t="s">
        <v>489</v>
      </c>
      <c r="I10" s="20" t="s">
        <v>490</v>
      </c>
      <c r="J10" s="20" t="s">
        <v>491</v>
      </c>
      <c r="K10" s="20" t="s">
        <v>492</v>
      </c>
      <c r="L10" s="20" t="s">
        <v>485</v>
      </c>
      <c r="M10" s="20" t="s">
        <v>493</v>
      </c>
    </row>
    <row r="11" ht="25.35" customHeight="1" spans="1:13">
      <c r="A11" s="14"/>
      <c r="B11" s="20"/>
      <c r="C11" s="20"/>
      <c r="D11" s="22"/>
      <c r="E11" s="20"/>
      <c r="F11" s="20" t="s">
        <v>479</v>
      </c>
      <c r="G11" s="20" t="s">
        <v>480</v>
      </c>
      <c r="H11" s="20" t="s">
        <v>481</v>
      </c>
      <c r="I11" s="20" t="s">
        <v>482</v>
      </c>
      <c r="J11" s="20" t="s">
        <v>483</v>
      </c>
      <c r="K11" s="20" t="s">
        <v>484</v>
      </c>
      <c r="L11" s="20" t="s">
        <v>485</v>
      </c>
      <c r="M11" s="20" t="s">
        <v>486</v>
      </c>
    </row>
    <row r="12" ht="116.1" customHeight="1" spans="1:13">
      <c r="A12" s="14"/>
      <c r="B12" s="20"/>
      <c r="C12" s="20"/>
      <c r="D12" s="22"/>
      <c r="E12" s="20"/>
      <c r="F12" s="20" t="s">
        <v>487</v>
      </c>
      <c r="G12" s="20" t="s">
        <v>488</v>
      </c>
      <c r="H12" s="20" t="s">
        <v>494</v>
      </c>
      <c r="I12" s="20" t="s">
        <v>482</v>
      </c>
      <c r="J12" s="20" t="s">
        <v>491</v>
      </c>
      <c r="K12" s="20" t="s">
        <v>492</v>
      </c>
      <c r="L12" s="20" t="s">
        <v>485</v>
      </c>
      <c r="M12" s="20" t="s">
        <v>486</v>
      </c>
    </row>
    <row r="13" ht="116.1" customHeight="1" spans="1:13">
      <c r="A13" s="14"/>
      <c r="B13" s="20"/>
      <c r="C13" s="20" t="s">
        <v>499</v>
      </c>
      <c r="D13" s="22">
        <v>120000</v>
      </c>
      <c r="E13" s="20" t="s">
        <v>478</v>
      </c>
      <c r="F13" s="20" t="s">
        <v>479</v>
      </c>
      <c r="G13" s="20" t="s">
        <v>495</v>
      </c>
      <c r="H13" s="20" t="s">
        <v>496</v>
      </c>
      <c r="I13" s="20" t="s">
        <v>482</v>
      </c>
      <c r="J13" s="20" t="s">
        <v>497</v>
      </c>
      <c r="K13" s="20" t="s">
        <v>492</v>
      </c>
      <c r="L13" s="20" t="s">
        <v>485</v>
      </c>
      <c r="M13" s="20" t="s">
        <v>486</v>
      </c>
    </row>
    <row r="14" ht="116.1" customHeight="1" spans="1:13">
      <c r="A14" s="14"/>
      <c r="B14" s="20"/>
      <c r="C14" s="20"/>
      <c r="D14" s="22"/>
      <c r="E14" s="20"/>
      <c r="F14" s="20" t="s">
        <v>487</v>
      </c>
      <c r="G14" s="20" t="s">
        <v>488</v>
      </c>
      <c r="H14" s="20" t="s">
        <v>489</v>
      </c>
      <c r="I14" s="20" t="s">
        <v>490</v>
      </c>
      <c r="J14" s="20" t="s">
        <v>491</v>
      </c>
      <c r="K14" s="20" t="s">
        <v>492</v>
      </c>
      <c r="L14" s="20" t="s">
        <v>485</v>
      </c>
      <c r="M14" s="20" t="s">
        <v>493</v>
      </c>
    </row>
    <row r="15" ht="116.1" customHeight="1" spans="1:13">
      <c r="A15" s="14"/>
      <c r="B15" s="20"/>
      <c r="C15" s="20"/>
      <c r="D15" s="22"/>
      <c r="E15" s="20"/>
      <c r="F15" s="20" t="s">
        <v>479</v>
      </c>
      <c r="G15" s="20" t="s">
        <v>480</v>
      </c>
      <c r="H15" s="20" t="s">
        <v>481</v>
      </c>
      <c r="I15" s="20" t="s">
        <v>482</v>
      </c>
      <c r="J15" s="20" t="s">
        <v>483</v>
      </c>
      <c r="K15" s="20" t="s">
        <v>484</v>
      </c>
      <c r="L15" s="20" t="s">
        <v>485</v>
      </c>
      <c r="M15" s="20" t="s">
        <v>486</v>
      </c>
    </row>
    <row r="16" ht="116.1" customHeight="1" spans="1:13">
      <c r="A16" s="14"/>
      <c r="B16" s="20"/>
      <c r="C16" s="20"/>
      <c r="D16" s="22"/>
      <c r="E16" s="20"/>
      <c r="F16" s="20" t="s">
        <v>487</v>
      </c>
      <c r="G16" s="20" t="s">
        <v>488</v>
      </c>
      <c r="H16" s="20" t="s">
        <v>494</v>
      </c>
      <c r="I16" s="20" t="s">
        <v>482</v>
      </c>
      <c r="J16" s="20" t="s">
        <v>491</v>
      </c>
      <c r="K16" s="20" t="s">
        <v>492</v>
      </c>
      <c r="L16" s="20" t="s">
        <v>485</v>
      </c>
      <c r="M16" s="20" t="s">
        <v>486</v>
      </c>
    </row>
    <row r="17" ht="25.35" customHeight="1" spans="1:13">
      <c r="A17" s="14"/>
      <c r="B17" s="20"/>
      <c r="C17" s="20" t="s">
        <v>500</v>
      </c>
      <c r="D17" s="22">
        <v>237500</v>
      </c>
      <c r="E17" s="20" t="s">
        <v>478</v>
      </c>
      <c r="F17" s="20" t="s">
        <v>479</v>
      </c>
      <c r="G17" s="20" t="s">
        <v>480</v>
      </c>
      <c r="H17" s="20" t="s">
        <v>481</v>
      </c>
      <c r="I17" s="20" t="s">
        <v>482</v>
      </c>
      <c r="J17" s="20" t="s">
        <v>483</v>
      </c>
      <c r="K17" s="20" t="s">
        <v>484</v>
      </c>
      <c r="L17" s="20" t="s">
        <v>485</v>
      </c>
      <c r="M17" s="20" t="s">
        <v>486</v>
      </c>
    </row>
    <row r="18" ht="89.65" customHeight="1" spans="1:13">
      <c r="A18" s="14"/>
      <c r="B18" s="20"/>
      <c r="C18" s="20"/>
      <c r="D18" s="22"/>
      <c r="E18" s="20"/>
      <c r="F18" s="20" t="s">
        <v>479</v>
      </c>
      <c r="G18" s="20" t="s">
        <v>495</v>
      </c>
      <c r="H18" s="20" t="s">
        <v>496</v>
      </c>
      <c r="I18" s="20" t="s">
        <v>482</v>
      </c>
      <c r="J18" s="20" t="s">
        <v>497</v>
      </c>
      <c r="K18" s="20" t="s">
        <v>492</v>
      </c>
      <c r="L18" s="20" t="s">
        <v>485</v>
      </c>
      <c r="M18" s="20" t="s">
        <v>486</v>
      </c>
    </row>
    <row r="19" ht="25.35" customHeight="1" spans="1:13">
      <c r="A19" s="14"/>
      <c r="B19" s="20"/>
      <c r="C19" s="20"/>
      <c r="D19" s="22"/>
      <c r="E19" s="20"/>
      <c r="F19" s="20" t="s">
        <v>487</v>
      </c>
      <c r="G19" s="20" t="s">
        <v>488</v>
      </c>
      <c r="H19" s="20" t="s">
        <v>489</v>
      </c>
      <c r="I19" s="20" t="s">
        <v>490</v>
      </c>
      <c r="J19" s="20" t="s">
        <v>491</v>
      </c>
      <c r="K19" s="20" t="s">
        <v>492</v>
      </c>
      <c r="L19" s="20" t="s">
        <v>485</v>
      </c>
      <c r="M19" s="20" t="s">
        <v>493</v>
      </c>
    </row>
    <row r="20" ht="116.1" customHeight="1" spans="1:13">
      <c r="A20" s="14"/>
      <c r="B20" s="20"/>
      <c r="C20" s="20"/>
      <c r="D20" s="22"/>
      <c r="E20" s="20"/>
      <c r="F20" s="20" t="s">
        <v>487</v>
      </c>
      <c r="G20" s="20" t="s">
        <v>488</v>
      </c>
      <c r="H20" s="20" t="s">
        <v>494</v>
      </c>
      <c r="I20" s="20" t="s">
        <v>482</v>
      </c>
      <c r="J20" s="20" t="s">
        <v>491</v>
      </c>
      <c r="K20" s="20" t="s">
        <v>492</v>
      </c>
      <c r="L20" s="20" t="s">
        <v>485</v>
      </c>
      <c r="M20" s="20" t="s">
        <v>486</v>
      </c>
    </row>
    <row r="21" ht="25.35" customHeight="1" spans="1:13">
      <c r="A21" s="14"/>
      <c r="B21" s="20" t="s">
        <v>501</v>
      </c>
      <c r="C21" s="20" t="s">
        <v>499</v>
      </c>
      <c r="D21" s="22">
        <v>11600</v>
      </c>
      <c r="E21" s="20" t="s">
        <v>502</v>
      </c>
      <c r="F21" s="20" t="s">
        <v>487</v>
      </c>
      <c r="G21" s="20" t="s">
        <v>503</v>
      </c>
      <c r="H21" s="20" t="s">
        <v>504</v>
      </c>
      <c r="I21" s="20" t="s">
        <v>505</v>
      </c>
      <c r="J21" s="20" t="s">
        <v>506</v>
      </c>
      <c r="K21" s="20"/>
      <c r="L21" s="20" t="s">
        <v>507</v>
      </c>
      <c r="M21" s="20" t="s">
        <v>493</v>
      </c>
    </row>
    <row r="22" ht="24.95" customHeight="1" spans="1:13">
      <c r="A22" s="14"/>
      <c r="B22" s="20"/>
      <c r="C22" s="20"/>
      <c r="D22" s="22"/>
      <c r="E22" s="20"/>
      <c r="F22" s="20" t="s">
        <v>479</v>
      </c>
      <c r="G22" s="20" t="s">
        <v>508</v>
      </c>
      <c r="H22" s="20" t="s">
        <v>509</v>
      </c>
      <c r="I22" s="20" t="s">
        <v>505</v>
      </c>
      <c r="J22" s="20" t="s">
        <v>506</v>
      </c>
      <c r="K22" s="20"/>
      <c r="L22" s="20" t="s">
        <v>510</v>
      </c>
      <c r="M22" s="20" t="s">
        <v>493</v>
      </c>
    </row>
    <row r="23" ht="37.9" customHeight="1" spans="1:13">
      <c r="A23" s="14"/>
      <c r="B23" s="20"/>
      <c r="C23" s="20"/>
      <c r="D23" s="22"/>
      <c r="E23" s="20"/>
      <c r="F23" s="20" t="s">
        <v>511</v>
      </c>
      <c r="G23" s="20" t="s">
        <v>512</v>
      </c>
      <c r="H23" s="20" t="s">
        <v>513</v>
      </c>
      <c r="I23" s="20" t="s">
        <v>505</v>
      </c>
      <c r="J23" s="20" t="s">
        <v>506</v>
      </c>
      <c r="K23" s="20"/>
      <c r="L23" s="20" t="s">
        <v>507</v>
      </c>
      <c r="M23" s="20" t="s">
        <v>493</v>
      </c>
    </row>
    <row r="24" ht="25.35" customHeight="1" spans="1:13">
      <c r="A24" s="14"/>
      <c r="B24" s="20" t="s">
        <v>514</v>
      </c>
      <c r="C24" s="20" t="s">
        <v>499</v>
      </c>
      <c r="D24" s="22">
        <v>889960</v>
      </c>
      <c r="E24" s="20" t="s">
        <v>515</v>
      </c>
      <c r="F24" s="20" t="s">
        <v>487</v>
      </c>
      <c r="G24" s="20" t="s">
        <v>503</v>
      </c>
      <c r="H24" s="20" t="s">
        <v>516</v>
      </c>
      <c r="I24" s="20" t="s">
        <v>505</v>
      </c>
      <c r="J24" s="20" t="s">
        <v>506</v>
      </c>
      <c r="K24" s="20"/>
      <c r="L24" s="20" t="s">
        <v>517</v>
      </c>
      <c r="M24" s="20" t="s">
        <v>493</v>
      </c>
    </row>
    <row r="25" ht="25.35" customHeight="1" spans="1:13">
      <c r="A25" s="14"/>
      <c r="B25" s="20"/>
      <c r="C25" s="20"/>
      <c r="D25" s="22"/>
      <c r="E25" s="20"/>
      <c r="F25" s="20" t="s">
        <v>479</v>
      </c>
      <c r="G25" s="20" t="s">
        <v>508</v>
      </c>
      <c r="H25" s="20" t="s">
        <v>518</v>
      </c>
      <c r="I25" s="20" t="s">
        <v>505</v>
      </c>
      <c r="J25" s="20" t="s">
        <v>506</v>
      </c>
      <c r="K25" s="20"/>
      <c r="L25" s="20" t="s">
        <v>519</v>
      </c>
      <c r="M25" s="20" t="s">
        <v>493</v>
      </c>
    </row>
    <row r="26" ht="37.9" customHeight="1" spans="1:13">
      <c r="A26" s="14"/>
      <c r="B26" s="20"/>
      <c r="C26" s="20"/>
      <c r="D26" s="22"/>
      <c r="E26" s="20"/>
      <c r="F26" s="20" t="s">
        <v>511</v>
      </c>
      <c r="G26" s="20" t="s">
        <v>512</v>
      </c>
      <c r="H26" s="20" t="s">
        <v>520</v>
      </c>
      <c r="I26" s="20" t="s">
        <v>505</v>
      </c>
      <c r="J26" s="20" t="s">
        <v>506</v>
      </c>
      <c r="K26" s="20"/>
      <c r="L26" s="20" t="s">
        <v>507</v>
      </c>
      <c r="M26" s="20" t="s">
        <v>493</v>
      </c>
    </row>
    <row r="27" ht="37.9" customHeight="1" spans="1:13">
      <c r="A27" s="14"/>
      <c r="B27" s="20" t="s">
        <v>521</v>
      </c>
      <c r="C27" s="20" t="s">
        <v>499</v>
      </c>
      <c r="D27" s="22">
        <v>300000</v>
      </c>
      <c r="E27" s="20" t="s">
        <v>522</v>
      </c>
      <c r="F27" s="20" t="s">
        <v>511</v>
      </c>
      <c r="G27" s="20" t="s">
        <v>512</v>
      </c>
      <c r="H27" s="20" t="s">
        <v>523</v>
      </c>
      <c r="I27" s="20" t="s">
        <v>505</v>
      </c>
      <c r="J27" s="20" t="s">
        <v>506</v>
      </c>
      <c r="K27" s="20"/>
      <c r="L27" s="20" t="s">
        <v>507</v>
      </c>
      <c r="M27" s="20" t="s">
        <v>493</v>
      </c>
    </row>
    <row r="28" ht="25.35" customHeight="1" spans="1:13">
      <c r="A28" s="14"/>
      <c r="B28" s="20"/>
      <c r="C28" s="20"/>
      <c r="D28" s="22"/>
      <c r="E28" s="20"/>
      <c r="F28" s="20" t="s">
        <v>479</v>
      </c>
      <c r="G28" s="20" t="s">
        <v>524</v>
      </c>
      <c r="H28" s="20" t="s">
        <v>523</v>
      </c>
      <c r="I28" s="20" t="s">
        <v>505</v>
      </c>
      <c r="J28" s="20" t="s">
        <v>506</v>
      </c>
      <c r="K28" s="20"/>
      <c r="L28" s="20" t="s">
        <v>507</v>
      </c>
      <c r="M28" s="20" t="s">
        <v>493</v>
      </c>
    </row>
    <row r="29" ht="25.35" customHeight="1" spans="1:13">
      <c r="A29" s="14"/>
      <c r="B29" s="20"/>
      <c r="C29" s="20"/>
      <c r="D29" s="22"/>
      <c r="E29" s="20"/>
      <c r="F29" s="20" t="s">
        <v>487</v>
      </c>
      <c r="G29" s="20" t="s">
        <v>503</v>
      </c>
      <c r="H29" s="20" t="s">
        <v>523</v>
      </c>
      <c r="I29" s="20" t="s">
        <v>505</v>
      </c>
      <c r="J29" s="20" t="s">
        <v>506</v>
      </c>
      <c r="K29" s="20"/>
      <c r="L29" s="20" t="s">
        <v>510</v>
      </c>
      <c r="M29" s="20" t="s">
        <v>493</v>
      </c>
    </row>
  </sheetData>
  <mergeCells count="30">
    <mergeCell ref="B2:M2"/>
    <mergeCell ref="B3:E3"/>
    <mergeCell ref="K3:M3"/>
    <mergeCell ref="A5:A29"/>
    <mergeCell ref="B5:B8"/>
    <mergeCell ref="B9:B20"/>
    <mergeCell ref="B21:B23"/>
    <mergeCell ref="B24:B26"/>
    <mergeCell ref="B27:B29"/>
    <mergeCell ref="C5:C8"/>
    <mergeCell ref="C9:C12"/>
    <mergeCell ref="C13:C16"/>
    <mergeCell ref="C17:C20"/>
    <mergeCell ref="C21:C23"/>
    <mergeCell ref="C24:C26"/>
    <mergeCell ref="C27:C29"/>
    <mergeCell ref="D5:D8"/>
    <mergeCell ref="D9:D12"/>
    <mergeCell ref="D13:D16"/>
    <mergeCell ref="D17:D20"/>
    <mergeCell ref="D21:D23"/>
    <mergeCell ref="D24:D26"/>
    <mergeCell ref="D27:D29"/>
    <mergeCell ref="E5:E8"/>
    <mergeCell ref="E9:E12"/>
    <mergeCell ref="E13:E16"/>
    <mergeCell ref="E17:E20"/>
    <mergeCell ref="E21:E23"/>
    <mergeCell ref="E24:E26"/>
    <mergeCell ref="E27:E29"/>
  </mergeCells>
  <pageMargins left="0.699305555555556" right="0.699305555555556" top="0.75" bottom="0.75" header="0.3" footer="0.3"/>
  <pageSetup paperSize="9" scale="4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selection activeCell="L16" sqref="L16"/>
    </sheetView>
  </sheetViews>
  <sheetFormatPr defaultColWidth="12" defaultRowHeight="14.4"/>
  <cols>
    <col min="1" max="1" width="1.33333333333333" style="1" customWidth="1"/>
    <col min="2" max="2" width="7.66666666666667" style="1" customWidth="1"/>
    <col min="3" max="3" width="14.1666666666667" style="1" customWidth="1"/>
    <col min="4" max="4" width="13.6666666666667" style="1" customWidth="1"/>
    <col min="5" max="5" width="31.1666666666667" style="1" customWidth="1"/>
    <col min="6" max="6" width="19.5" style="1" customWidth="1"/>
    <col min="7" max="7" width="19.6666666666667" style="1" customWidth="1"/>
    <col min="8" max="8" width="19.1666666666667" style="1" customWidth="1"/>
    <col min="9" max="9" width="21.3333333333333" style="1" customWidth="1"/>
    <col min="10" max="11" width="13" style="1" customWidth="1"/>
    <col min="12" max="16384" width="12" style="1"/>
  </cols>
  <sheetData>
    <row r="1" ht="20.45" customHeight="1" spans="1:9">
      <c r="A1" s="2"/>
      <c r="B1" s="3" t="s">
        <v>525</v>
      </c>
      <c r="C1" s="3"/>
      <c r="D1" s="3"/>
      <c r="E1" s="3"/>
      <c r="G1" s="4"/>
      <c r="H1" s="4"/>
      <c r="I1" s="4"/>
    </row>
    <row r="2" ht="45.2" customHeight="1" spans="2:9">
      <c r="B2" s="5" t="s">
        <v>526</v>
      </c>
      <c r="C2" s="6"/>
      <c r="D2" s="6"/>
      <c r="E2" s="6"/>
      <c r="F2" s="6"/>
      <c r="G2" s="6"/>
      <c r="H2" s="6"/>
      <c r="I2" s="6"/>
    </row>
    <row r="3" ht="14.25" customHeight="1" spans="2:9">
      <c r="B3" s="7" t="s">
        <v>527</v>
      </c>
      <c r="C3" s="7"/>
      <c r="D3" s="7"/>
      <c r="E3" s="7"/>
      <c r="F3" s="7"/>
      <c r="G3" s="7"/>
      <c r="H3" s="7"/>
      <c r="I3" s="7"/>
    </row>
    <row r="4" ht="14.25" customHeight="1" spans="2:9">
      <c r="B4" s="8"/>
      <c r="C4" s="8"/>
      <c r="D4" s="8"/>
      <c r="E4" s="8"/>
      <c r="F4" s="8"/>
      <c r="G4" s="8"/>
      <c r="H4" s="8"/>
      <c r="I4" s="8"/>
    </row>
    <row r="5" ht="28.5" customHeight="1" spans="2:9">
      <c r="B5" s="9" t="s">
        <v>450</v>
      </c>
      <c r="C5" s="9"/>
      <c r="D5" s="9"/>
      <c r="E5" s="9" t="s">
        <v>452</v>
      </c>
      <c r="F5" s="9"/>
      <c r="G5" s="9"/>
      <c r="H5" s="9"/>
      <c r="I5" s="9"/>
    </row>
    <row r="6" ht="28.5" customHeight="1" spans="2:9">
      <c r="B6" s="9" t="s">
        <v>528</v>
      </c>
      <c r="C6" s="9" t="s">
        <v>529</v>
      </c>
      <c r="D6" s="9"/>
      <c r="E6" s="9" t="s">
        <v>530</v>
      </c>
      <c r="F6" s="9"/>
      <c r="G6" s="9"/>
      <c r="H6" s="9"/>
      <c r="I6" s="9"/>
    </row>
    <row r="7" ht="79.15" customHeight="1" spans="2:9">
      <c r="B7" s="9"/>
      <c r="C7" s="10" t="s">
        <v>531</v>
      </c>
      <c r="D7" s="11"/>
      <c r="E7" s="11" t="s">
        <v>532</v>
      </c>
      <c r="F7" s="11"/>
      <c r="G7" s="11"/>
      <c r="H7" s="11"/>
      <c r="I7" s="11"/>
    </row>
    <row r="8" ht="45.2" customHeight="1" spans="2:9">
      <c r="B8" s="9"/>
      <c r="C8" s="11" t="s">
        <v>533</v>
      </c>
      <c r="D8" s="11"/>
      <c r="E8" s="11" t="s">
        <v>534</v>
      </c>
      <c r="F8" s="11"/>
      <c r="G8" s="11"/>
      <c r="H8" s="11"/>
      <c r="I8" s="11"/>
    </row>
    <row r="9" ht="113.1" customHeight="1" spans="2:9">
      <c r="B9" s="9"/>
      <c r="C9" s="11" t="s">
        <v>535</v>
      </c>
      <c r="D9" s="11"/>
      <c r="E9" s="11" t="s">
        <v>536</v>
      </c>
      <c r="F9" s="11"/>
      <c r="G9" s="11"/>
      <c r="H9" s="11"/>
      <c r="I9" s="11"/>
    </row>
    <row r="10" ht="101.85" customHeight="1" spans="2:9">
      <c r="B10" s="9"/>
      <c r="C10" s="11" t="s">
        <v>537</v>
      </c>
      <c r="D10" s="11"/>
      <c r="E10" s="11" t="s">
        <v>538</v>
      </c>
      <c r="F10" s="11"/>
      <c r="G10" s="11"/>
      <c r="H10" s="11"/>
      <c r="I10" s="11"/>
    </row>
    <row r="11" ht="67.9" customHeight="1" spans="2:9">
      <c r="B11" s="9"/>
      <c r="C11" s="11" t="s">
        <v>539</v>
      </c>
      <c r="D11" s="11"/>
      <c r="E11" s="11" t="s">
        <v>540</v>
      </c>
      <c r="F11" s="11"/>
      <c r="G11" s="11"/>
      <c r="H11" s="11"/>
      <c r="I11" s="11"/>
    </row>
    <row r="12" ht="101.85" customHeight="1" spans="2:9">
      <c r="B12" s="9"/>
      <c r="C12" s="11" t="s">
        <v>541</v>
      </c>
      <c r="D12" s="11"/>
      <c r="E12" s="11" t="s">
        <v>542</v>
      </c>
      <c r="F12" s="11"/>
      <c r="G12" s="11"/>
      <c r="H12" s="11"/>
      <c r="I12" s="11"/>
    </row>
    <row r="13" ht="28.5" customHeight="1" spans="2:9">
      <c r="B13" s="9"/>
      <c r="C13" s="9" t="s">
        <v>543</v>
      </c>
      <c r="D13" s="9"/>
      <c r="E13" s="9"/>
      <c r="F13" s="9"/>
      <c r="G13" s="9" t="s">
        <v>544</v>
      </c>
      <c r="H13" s="9" t="s">
        <v>545</v>
      </c>
      <c r="I13" s="9" t="s">
        <v>546</v>
      </c>
    </row>
    <row r="14" ht="28.5" customHeight="1" spans="2:9">
      <c r="B14" s="9"/>
      <c r="C14" s="9"/>
      <c r="D14" s="9"/>
      <c r="E14" s="9"/>
      <c r="F14" s="9"/>
      <c r="G14" s="12">
        <v>6011168.46</v>
      </c>
      <c r="H14" s="12">
        <v>6011168.46</v>
      </c>
      <c r="I14" s="12">
        <v>0</v>
      </c>
    </row>
    <row r="15" ht="57.2" customHeight="1" spans="2:9">
      <c r="B15" s="9" t="s">
        <v>547</v>
      </c>
      <c r="C15" s="11" t="s">
        <v>548</v>
      </c>
      <c r="D15" s="11"/>
      <c r="E15" s="11"/>
      <c r="F15" s="11"/>
      <c r="G15" s="11"/>
      <c r="H15" s="11"/>
      <c r="I15" s="11"/>
    </row>
    <row r="16" ht="28.5" customHeight="1" spans="2:9">
      <c r="B16" s="9" t="s">
        <v>549</v>
      </c>
      <c r="C16" s="9" t="s">
        <v>468</v>
      </c>
      <c r="D16" s="9" t="s">
        <v>469</v>
      </c>
      <c r="E16" s="9"/>
      <c r="F16" s="9" t="s">
        <v>470</v>
      </c>
      <c r="G16" s="9"/>
      <c r="H16" s="9" t="s">
        <v>550</v>
      </c>
      <c r="I16" s="9"/>
    </row>
    <row r="17" ht="28.5" customHeight="1" spans="2:9">
      <c r="B17" s="9"/>
      <c r="C17" s="11" t="s">
        <v>551</v>
      </c>
      <c r="D17" s="11" t="s">
        <v>552</v>
      </c>
      <c r="E17" s="11"/>
      <c r="F17" s="11" t="s">
        <v>553</v>
      </c>
      <c r="G17" s="11"/>
      <c r="H17" s="11" t="s">
        <v>554</v>
      </c>
      <c r="I17" s="11"/>
    </row>
    <row r="18" ht="28.5" customHeight="1" spans="2:9">
      <c r="B18" s="9"/>
      <c r="C18" s="11" t="s">
        <v>555</v>
      </c>
      <c r="D18" s="11" t="s">
        <v>556</v>
      </c>
      <c r="E18" s="11"/>
      <c r="F18" s="11" t="s">
        <v>557</v>
      </c>
      <c r="G18" s="11"/>
      <c r="H18" s="11" t="s">
        <v>554</v>
      </c>
      <c r="I18" s="11"/>
    </row>
    <row r="19" ht="28.5" customHeight="1" spans="2:9">
      <c r="B19" s="9"/>
      <c r="C19" s="11"/>
      <c r="D19" s="11" t="s">
        <v>558</v>
      </c>
      <c r="E19" s="11"/>
      <c r="F19" s="11" t="s">
        <v>559</v>
      </c>
      <c r="G19" s="11"/>
      <c r="H19" s="11" t="s">
        <v>554</v>
      </c>
      <c r="I19" s="11"/>
    </row>
    <row r="20" ht="28.5" customHeight="1" spans="2:9">
      <c r="B20" s="9"/>
      <c r="C20" s="11"/>
      <c r="D20" s="11"/>
      <c r="E20" s="11"/>
      <c r="F20" s="11" t="s">
        <v>560</v>
      </c>
      <c r="G20" s="11"/>
      <c r="H20" s="11" t="s">
        <v>554</v>
      </c>
      <c r="I20" s="11"/>
    </row>
    <row r="21" ht="28.5" customHeight="1" spans="2:9">
      <c r="B21" s="9"/>
      <c r="C21" s="11" t="s">
        <v>561</v>
      </c>
      <c r="D21" s="11" t="s">
        <v>562</v>
      </c>
      <c r="E21" s="11"/>
      <c r="F21" s="11" t="s">
        <v>563</v>
      </c>
      <c r="G21" s="11"/>
      <c r="H21" s="11" t="s">
        <v>554</v>
      </c>
      <c r="I21" s="11"/>
    </row>
    <row r="22" ht="14.25" customHeight="1" spans="2:9">
      <c r="B22" s="2"/>
      <c r="C22" s="2"/>
      <c r="D22" s="2"/>
      <c r="E22" s="2"/>
      <c r="F22" s="2"/>
      <c r="G22" s="2"/>
      <c r="H22" s="2"/>
      <c r="I22" s="2"/>
    </row>
    <row r="23" ht="14.25" customHeight="1" spans="2:3">
      <c r="B23" s="2"/>
      <c r="C23" s="2"/>
    </row>
    <row r="24" ht="14.25" customHeight="1" spans="2:2">
      <c r="B24" s="2"/>
    </row>
    <row r="25" ht="14.25" customHeight="1" spans="2:2">
      <c r="B25" s="2"/>
    </row>
    <row r="26" ht="14.25" customHeight="1" spans="2:2">
      <c r="B26" s="2"/>
    </row>
    <row r="27" ht="14.25" customHeight="1" spans="2:9">
      <c r="B27" s="2"/>
      <c r="C27" s="2"/>
      <c r="D27" s="2"/>
      <c r="E27" s="2"/>
      <c r="F27" s="2"/>
      <c r="G27" s="2"/>
      <c r="H27" s="2"/>
      <c r="I27" s="2"/>
    </row>
    <row r="28" ht="14.25" customHeight="1" spans="2:9">
      <c r="B28" s="2"/>
      <c r="C28" s="2"/>
      <c r="D28" s="2"/>
      <c r="E28" s="2"/>
      <c r="F28" s="2"/>
      <c r="G28" s="2"/>
      <c r="H28" s="2"/>
      <c r="I28" s="2"/>
    </row>
    <row r="29" ht="14.25" customHeight="1" spans="2:9">
      <c r="B29" s="2"/>
      <c r="C29" s="2"/>
      <c r="D29" s="2"/>
      <c r="E29" s="2"/>
      <c r="F29" s="2"/>
      <c r="G29" s="2"/>
      <c r="H29" s="2"/>
      <c r="I29" s="2"/>
    </row>
    <row r="30" ht="14.25" customHeight="1" spans="2:9">
      <c r="B30" s="2"/>
      <c r="C30" s="2"/>
      <c r="D30" s="2"/>
      <c r="E30" s="2"/>
      <c r="F30" s="2"/>
      <c r="G30" s="2"/>
      <c r="H30" s="2"/>
      <c r="I30" s="2"/>
    </row>
  </sheetData>
  <mergeCells count="43">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5:I15"/>
    <mergeCell ref="D16:E16"/>
    <mergeCell ref="F16:G16"/>
    <mergeCell ref="H16:I16"/>
    <mergeCell ref="D17:E17"/>
    <mergeCell ref="F17:G17"/>
    <mergeCell ref="H17:I17"/>
    <mergeCell ref="D18:E18"/>
    <mergeCell ref="F18:G18"/>
    <mergeCell ref="H18:I18"/>
    <mergeCell ref="F19:G19"/>
    <mergeCell ref="H19:I19"/>
    <mergeCell ref="F20:G20"/>
    <mergeCell ref="H20:I20"/>
    <mergeCell ref="D21:E21"/>
    <mergeCell ref="F21:G21"/>
    <mergeCell ref="H21:I21"/>
    <mergeCell ref="B6:B14"/>
    <mergeCell ref="B16:B21"/>
    <mergeCell ref="C18:C20"/>
    <mergeCell ref="C13:F14"/>
    <mergeCell ref="D19:E20"/>
  </mergeCells>
  <pageMargins left="0.75" right="0.75"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3"/>
  <sheetViews>
    <sheetView showGridLines="0" showZeros="0" workbookViewId="0">
      <selection activeCell="H28" sqref="H28"/>
    </sheetView>
  </sheetViews>
  <sheetFormatPr defaultColWidth="8.66666666666667" defaultRowHeight="20.25" customHeight="1"/>
  <cols>
    <col min="1" max="4" width="36.5" customWidth="1"/>
  </cols>
  <sheetData>
    <row r="1" customHeight="1" spans="1:31">
      <c r="A1" s="211"/>
      <c r="B1" s="211"/>
      <c r="C1" s="211"/>
      <c r="D1" s="30" t="s">
        <v>3</v>
      </c>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row>
    <row r="2" customHeight="1" spans="1:31">
      <c r="A2" s="27" t="s">
        <v>4</v>
      </c>
      <c r="B2" s="27"/>
      <c r="C2" s="27"/>
      <c r="D2" s="27"/>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row>
    <row r="3" customHeight="1" spans="1:31">
      <c r="A3" s="212" t="s">
        <v>5</v>
      </c>
      <c r="B3" s="213"/>
      <c r="C3" s="64"/>
      <c r="D3" s="30" t="s">
        <v>6</v>
      </c>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row>
    <row r="4" ht="15" customHeight="1" spans="1:31">
      <c r="A4" s="214" t="s">
        <v>7</v>
      </c>
      <c r="B4" s="215"/>
      <c r="C4" s="214" t="s">
        <v>8</v>
      </c>
      <c r="D4" s="215"/>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row>
    <row r="5" ht="15" customHeight="1" spans="1:31">
      <c r="A5" s="217" t="s">
        <v>9</v>
      </c>
      <c r="B5" s="218" t="s">
        <v>10</v>
      </c>
      <c r="C5" s="217" t="s">
        <v>9</v>
      </c>
      <c r="D5" s="218" t="s">
        <v>10</v>
      </c>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row>
    <row r="6" ht="15" customHeight="1" spans="1:31">
      <c r="A6" s="221" t="s">
        <v>11</v>
      </c>
      <c r="B6" s="323">
        <v>6011168.46</v>
      </c>
      <c r="C6" s="246" t="s">
        <v>12</v>
      </c>
      <c r="D6" s="323">
        <v>2474761.62</v>
      </c>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row>
    <row r="7" ht="15" customHeight="1" spans="1:31">
      <c r="A7" s="221" t="s">
        <v>13</v>
      </c>
      <c r="B7" s="324"/>
      <c r="C7" s="246" t="s">
        <v>14</v>
      </c>
      <c r="D7" s="325"/>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row>
    <row r="8" ht="15" customHeight="1" spans="1:31">
      <c r="A8" s="221" t="s">
        <v>15</v>
      </c>
      <c r="B8" s="324" t="s">
        <v>16</v>
      </c>
      <c r="C8" s="246" t="s">
        <v>17</v>
      </c>
      <c r="D8" s="325"/>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row>
    <row r="9" ht="15" customHeight="1" spans="1:31">
      <c r="A9" s="221" t="s">
        <v>18</v>
      </c>
      <c r="B9" s="324"/>
      <c r="C9" s="246" t="s">
        <v>19</v>
      </c>
      <c r="D9" s="325"/>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row>
    <row r="10" ht="15" customHeight="1" spans="1:31">
      <c r="A10" s="221" t="s">
        <v>20</v>
      </c>
      <c r="B10" s="324" t="s">
        <v>16</v>
      </c>
      <c r="C10" s="246" t="s">
        <v>21</v>
      </c>
      <c r="D10" s="325"/>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row>
    <row r="11" ht="15" customHeight="1" spans="1:31">
      <c r="A11" s="221" t="s">
        <v>22</v>
      </c>
      <c r="B11" s="324" t="s">
        <v>16</v>
      </c>
      <c r="C11" s="246" t="s">
        <v>23</v>
      </c>
      <c r="D11" s="325"/>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row>
    <row r="12" ht="15" customHeight="1" spans="1:31">
      <c r="A12" s="221"/>
      <c r="B12" s="324"/>
      <c r="C12" s="246" t="s">
        <v>24</v>
      </c>
      <c r="D12" s="325"/>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row>
    <row r="13" ht="15" customHeight="1" spans="1:31">
      <c r="A13" s="233"/>
      <c r="B13" s="324"/>
      <c r="C13" s="246" t="s">
        <v>25</v>
      </c>
      <c r="D13" s="323">
        <v>575089.6</v>
      </c>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row>
    <row r="14" ht="15" customHeight="1" spans="1:31">
      <c r="A14" s="233"/>
      <c r="B14" s="324"/>
      <c r="C14" s="246" t="s">
        <v>26</v>
      </c>
      <c r="D14" s="325"/>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row>
    <row r="15" ht="15" customHeight="1" spans="1:31">
      <c r="A15" s="233"/>
      <c r="B15" s="326"/>
      <c r="C15" s="246" t="s">
        <v>27</v>
      </c>
      <c r="D15" s="323">
        <v>231571.68</v>
      </c>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row>
    <row r="16" ht="15" customHeight="1" spans="1:31">
      <c r="A16" s="233"/>
      <c r="B16" s="231"/>
      <c r="C16" s="246" t="s">
        <v>28</v>
      </c>
      <c r="D16" s="325"/>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row>
    <row r="17" ht="15" customHeight="1" spans="1:31">
      <c r="A17" s="233"/>
      <c r="B17" s="231"/>
      <c r="C17" s="246" t="s">
        <v>29</v>
      </c>
      <c r="D17" s="325"/>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row>
    <row r="18" ht="15" customHeight="1" spans="1:31">
      <c r="A18" s="233"/>
      <c r="B18" s="231"/>
      <c r="C18" s="246" t="s">
        <v>30</v>
      </c>
      <c r="D18" s="323">
        <v>2304092</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row>
    <row r="19" ht="15" customHeight="1" spans="1:31">
      <c r="A19" s="233"/>
      <c r="B19" s="231"/>
      <c r="C19" s="246" t="s">
        <v>31</v>
      </c>
      <c r="D19" s="325"/>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row>
    <row r="20" ht="15" customHeight="1" spans="1:31">
      <c r="A20" s="233"/>
      <c r="B20" s="231"/>
      <c r="C20" s="246" t="s">
        <v>32</v>
      </c>
      <c r="D20" s="325"/>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row>
    <row r="21" ht="15" customHeight="1" spans="1:31">
      <c r="A21" s="233"/>
      <c r="B21" s="231"/>
      <c r="C21" s="246" t="s">
        <v>33</v>
      </c>
      <c r="D21" s="325"/>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row>
    <row r="22" ht="15" customHeight="1" spans="1:31">
      <c r="A22" s="233"/>
      <c r="B22" s="231"/>
      <c r="C22" s="246" t="s">
        <v>34</v>
      </c>
      <c r="D22" s="325"/>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row>
    <row r="23" ht="15" customHeight="1" spans="1:31">
      <c r="A23" s="233"/>
      <c r="B23" s="231"/>
      <c r="C23" s="246" t="s">
        <v>35</v>
      </c>
      <c r="D23" s="325"/>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row>
    <row r="24" ht="15" customHeight="1" spans="1:31">
      <c r="A24" s="233"/>
      <c r="B24" s="231"/>
      <c r="C24" s="246" t="s">
        <v>36</v>
      </c>
      <c r="D24" s="325"/>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row>
    <row r="25" ht="15" customHeight="1" spans="1:31">
      <c r="A25" s="233"/>
      <c r="B25" s="231"/>
      <c r="C25" s="246" t="s">
        <v>37</v>
      </c>
      <c r="D25" s="323">
        <v>425653.56</v>
      </c>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row>
    <row r="26" ht="15" customHeight="1" spans="1:31">
      <c r="A26" s="221"/>
      <c r="B26" s="231"/>
      <c r="C26" s="246" t="s">
        <v>38</v>
      </c>
      <c r="D26" s="325"/>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row>
    <row r="27" ht="15" customHeight="1" spans="1:31">
      <c r="A27" s="221"/>
      <c r="B27" s="231"/>
      <c r="C27" s="246" t="s">
        <v>39</v>
      </c>
      <c r="D27" s="325"/>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row>
    <row r="28" ht="15" customHeight="1" spans="1:31">
      <c r="A28" s="221"/>
      <c r="B28" s="231"/>
      <c r="C28" s="246" t="s">
        <v>40</v>
      </c>
      <c r="D28" s="325"/>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row>
    <row r="29" ht="15" customHeight="1" spans="1:31">
      <c r="A29" s="221"/>
      <c r="B29" s="231"/>
      <c r="C29" s="246" t="s">
        <v>41</v>
      </c>
      <c r="D29" s="325"/>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row>
    <row r="30" ht="15" customHeight="1" spans="1:31">
      <c r="A30" s="221"/>
      <c r="B30" s="231"/>
      <c r="C30" s="246" t="s">
        <v>42</v>
      </c>
      <c r="D30" s="325"/>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row>
    <row r="31" ht="15" customHeight="1" spans="1:31">
      <c r="A31" s="221"/>
      <c r="B31" s="231"/>
      <c r="C31" s="246" t="s">
        <v>43</v>
      </c>
      <c r="D31" s="325"/>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row>
    <row r="32" ht="15" customHeight="1" spans="1:31">
      <c r="A32" s="221"/>
      <c r="B32" s="231"/>
      <c r="C32" s="246" t="s">
        <v>44</v>
      </c>
      <c r="D32" s="325"/>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row>
    <row r="33" ht="15" customHeight="1" spans="1:31">
      <c r="A33" s="221"/>
      <c r="B33" s="231"/>
      <c r="C33" s="246" t="s">
        <v>45</v>
      </c>
      <c r="D33" s="325"/>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row>
    <row r="34" ht="15" customHeight="1" spans="1:31">
      <c r="A34" s="221"/>
      <c r="B34" s="231"/>
      <c r="C34" s="246" t="s">
        <v>46</v>
      </c>
      <c r="D34" s="325"/>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row>
    <row r="35" ht="15" customHeight="1" spans="1:31">
      <c r="A35" s="221"/>
      <c r="B35" s="231"/>
      <c r="C35" s="246" t="s">
        <v>47</v>
      </c>
      <c r="D35" s="226"/>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row>
    <row r="36" ht="15" customHeight="1" spans="1:31">
      <c r="A36" s="239" t="s">
        <v>48</v>
      </c>
      <c r="B36" s="327">
        <f>SUM(B6:B34)</f>
        <v>6011168.46</v>
      </c>
      <c r="C36" s="241" t="s">
        <v>49</v>
      </c>
      <c r="D36" s="226">
        <f>SUM(D6:D34)</f>
        <v>6011168.46</v>
      </c>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row>
    <row r="37" ht="15" customHeight="1" spans="1:31">
      <c r="A37" s="221" t="s">
        <v>50</v>
      </c>
      <c r="B37" s="235"/>
      <c r="C37" s="246" t="s">
        <v>51</v>
      </c>
      <c r="D37" s="328"/>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row>
    <row r="38" ht="15" customHeight="1" spans="1:31">
      <c r="A38" s="221" t="s">
        <v>52</v>
      </c>
      <c r="B38" s="235" t="s">
        <v>53</v>
      </c>
      <c r="C38" s="246" t="s">
        <v>54</v>
      </c>
      <c r="D38" s="328"/>
      <c r="E38" s="261"/>
      <c r="F38" s="261"/>
      <c r="G38" s="329" t="s">
        <v>55</v>
      </c>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row>
    <row r="39" ht="15" customHeight="1" spans="1:31">
      <c r="A39" s="221"/>
      <c r="B39" s="235"/>
      <c r="C39" s="246" t="s">
        <v>56</v>
      </c>
      <c r="D39" s="328"/>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row>
    <row r="40" ht="15" customHeight="1" spans="1:31">
      <c r="A40" s="221"/>
      <c r="B40" s="250"/>
      <c r="C40" s="246"/>
      <c r="D40" s="247"/>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row>
    <row r="41" ht="15" customHeight="1" spans="1:31">
      <c r="A41" s="239" t="s">
        <v>57</v>
      </c>
      <c r="B41" s="254">
        <f>SUM(B36:B38)</f>
        <v>6011168.46</v>
      </c>
      <c r="C41" s="241" t="s">
        <v>58</v>
      </c>
      <c r="D41" s="247">
        <f>SUM(D36,D37,D39)</f>
        <v>6011168.46</v>
      </c>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row>
    <row r="42" customHeight="1" spans="1:31">
      <c r="A42" s="258"/>
      <c r="B42" s="330"/>
      <c r="C42" s="260"/>
      <c r="D42" s="33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row>
    <row r="43" ht="10.8" spans="2:2">
      <c r="B43" s="61"/>
    </row>
  </sheetData>
  <sheetProtection formatCells="0" formatColumns="0" formatRows="0" insertRows="0" insertColumns="0" insertHyperlinks="0" deleteColumns="0" deleteRows="0" sort="0" autoFilter="0" pivotTables="0"/>
  <mergeCells count="3">
    <mergeCell ref="A2:D2"/>
    <mergeCell ref="A4:B4"/>
    <mergeCell ref="C4:D4"/>
  </mergeCells>
  <printOptions horizontalCentered="1"/>
  <pageMargins left="0.39375" right="0.39375" top="0.7875" bottom="0.39375" header="0" footer="0"/>
  <pageSetup paperSize="9" scale="78" orientation="landscape" errors="blank"/>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4"/>
  <sheetViews>
    <sheetView showGridLines="0" showZeros="0" topLeftCell="J1" workbookViewId="0">
      <selection activeCell="H16" sqref="H16"/>
    </sheetView>
  </sheetViews>
  <sheetFormatPr defaultColWidth="9.16666666666667" defaultRowHeight="12.75" customHeight="1"/>
  <cols>
    <col min="1" max="1" width="4.83333333333333" customWidth="1"/>
    <col min="2" max="3" width="3.66666666666667" customWidth="1"/>
    <col min="4" max="4" width="9.16666666666667" customWidth="1"/>
    <col min="5" max="5" width="38" customWidth="1"/>
    <col min="6" max="6" width="17.6666666666667" customWidth="1"/>
    <col min="7" max="7" width="15.5" customWidth="1"/>
    <col min="8" max="15" width="14.8333333333333" customWidth="1"/>
    <col min="16" max="18" width="12.3333333333333" customWidth="1"/>
    <col min="19" max="19" width="16" customWidth="1"/>
    <col min="20" max="20" width="17" customWidth="1"/>
  </cols>
  <sheetData>
    <row r="1" ht="20.1" customHeight="1" spans="1:20">
      <c r="A1" s="24"/>
      <c r="B1" s="25"/>
      <c r="C1" s="25"/>
      <c r="D1" s="25"/>
      <c r="E1" s="25"/>
      <c r="F1" s="25"/>
      <c r="G1" s="25"/>
      <c r="H1" s="25"/>
      <c r="I1" s="25"/>
      <c r="J1" s="25"/>
      <c r="K1" s="25"/>
      <c r="L1" s="25"/>
      <c r="M1" s="25"/>
      <c r="N1" s="25"/>
      <c r="O1" s="25"/>
      <c r="P1" s="25"/>
      <c r="Q1" s="25"/>
      <c r="R1" s="25"/>
      <c r="S1" s="207"/>
      <c r="T1" s="188" t="s">
        <v>59</v>
      </c>
    </row>
    <row r="2" ht="20.1" customHeight="1" spans="1:20">
      <c r="A2" s="27" t="s">
        <v>60</v>
      </c>
      <c r="B2" s="27"/>
      <c r="C2" s="27"/>
      <c r="D2" s="27"/>
      <c r="E2" s="27"/>
      <c r="F2" s="27"/>
      <c r="G2" s="27"/>
      <c r="H2" s="27"/>
      <c r="I2" s="27"/>
      <c r="J2" s="27"/>
      <c r="K2" s="27"/>
      <c r="L2" s="27"/>
      <c r="M2" s="27"/>
      <c r="N2" s="27"/>
      <c r="O2" s="27"/>
      <c r="P2" s="27"/>
      <c r="Q2" s="27"/>
      <c r="R2" s="27"/>
      <c r="S2" s="27"/>
      <c r="T2" s="27"/>
    </row>
    <row r="3" ht="20.1" customHeight="1" spans="1:20">
      <c r="A3" s="297" t="s">
        <v>61</v>
      </c>
      <c r="B3" s="297"/>
      <c r="C3" s="297"/>
      <c r="D3" s="297"/>
      <c r="E3" s="28"/>
      <c r="F3" s="67"/>
      <c r="G3" s="67"/>
      <c r="H3" s="67"/>
      <c r="I3" s="67"/>
      <c r="J3" s="128"/>
      <c r="K3" s="128"/>
      <c r="L3" s="128"/>
      <c r="M3" s="128"/>
      <c r="N3" s="128"/>
      <c r="O3" s="128"/>
      <c r="P3" s="128"/>
      <c r="Q3" s="128"/>
      <c r="R3" s="128"/>
      <c r="S3" s="58"/>
      <c r="T3" s="30" t="s">
        <v>6</v>
      </c>
    </row>
    <row r="4" ht="20.1" customHeight="1" spans="1:20">
      <c r="A4" s="31" t="s">
        <v>62</v>
      </c>
      <c r="B4" s="32"/>
      <c r="C4" s="32"/>
      <c r="D4" s="32"/>
      <c r="E4" s="33"/>
      <c r="F4" s="298" t="s">
        <v>63</v>
      </c>
      <c r="G4" s="68" t="s">
        <v>64</v>
      </c>
      <c r="H4" s="186" t="s">
        <v>65</v>
      </c>
      <c r="I4" s="195"/>
      <c r="J4" s="187"/>
      <c r="K4" s="298" t="s">
        <v>66</v>
      </c>
      <c r="L4" s="38"/>
      <c r="M4" s="308" t="s">
        <v>67</v>
      </c>
      <c r="N4" s="309" t="s">
        <v>68</v>
      </c>
      <c r="O4" s="310"/>
      <c r="P4" s="310"/>
      <c r="Q4" s="310"/>
      <c r="R4" s="320"/>
      <c r="S4" s="298" t="s">
        <v>69</v>
      </c>
      <c r="T4" s="38" t="s">
        <v>70</v>
      </c>
    </row>
    <row r="5" ht="20.1" customHeight="1" spans="1:20">
      <c r="A5" s="31" t="s">
        <v>71</v>
      </c>
      <c r="B5" s="32"/>
      <c r="C5" s="33"/>
      <c r="D5" s="196" t="s">
        <v>72</v>
      </c>
      <c r="E5" s="37" t="s">
        <v>73</v>
      </c>
      <c r="F5" s="38"/>
      <c r="G5" s="68"/>
      <c r="H5" s="159" t="s">
        <v>65</v>
      </c>
      <c r="I5" s="159" t="s">
        <v>74</v>
      </c>
      <c r="J5" s="159" t="s">
        <v>75</v>
      </c>
      <c r="K5" s="311" t="s">
        <v>76</v>
      </c>
      <c r="L5" s="38" t="s">
        <v>77</v>
      </c>
      <c r="M5" s="312"/>
      <c r="N5" s="313" t="s">
        <v>78</v>
      </c>
      <c r="O5" s="313" t="s">
        <v>79</v>
      </c>
      <c r="P5" s="313" t="s">
        <v>80</v>
      </c>
      <c r="Q5" s="313" t="s">
        <v>81</v>
      </c>
      <c r="R5" s="313" t="s">
        <v>82</v>
      </c>
      <c r="S5" s="38"/>
      <c r="T5" s="38"/>
    </row>
    <row r="6" ht="30.75" customHeight="1" spans="1:20">
      <c r="A6" s="40" t="s">
        <v>83</v>
      </c>
      <c r="B6" s="39" t="s">
        <v>84</v>
      </c>
      <c r="C6" s="41" t="s">
        <v>85</v>
      </c>
      <c r="D6" s="43"/>
      <c r="E6" s="43"/>
      <c r="F6" s="44"/>
      <c r="G6" s="43"/>
      <c r="H6" s="299"/>
      <c r="I6" s="299"/>
      <c r="J6" s="299"/>
      <c r="K6" s="314"/>
      <c r="L6" s="44"/>
      <c r="M6" s="315"/>
      <c r="N6" s="44"/>
      <c r="O6" s="44"/>
      <c r="P6" s="44"/>
      <c r="Q6" s="44"/>
      <c r="R6" s="44"/>
      <c r="S6" s="44"/>
      <c r="T6" s="44"/>
    </row>
    <row r="7" ht="20.1" customHeight="1" spans="1:20">
      <c r="A7" s="94" t="s">
        <v>83</v>
      </c>
      <c r="B7" s="94" t="s">
        <v>84</v>
      </c>
      <c r="C7" s="94" t="s">
        <v>85</v>
      </c>
      <c r="D7" s="94" t="s">
        <v>86</v>
      </c>
      <c r="E7" s="94" t="s">
        <v>87</v>
      </c>
      <c r="F7" s="300">
        <f>H7</f>
        <v>6011168.46</v>
      </c>
      <c r="G7" s="301"/>
      <c r="H7" s="301">
        <f>SUM(H8:H22)</f>
        <v>6011168.46</v>
      </c>
      <c r="I7" s="96"/>
      <c r="J7" s="316" t="s">
        <v>16</v>
      </c>
      <c r="K7" s="317" t="s">
        <v>66</v>
      </c>
      <c r="L7" s="318" t="s">
        <v>16</v>
      </c>
      <c r="M7" s="318" t="s">
        <v>16</v>
      </c>
      <c r="N7" s="108" t="s">
        <v>16</v>
      </c>
      <c r="O7" s="317" t="s">
        <v>16</v>
      </c>
      <c r="P7" s="318"/>
      <c r="Q7" s="318"/>
      <c r="R7" s="321"/>
      <c r="S7" s="322" t="s">
        <v>16</v>
      </c>
      <c r="T7" s="322"/>
    </row>
    <row r="8" ht="20.1" customHeight="1" spans="1:20">
      <c r="A8" s="201">
        <v>201</v>
      </c>
      <c r="B8" s="201" t="s">
        <v>88</v>
      </c>
      <c r="C8" s="302" t="s">
        <v>89</v>
      </c>
      <c r="D8" s="202">
        <v>153</v>
      </c>
      <c r="E8" s="111" t="s">
        <v>90</v>
      </c>
      <c r="F8" s="203"/>
      <c r="G8" s="203"/>
      <c r="H8" s="203">
        <v>2474761.62</v>
      </c>
      <c r="I8" s="202"/>
      <c r="J8" s="202"/>
      <c r="K8" s="202"/>
      <c r="L8" s="202"/>
      <c r="M8" s="202"/>
      <c r="N8" s="202"/>
      <c r="O8" s="202"/>
      <c r="P8" s="202"/>
      <c r="Q8" s="202"/>
      <c r="R8" s="202"/>
      <c r="S8" s="202"/>
      <c r="T8" s="202"/>
    </row>
    <row r="9" ht="20.1" customHeight="1" spans="1:20">
      <c r="A9" s="201">
        <v>208</v>
      </c>
      <c r="B9" s="201" t="s">
        <v>91</v>
      </c>
      <c r="C9" s="302" t="s">
        <v>91</v>
      </c>
      <c r="D9" s="202">
        <v>153</v>
      </c>
      <c r="E9" s="111" t="s">
        <v>92</v>
      </c>
      <c r="F9" s="203"/>
      <c r="G9" s="203"/>
      <c r="H9" s="203">
        <v>383856.96</v>
      </c>
      <c r="I9" s="202"/>
      <c r="J9" s="202"/>
      <c r="K9" s="202"/>
      <c r="L9" s="202"/>
      <c r="M9" s="202"/>
      <c r="N9" s="202"/>
      <c r="O9" s="202"/>
      <c r="P9" s="202"/>
      <c r="Q9" s="202"/>
      <c r="R9" s="202"/>
      <c r="S9" s="202"/>
      <c r="T9" s="202"/>
    </row>
    <row r="10" ht="20.1" customHeight="1" spans="1:20">
      <c r="A10" s="201" t="s">
        <v>93</v>
      </c>
      <c r="B10" s="201" t="s">
        <v>91</v>
      </c>
      <c r="C10" s="302" t="s">
        <v>94</v>
      </c>
      <c r="D10" s="202">
        <v>153</v>
      </c>
      <c r="E10" s="111" t="s">
        <v>95</v>
      </c>
      <c r="F10" s="203"/>
      <c r="G10" s="203"/>
      <c r="H10" s="203">
        <v>191232.64</v>
      </c>
      <c r="I10" s="202"/>
      <c r="J10" s="202"/>
      <c r="K10" s="202"/>
      <c r="L10" s="202"/>
      <c r="M10" s="202"/>
      <c r="N10" s="202"/>
      <c r="O10" s="202"/>
      <c r="P10" s="202"/>
      <c r="Q10" s="202"/>
      <c r="R10" s="202"/>
      <c r="S10" s="202"/>
      <c r="T10" s="202"/>
    </row>
    <row r="11" ht="20.1" customHeight="1" spans="1:20">
      <c r="A11" s="201" t="s">
        <v>96</v>
      </c>
      <c r="B11" s="201" t="s">
        <v>97</v>
      </c>
      <c r="C11" s="302" t="s">
        <v>89</v>
      </c>
      <c r="D11" s="202">
        <v>153</v>
      </c>
      <c r="E11" s="111" t="s">
        <v>98</v>
      </c>
      <c r="F11" s="203"/>
      <c r="G11" s="203"/>
      <c r="H11" s="203">
        <v>167937.42</v>
      </c>
      <c r="I11" s="202"/>
      <c r="J11" s="202"/>
      <c r="K11" s="202"/>
      <c r="L11" s="202"/>
      <c r="M11" s="202"/>
      <c r="N11" s="202"/>
      <c r="O11" s="202"/>
      <c r="P11" s="202"/>
      <c r="Q11" s="202"/>
      <c r="R11" s="202"/>
      <c r="S11" s="202"/>
      <c r="T11" s="202"/>
    </row>
    <row r="12" ht="20.1" customHeight="1" spans="1:20">
      <c r="A12" s="201" t="s">
        <v>96</v>
      </c>
      <c r="B12" s="201" t="s">
        <v>97</v>
      </c>
      <c r="C12" s="201" t="s">
        <v>88</v>
      </c>
      <c r="D12" s="202">
        <v>153</v>
      </c>
      <c r="E12" s="111" t="s">
        <v>99</v>
      </c>
      <c r="F12" s="203"/>
      <c r="G12" s="203"/>
      <c r="H12" s="203">
        <v>63634.26</v>
      </c>
      <c r="I12" s="202"/>
      <c r="J12" s="202"/>
      <c r="K12" s="202"/>
      <c r="L12" s="202"/>
      <c r="M12" s="202"/>
      <c r="N12" s="202"/>
      <c r="O12" s="202"/>
      <c r="P12" s="202"/>
      <c r="Q12" s="202"/>
      <c r="R12" s="202"/>
      <c r="S12" s="202"/>
      <c r="T12" s="209"/>
    </row>
    <row r="13" ht="20.1" customHeight="1" spans="1:20">
      <c r="A13" s="201" t="s">
        <v>100</v>
      </c>
      <c r="B13" s="201" t="s">
        <v>89</v>
      </c>
      <c r="C13" s="201" t="s">
        <v>101</v>
      </c>
      <c r="D13" s="202">
        <v>153</v>
      </c>
      <c r="E13" s="111" t="s">
        <v>102</v>
      </c>
      <c r="F13" s="203"/>
      <c r="G13" s="203"/>
      <c r="H13" s="203">
        <v>1102532</v>
      </c>
      <c r="I13" s="202"/>
      <c r="J13" s="202"/>
      <c r="K13" s="209"/>
      <c r="L13" s="202"/>
      <c r="M13" s="202"/>
      <c r="N13" s="202"/>
      <c r="O13" s="202"/>
      <c r="P13" s="202"/>
      <c r="Q13" s="209"/>
      <c r="R13" s="202"/>
      <c r="S13" s="202"/>
      <c r="T13" s="209"/>
    </row>
    <row r="14" ht="20.1" customHeight="1" spans="1:20">
      <c r="A14" s="201" t="s">
        <v>100</v>
      </c>
      <c r="B14" s="201" t="s">
        <v>103</v>
      </c>
      <c r="C14" s="201" t="s">
        <v>91</v>
      </c>
      <c r="D14" s="202">
        <v>153</v>
      </c>
      <c r="E14" s="111" t="s">
        <v>104</v>
      </c>
      <c r="F14" s="203"/>
      <c r="G14" s="205"/>
      <c r="H14" s="203">
        <v>1201560</v>
      </c>
      <c r="I14" s="202"/>
      <c r="J14" s="202"/>
      <c r="K14" s="202"/>
      <c r="L14" s="202"/>
      <c r="M14" s="202"/>
      <c r="N14" s="202"/>
      <c r="O14" s="202"/>
      <c r="P14" s="202"/>
      <c r="Q14" s="202"/>
      <c r="R14" s="202"/>
      <c r="S14" s="202"/>
      <c r="T14" s="209"/>
    </row>
    <row r="15" ht="20.1" customHeight="1" spans="1:20">
      <c r="A15" s="201" t="s">
        <v>105</v>
      </c>
      <c r="B15" s="201" t="s">
        <v>106</v>
      </c>
      <c r="C15" s="201" t="s">
        <v>89</v>
      </c>
      <c r="D15" s="202">
        <v>153</v>
      </c>
      <c r="E15" s="111" t="s">
        <v>107</v>
      </c>
      <c r="F15" s="203"/>
      <c r="G15" s="205"/>
      <c r="H15" s="203">
        <v>425653.56</v>
      </c>
      <c r="I15" s="202"/>
      <c r="J15" s="202"/>
      <c r="K15" s="202"/>
      <c r="L15" s="209"/>
      <c r="M15" s="202"/>
      <c r="N15" s="202"/>
      <c r="O15" s="202"/>
      <c r="P15" s="202"/>
      <c r="Q15" s="209"/>
      <c r="R15" s="202"/>
      <c r="S15" s="202"/>
      <c r="T15" s="209"/>
    </row>
    <row r="16" ht="20.1" customHeight="1" spans="1:20">
      <c r="A16" s="303"/>
      <c r="B16" s="201"/>
      <c r="C16" s="201"/>
      <c r="D16" s="202"/>
      <c r="E16" s="304"/>
      <c r="F16" s="209"/>
      <c r="G16" s="209"/>
      <c r="H16" s="209"/>
      <c r="I16" s="209"/>
      <c r="J16" s="209"/>
      <c r="K16" s="202"/>
      <c r="L16" s="209"/>
      <c r="M16" s="202"/>
      <c r="N16" s="202"/>
      <c r="O16" s="202"/>
      <c r="P16" s="202"/>
      <c r="Q16" s="202"/>
      <c r="R16" s="202"/>
      <c r="S16" s="209"/>
      <c r="T16" s="209"/>
    </row>
    <row r="17" ht="20.1" customHeight="1" spans="1:20">
      <c r="A17" s="303"/>
      <c r="B17" s="201"/>
      <c r="C17" s="201"/>
      <c r="D17" s="202"/>
      <c r="E17" s="305"/>
      <c r="F17" s="209"/>
      <c r="G17" s="209"/>
      <c r="H17" s="209"/>
      <c r="I17" s="209"/>
      <c r="J17" s="209"/>
      <c r="K17" s="202"/>
      <c r="L17" s="202"/>
      <c r="M17" s="202"/>
      <c r="N17" s="209"/>
      <c r="O17" s="202"/>
      <c r="P17" s="202"/>
      <c r="Q17" s="202"/>
      <c r="R17" s="202"/>
      <c r="S17" s="209"/>
      <c r="T17" s="209"/>
    </row>
    <row r="18" ht="20.1" customHeight="1" spans="1:20">
      <c r="A18" s="303"/>
      <c r="B18" s="201"/>
      <c r="C18" s="201"/>
      <c r="D18" s="202"/>
      <c r="E18" s="305"/>
      <c r="F18" s="209"/>
      <c r="G18" s="209"/>
      <c r="H18" s="209"/>
      <c r="I18" s="209"/>
      <c r="J18" s="209"/>
      <c r="K18" s="202"/>
      <c r="L18" s="202"/>
      <c r="M18" s="209"/>
      <c r="N18" s="209"/>
      <c r="O18" s="209"/>
      <c r="P18" s="202"/>
      <c r="Q18" s="202"/>
      <c r="R18" s="209"/>
      <c r="S18" s="209"/>
      <c r="T18" s="209"/>
    </row>
    <row r="19" ht="20.1" customHeight="1" spans="1:20">
      <c r="A19" s="209"/>
      <c r="B19" s="209"/>
      <c r="C19" s="209"/>
      <c r="D19" s="209"/>
      <c r="E19" s="209"/>
      <c r="F19" s="209">
        <f>H19</f>
        <v>0</v>
      </c>
      <c r="G19" s="209"/>
      <c r="H19" s="209"/>
      <c r="I19" s="209"/>
      <c r="J19" s="209"/>
      <c r="K19" s="209"/>
      <c r="L19" s="202"/>
      <c r="M19" s="209"/>
      <c r="N19" s="209"/>
      <c r="O19" s="209"/>
      <c r="P19" s="209"/>
      <c r="Q19" s="202"/>
      <c r="R19" s="209"/>
      <c r="S19" s="209"/>
      <c r="T19" s="209"/>
    </row>
    <row r="20" ht="20.1" customHeight="1" spans="1:20">
      <c r="A20" s="209"/>
      <c r="B20" s="209"/>
      <c r="C20" s="209"/>
      <c r="D20" s="209"/>
      <c r="E20" s="209"/>
      <c r="F20" s="209">
        <f>H20</f>
        <v>0</v>
      </c>
      <c r="G20" s="209"/>
      <c r="H20" s="209"/>
      <c r="I20" s="209"/>
      <c r="J20" s="209"/>
      <c r="K20" s="209"/>
      <c r="L20" s="202"/>
      <c r="M20" s="209"/>
      <c r="N20" s="209"/>
      <c r="O20" s="209"/>
      <c r="P20" s="209"/>
      <c r="Q20" s="209"/>
      <c r="R20" s="209"/>
      <c r="S20" s="209"/>
      <c r="T20" s="209"/>
    </row>
    <row r="21" ht="20.1" customHeight="1" spans="1:20">
      <c r="A21" s="306"/>
      <c r="B21" s="306"/>
      <c r="C21" s="306"/>
      <c r="D21" s="306"/>
      <c r="E21" s="306"/>
      <c r="F21" s="209">
        <f>H21</f>
        <v>0</v>
      </c>
      <c r="G21" s="209"/>
      <c r="H21" s="209"/>
      <c r="I21" s="209"/>
      <c r="J21" s="209"/>
      <c r="K21" s="209"/>
      <c r="L21" s="209"/>
      <c r="M21" s="209"/>
      <c r="N21" s="209"/>
      <c r="O21" s="209"/>
      <c r="P21" s="209"/>
      <c r="Q21" s="209"/>
      <c r="R21" s="209"/>
      <c r="S21" s="209"/>
      <c r="T21" s="209"/>
    </row>
    <row r="22" ht="20.1" customHeight="1" spans="1:20">
      <c r="A22" s="307"/>
      <c r="B22" s="307"/>
      <c r="C22" s="307"/>
      <c r="D22" s="307"/>
      <c r="E22" s="307"/>
      <c r="F22" s="209">
        <f>H22</f>
        <v>0</v>
      </c>
      <c r="G22" s="307"/>
      <c r="H22" s="307"/>
      <c r="I22" s="307"/>
      <c r="J22" s="307"/>
      <c r="K22" s="307"/>
      <c r="L22" s="307"/>
      <c r="M22" s="307"/>
      <c r="N22" s="319"/>
      <c r="O22" s="319"/>
      <c r="P22" s="307"/>
      <c r="Q22" s="307"/>
      <c r="R22" s="307"/>
      <c r="S22" s="307"/>
      <c r="T22" s="307"/>
    </row>
    <row r="23" ht="20.1" customHeight="1" spans="1:20">
      <c r="A23" s="208"/>
      <c r="B23" s="208"/>
      <c r="C23" s="208"/>
      <c r="D23" s="208"/>
      <c r="E23" s="208"/>
      <c r="F23" s="208"/>
      <c r="G23" s="208"/>
      <c r="H23" s="208"/>
      <c r="I23" s="207"/>
      <c r="J23" s="207"/>
      <c r="K23" s="208"/>
      <c r="L23" s="208"/>
      <c r="M23" s="208"/>
      <c r="N23" s="208"/>
      <c r="O23" s="207"/>
      <c r="P23" s="207"/>
      <c r="Q23" s="207"/>
      <c r="R23" s="208"/>
      <c r="S23" s="208"/>
      <c r="T23" s="208"/>
    </row>
    <row r="24" ht="20.1" customHeight="1" spans="1:20">
      <c r="A24" s="208"/>
      <c r="B24" s="208"/>
      <c r="C24" s="208"/>
      <c r="D24" s="208"/>
      <c r="E24" s="208"/>
      <c r="F24" s="208"/>
      <c r="G24" s="208"/>
      <c r="H24" s="208"/>
      <c r="I24" s="207"/>
      <c r="J24" s="207"/>
      <c r="K24" s="208"/>
      <c r="L24" s="208"/>
      <c r="M24" s="208"/>
      <c r="N24" s="208"/>
      <c r="O24" s="207"/>
      <c r="P24" s="207"/>
      <c r="Q24" s="207"/>
      <c r="R24" s="208"/>
      <c r="S24" s="208"/>
      <c r="T24" s="208"/>
    </row>
    <row r="25" ht="20.1" customHeight="1" spans="1:20">
      <c r="A25" s="208"/>
      <c r="B25" s="208"/>
      <c r="C25" s="208"/>
      <c r="D25" s="208"/>
      <c r="E25" s="208"/>
      <c r="F25" s="208"/>
      <c r="G25" s="208"/>
      <c r="H25" s="208"/>
      <c r="I25" s="207"/>
      <c r="J25" s="207"/>
      <c r="K25" s="208"/>
      <c r="L25" s="208"/>
      <c r="M25" s="208"/>
      <c r="N25" s="208"/>
      <c r="O25" s="207"/>
      <c r="P25" s="207"/>
      <c r="Q25" s="207"/>
      <c r="R25" s="208"/>
      <c r="S25" s="208"/>
      <c r="T25" s="208"/>
    </row>
    <row r="26" ht="20.1" customHeight="1" spans="1:20">
      <c r="A26" s="208"/>
      <c r="B26" s="208"/>
      <c r="C26" s="208"/>
      <c r="D26" s="208"/>
      <c r="E26" s="208"/>
      <c r="F26" s="208"/>
      <c r="G26" s="208"/>
      <c r="H26" s="208"/>
      <c r="I26" s="207"/>
      <c r="J26" s="207"/>
      <c r="K26" s="208"/>
      <c r="L26" s="208"/>
      <c r="M26" s="208"/>
      <c r="N26" s="208"/>
      <c r="O26" s="207"/>
      <c r="P26" s="207"/>
      <c r="Q26" s="207"/>
      <c r="R26" s="208"/>
      <c r="S26" s="208"/>
      <c r="T26" s="208"/>
    </row>
    <row r="27" ht="20.1" customHeight="1" spans="1:20">
      <c r="A27" s="208"/>
      <c r="B27" s="208"/>
      <c r="C27" s="208"/>
      <c r="D27" s="208"/>
      <c r="E27" s="208"/>
      <c r="F27" s="208"/>
      <c r="G27" s="208"/>
      <c r="H27" s="208"/>
      <c r="I27" s="207"/>
      <c r="J27" s="207"/>
      <c r="K27" s="208"/>
      <c r="L27" s="208"/>
      <c r="M27" s="208"/>
      <c r="N27" s="208"/>
      <c r="O27" s="207"/>
      <c r="P27" s="207"/>
      <c r="Q27" s="207"/>
      <c r="R27" s="208"/>
      <c r="S27" s="208"/>
      <c r="T27" s="208"/>
    </row>
    <row r="28" ht="20.1" customHeight="1" spans="1:20">
      <c r="A28" s="208"/>
      <c r="B28" s="208"/>
      <c r="C28" s="208"/>
      <c r="D28" s="208"/>
      <c r="E28" s="208"/>
      <c r="F28" s="208"/>
      <c r="G28" s="208"/>
      <c r="H28" s="208"/>
      <c r="I28" s="207"/>
      <c r="J28" s="207"/>
      <c r="K28" s="208"/>
      <c r="L28" s="208"/>
      <c r="M28" s="208"/>
      <c r="N28" s="208"/>
      <c r="O28" s="207"/>
      <c r="P28" s="207"/>
      <c r="Q28" s="207"/>
      <c r="R28" s="208"/>
      <c r="S28" s="208"/>
      <c r="T28" s="208"/>
    </row>
    <row r="29" ht="20.1" customHeight="1" spans="1:20">
      <c r="A29" s="208"/>
      <c r="B29" s="208"/>
      <c r="C29" s="208"/>
      <c r="D29" s="208"/>
      <c r="E29" s="208"/>
      <c r="F29" s="208"/>
      <c r="G29" s="208"/>
      <c r="H29" s="208"/>
      <c r="I29" s="207"/>
      <c r="J29" s="207"/>
      <c r="K29" s="208"/>
      <c r="L29" s="208"/>
      <c r="M29" s="208"/>
      <c r="N29" s="208"/>
      <c r="O29" s="207"/>
      <c r="P29" s="207"/>
      <c r="Q29" s="207"/>
      <c r="R29" s="208"/>
      <c r="S29" s="208"/>
      <c r="T29" s="208"/>
    </row>
    <row r="30" ht="20.1" customHeight="1" spans="1:20">
      <c r="A30" s="208"/>
      <c r="B30" s="208"/>
      <c r="C30" s="208"/>
      <c r="D30" s="208"/>
      <c r="E30" s="208"/>
      <c r="F30" s="208"/>
      <c r="G30" s="208"/>
      <c r="H30" s="208"/>
      <c r="I30" s="207"/>
      <c r="J30" s="207"/>
      <c r="K30" s="208"/>
      <c r="L30" s="208"/>
      <c r="M30" s="208"/>
      <c r="N30" s="208"/>
      <c r="O30" s="207"/>
      <c r="P30" s="207"/>
      <c r="Q30" s="207"/>
      <c r="R30" s="208"/>
      <c r="S30" s="208"/>
      <c r="T30" s="208"/>
    </row>
    <row r="31" ht="20.1" customHeight="1" spans="1:20">
      <c r="A31" s="208"/>
      <c r="B31" s="208"/>
      <c r="C31" s="208"/>
      <c r="D31" s="208"/>
      <c r="E31" s="208"/>
      <c r="F31" s="208"/>
      <c r="G31" s="208"/>
      <c r="H31" s="208"/>
      <c r="I31" s="207"/>
      <c r="J31" s="207"/>
      <c r="K31" s="208"/>
      <c r="L31" s="208"/>
      <c r="M31" s="208"/>
      <c r="N31" s="208"/>
      <c r="O31" s="207"/>
      <c r="P31" s="207"/>
      <c r="Q31" s="207"/>
      <c r="R31" s="208"/>
      <c r="S31" s="208"/>
      <c r="T31" s="208"/>
    </row>
    <row r="32" ht="20.1" customHeight="1" spans="1:20">
      <c r="A32" s="208"/>
      <c r="B32" s="208"/>
      <c r="C32" s="208"/>
      <c r="D32" s="208"/>
      <c r="E32" s="208"/>
      <c r="F32" s="208"/>
      <c r="G32" s="208"/>
      <c r="H32" s="208"/>
      <c r="I32" s="207"/>
      <c r="J32" s="207"/>
      <c r="K32" s="208"/>
      <c r="L32" s="208"/>
      <c r="M32" s="208"/>
      <c r="N32" s="208"/>
      <c r="O32" s="207"/>
      <c r="P32" s="207"/>
      <c r="Q32" s="207"/>
      <c r="R32" s="208"/>
      <c r="S32" s="208"/>
      <c r="T32" s="208"/>
    </row>
    <row r="33" ht="20.1" customHeight="1" spans="1:20">
      <c r="A33" s="208"/>
      <c r="B33" s="208"/>
      <c r="C33" s="208"/>
      <c r="D33" s="208"/>
      <c r="E33" s="208"/>
      <c r="F33" s="208"/>
      <c r="G33" s="208"/>
      <c r="H33" s="208"/>
      <c r="I33" s="207"/>
      <c r="J33" s="207"/>
      <c r="K33" s="208"/>
      <c r="L33" s="208"/>
      <c r="M33" s="208"/>
      <c r="N33" s="208"/>
      <c r="O33" s="207"/>
      <c r="P33" s="207"/>
      <c r="Q33" s="207"/>
      <c r="R33" s="208"/>
      <c r="S33" s="208"/>
      <c r="T33" s="208"/>
    </row>
    <row r="34" ht="20.1" customHeight="1" spans="1:20">
      <c r="A34" s="208"/>
      <c r="B34" s="208"/>
      <c r="C34" s="208"/>
      <c r="D34" s="208"/>
      <c r="E34" s="208"/>
      <c r="F34" s="208"/>
      <c r="G34" s="208"/>
      <c r="H34" s="208"/>
      <c r="I34" s="207"/>
      <c r="J34" s="207"/>
      <c r="K34" s="208"/>
      <c r="L34" s="208"/>
      <c r="M34" s="208"/>
      <c r="N34" s="208"/>
      <c r="O34" s="207"/>
      <c r="P34" s="207"/>
      <c r="Q34" s="207"/>
      <c r="R34" s="208"/>
      <c r="S34" s="208"/>
      <c r="T34" s="208"/>
    </row>
  </sheetData>
  <sheetProtection formatCells="0" formatColumns="0" formatRows="0" insertRows="0" insertColumns="0" insertHyperlinks="0" deleteColumns="0" deleteRows="0" sort="0" autoFilter="0" pivotTables="0"/>
  <mergeCells count="23">
    <mergeCell ref="A2:T2"/>
    <mergeCell ref="A4:E4"/>
    <mergeCell ref="H4:J4"/>
    <mergeCell ref="K4:L4"/>
    <mergeCell ref="N4:R4"/>
    <mergeCell ref="A5:C5"/>
    <mergeCell ref="D5:D6"/>
    <mergeCell ref="E5:E6"/>
    <mergeCell ref="F4:F6"/>
    <mergeCell ref="G4:G6"/>
    <mergeCell ref="H5:H6"/>
    <mergeCell ref="I5:I6"/>
    <mergeCell ref="J5:J6"/>
    <mergeCell ref="K5:K6"/>
    <mergeCell ref="L5:L6"/>
    <mergeCell ref="M4:M6"/>
    <mergeCell ref="N5:N6"/>
    <mergeCell ref="O5:O6"/>
    <mergeCell ref="P5:P6"/>
    <mergeCell ref="Q5:Q6"/>
    <mergeCell ref="R5:R6"/>
    <mergeCell ref="S4:S6"/>
    <mergeCell ref="T4:T6"/>
  </mergeCells>
  <printOptions horizontalCentered="1"/>
  <pageMargins left="0.39375" right="0.39375" top="0.7875" bottom="0.39375" header="0" footer="0"/>
  <pageSetup paperSize="9" scale="60" orientation="landscape" errors="blank"/>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I9" sqref="I9"/>
    </sheetView>
  </sheetViews>
  <sheetFormatPr defaultColWidth="9.16666666666667" defaultRowHeight="12.75" customHeight="1"/>
  <cols>
    <col min="1" max="1" width="5" customWidth="1"/>
    <col min="2" max="3" width="3.66666666666667" customWidth="1"/>
    <col min="4" max="4" width="10.1666666666667" customWidth="1"/>
    <col min="5" max="5" width="50.8333333333333" customWidth="1"/>
    <col min="6" max="6" width="18" customWidth="1"/>
    <col min="7" max="10" width="14.5" customWidth="1"/>
    <col min="11" max="12" width="10.6666666666667" customWidth="1"/>
  </cols>
  <sheetData>
    <row r="1" ht="20.1" customHeight="1" spans="1:10">
      <c r="A1" s="64"/>
      <c r="B1" s="262"/>
      <c r="C1" s="262"/>
      <c r="D1" s="262"/>
      <c r="E1" s="262"/>
      <c r="F1" s="262"/>
      <c r="G1" s="262"/>
      <c r="H1" s="262"/>
      <c r="I1" s="262"/>
      <c r="J1" s="291" t="s">
        <v>108</v>
      </c>
    </row>
    <row r="2" ht="20.1" customHeight="1" spans="1:10">
      <c r="A2" s="27" t="s">
        <v>109</v>
      </c>
      <c r="B2" s="27"/>
      <c r="C2" s="27"/>
      <c r="D2" s="27"/>
      <c r="E2" s="27"/>
      <c r="F2" s="27"/>
      <c r="G2" s="27"/>
      <c r="H2" s="27"/>
      <c r="I2" s="27"/>
      <c r="J2" s="27"/>
    </row>
    <row r="3" ht="20.1" customHeight="1" spans="1:12">
      <c r="A3" s="212" t="s">
        <v>61</v>
      </c>
      <c r="B3" s="213"/>
      <c r="C3" s="213"/>
      <c r="D3" s="213"/>
      <c r="E3" s="213"/>
      <c r="F3" s="263"/>
      <c r="G3" s="263"/>
      <c r="H3" s="263"/>
      <c r="I3" s="263"/>
      <c r="J3" s="30" t="s">
        <v>6</v>
      </c>
      <c r="K3" s="58"/>
      <c r="L3" s="58"/>
    </row>
    <row r="4" ht="20.1" customHeight="1" spans="1:12">
      <c r="A4" s="214" t="s">
        <v>62</v>
      </c>
      <c r="B4" s="216"/>
      <c r="C4" s="216"/>
      <c r="D4" s="216"/>
      <c r="E4" s="215"/>
      <c r="F4" s="264" t="s">
        <v>63</v>
      </c>
      <c r="G4" s="265" t="s">
        <v>110</v>
      </c>
      <c r="H4" s="266" t="s">
        <v>111</v>
      </c>
      <c r="I4" s="266" t="s">
        <v>112</v>
      </c>
      <c r="J4" s="271" t="s">
        <v>113</v>
      </c>
      <c r="K4" s="58"/>
      <c r="L4" s="58"/>
    </row>
    <row r="5" ht="20.1" customHeight="1" spans="1:12">
      <c r="A5" s="214" t="s">
        <v>71</v>
      </c>
      <c r="B5" s="216"/>
      <c r="C5" s="215"/>
      <c r="D5" s="267" t="s">
        <v>72</v>
      </c>
      <c r="E5" s="268" t="s">
        <v>114</v>
      </c>
      <c r="F5" s="265"/>
      <c r="G5" s="265"/>
      <c r="H5" s="266"/>
      <c r="I5" s="266"/>
      <c r="J5" s="271"/>
      <c r="K5" s="58"/>
      <c r="L5" s="58"/>
    </row>
    <row r="6" ht="15" customHeight="1" spans="1:12">
      <c r="A6" s="269" t="s">
        <v>83</v>
      </c>
      <c r="B6" s="269" t="s">
        <v>84</v>
      </c>
      <c r="C6" s="270" t="s">
        <v>85</v>
      </c>
      <c r="D6" s="271"/>
      <c r="E6" s="272"/>
      <c r="F6" s="273"/>
      <c r="G6" s="273"/>
      <c r="H6" s="274"/>
      <c r="I6" s="274"/>
      <c r="J6" s="292"/>
      <c r="K6" s="58"/>
      <c r="L6" s="58"/>
    </row>
    <row r="7" ht="20.1" customHeight="1" spans="1:12">
      <c r="A7" s="275" t="s">
        <v>83</v>
      </c>
      <c r="B7" s="275" t="s">
        <v>84</v>
      </c>
      <c r="C7" s="275" t="s">
        <v>85</v>
      </c>
      <c r="D7" s="276" t="s">
        <v>86</v>
      </c>
      <c r="E7" s="276" t="s">
        <v>87</v>
      </c>
      <c r="F7" s="277">
        <f>SUM(G7:J7)</f>
        <v>6011168.46</v>
      </c>
      <c r="G7" s="278">
        <f>SUM(G8:G15)</f>
        <v>4809608.46</v>
      </c>
      <c r="H7" s="278">
        <f>SUM(H8:H15)</f>
        <v>1201560</v>
      </c>
      <c r="I7" s="293"/>
      <c r="J7" s="294"/>
      <c r="K7" s="295"/>
      <c r="L7" s="295"/>
    </row>
    <row r="8" ht="20.1" customHeight="1" spans="1:12">
      <c r="A8" s="279" t="s">
        <v>115</v>
      </c>
      <c r="B8" s="279" t="s">
        <v>88</v>
      </c>
      <c r="C8" s="279" t="s">
        <v>89</v>
      </c>
      <c r="D8" s="280">
        <v>153</v>
      </c>
      <c r="E8" s="111" t="s">
        <v>90</v>
      </c>
      <c r="F8" s="100">
        <v>2474761.62</v>
      </c>
      <c r="G8" s="100">
        <v>2474761.62</v>
      </c>
      <c r="H8" s="100"/>
      <c r="I8" s="99"/>
      <c r="J8" s="99"/>
      <c r="K8" s="63"/>
      <c r="L8" s="62"/>
    </row>
    <row r="9" ht="20.1" customHeight="1" spans="1:12">
      <c r="A9" s="279" t="s">
        <v>93</v>
      </c>
      <c r="B9" s="279" t="s">
        <v>91</v>
      </c>
      <c r="C9" s="279" t="s">
        <v>91</v>
      </c>
      <c r="D9" s="280">
        <v>153</v>
      </c>
      <c r="E9" s="111" t="s">
        <v>92</v>
      </c>
      <c r="F9" s="100">
        <v>383856.96</v>
      </c>
      <c r="G9" s="100">
        <v>383856.96</v>
      </c>
      <c r="H9" s="100"/>
      <c r="I9" s="99"/>
      <c r="J9" s="99"/>
      <c r="K9" s="62"/>
      <c r="L9" s="62"/>
    </row>
    <row r="10" ht="20.1" customHeight="1" spans="1:12">
      <c r="A10" s="279" t="s">
        <v>93</v>
      </c>
      <c r="B10" s="279" t="s">
        <v>91</v>
      </c>
      <c r="C10" s="279" t="s">
        <v>94</v>
      </c>
      <c r="D10" s="280">
        <v>153</v>
      </c>
      <c r="E10" s="111" t="s">
        <v>95</v>
      </c>
      <c r="F10" s="281">
        <v>191232.64</v>
      </c>
      <c r="G10" s="281">
        <v>191232.64</v>
      </c>
      <c r="H10" s="100"/>
      <c r="I10" s="99"/>
      <c r="J10" s="99"/>
      <c r="K10" s="62"/>
      <c r="L10" s="62"/>
    </row>
    <row r="11" ht="20.1" customHeight="1" spans="1:12">
      <c r="A11" s="282" t="s">
        <v>96</v>
      </c>
      <c r="B11" s="279" t="s">
        <v>97</v>
      </c>
      <c r="C11" s="279" t="s">
        <v>89</v>
      </c>
      <c r="D11" s="280">
        <v>153</v>
      </c>
      <c r="E11" s="111" t="s">
        <v>98</v>
      </c>
      <c r="F11" s="281">
        <v>167937.42</v>
      </c>
      <c r="G11" s="281">
        <v>167937.42</v>
      </c>
      <c r="H11" s="100"/>
      <c r="I11" s="99"/>
      <c r="J11" s="99"/>
      <c r="K11" s="62"/>
      <c r="L11" s="62"/>
    </row>
    <row r="12" ht="20.1" customHeight="1" spans="1:12">
      <c r="A12" s="282" t="s">
        <v>96</v>
      </c>
      <c r="B12" s="279" t="s">
        <v>97</v>
      </c>
      <c r="C12" s="279" t="s">
        <v>88</v>
      </c>
      <c r="D12" s="280">
        <v>153</v>
      </c>
      <c r="E12" s="111" t="s">
        <v>99</v>
      </c>
      <c r="F12" s="281">
        <v>63634.26</v>
      </c>
      <c r="G12" s="281">
        <v>63634.26</v>
      </c>
      <c r="H12" s="100"/>
      <c r="I12" s="99"/>
      <c r="J12" s="99"/>
      <c r="K12" s="62"/>
      <c r="L12" s="206"/>
    </row>
    <row r="13" ht="20.1" customHeight="1" spans="1:12">
      <c r="A13" s="282" t="s">
        <v>100</v>
      </c>
      <c r="B13" s="279" t="s">
        <v>89</v>
      </c>
      <c r="C13" s="282" t="s">
        <v>101</v>
      </c>
      <c r="D13" s="280">
        <v>153</v>
      </c>
      <c r="E13" s="111" t="s">
        <v>102</v>
      </c>
      <c r="F13" s="281">
        <v>1102532</v>
      </c>
      <c r="G13" s="281">
        <v>1102532</v>
      </c>
      <c r="H13" s="100"/>
      <c r="I13" s="99"/>
      <c r="J13" s="99"/>
      <c r="K13" s="62"/>
      <c r="L13" s="62"/>
    </row>
    <row r="14" ht="20.1" customHeight="1" spans="1:12">
      <c r="A14" s="282" t="s">
        <v>100</v>
      </c>
      <c r="B14" s="282" t="s">
        <v>103</v>
      </c>
      <c r="C14" s="279" t="s">
        <v>91</v>
      </c>
      <c r="D14" s="280">
        <v>153</v>
      </c>
      <c r="E14" s="111" t="s">
        <v>104</v>
      </c>
      <c r="F14" s="281">
        <v>1201560</v>
      </c>
      <c r="G14" s="281"/>
      <c r="H14" s="100">
        <v>1201560</v>
      </c>
      <c r="I14" s="99"/>
      <c r="J14" s="99"/>
      <c r="K14" s="62"/>
      <c r="L14" s="62"/>
    </row>
    <row r="15" ht="20.1" customHeight="1" spans="1:12">
      <c r="A15" s="282" t="s">
        <v>105</v>
      </c>
      <c r="B15" s="282" t="s">
        <v>106</v>
      </c>
      <c r="C15" s="279" t="s">
        <v>89</v>
      </c>
      <c r="D15" s="280">
        <v>153</v>
      </c>
      <c r="E15" s="111" t="s">
        <v>107</v>
      </c>
      <c r="F15" s="281">
        <v>468631.32</v>
      </c>
      <c r="G15" s="281">
        <v>425653.56</v>
      </c>
      <c r="H15" s="281"/>
      <c r="I15" s="99"/>
      <c r="J15" s="296"/>
      <c r="K15" s="62"/>
      <c r="L15" s="62"/>
    </row>
    <row r="16" ht="20.1" customHeight="1" spans="1:12">
      <c r="A16" s="283"/>
      <c r="B16" s="283"/>
      <c r="C16" s="283"/>
      <c r="D16" s="284"/>
      <c r="E16" s="285"/>
      <c r="F16" s="286"/>
      <c r="G16" s="286"/>
      <c r="H16" s="286"/>
      <c r="I16" s="286"/>
      <c r="J16" s="286"/>
      <c r="K16" s="62"/>
      <c r="L16" s="62"/>
    </row>
    <row r="17" ht="20.1" customHeight="1" spans="1:12">
      <c r="A17" s="283"/>
      <c r="B17" s="283"/>
      <c r="C17" s="283"/>
      <c r="D17" s="284"/>
      <c r="E17" s="287"/>
      <c r="F17" s="286"/>
      <c r="G17" s="286"/>
      <c r="H17" s="286"/>
      <c r="I17" s="286"/>
      <c r="J17" s="286"/>
      <c r="K17" s="62"/>
      <c r="L17" s="62"/>
    </row>
    <row r="18" ht="20.1" customHeight="1" spans="1:12">
      <c r="A18" s="283"/>
      <c r="B18" s="283"/>
      <c r="C18" s="283"/>
      <c r="D18" s="283"/>
      <c r="E18" s="287"/>
      <c r="F18" s="286"/>
      <c r="G18" s="286"/>
      <c r="H18" s="286"/>
      <c r="I18" s="286"/>
      <c r="J18" s="286"/>
      <c r="K18" s="62"/>
      <c r="L18" s="62"/>
    </row>
    <row r="19" ht="20.1" customHeight="1" spans="1:12">
      <c r="A19" s="283"/>
      <c r="B19" s="283"/>
      <c r="C19" s="283"/>
      <c r="D19" s="283"/>
      <c r="E19" s="287"/>
      <c r="F19" s="286"/>
      <c r="G19" s="286"/>
      <c r="H19" s="286"/>
      <c r="I19" s="286"/>
      <c r="J19" s="286"/>
      <c r="K19" s="62"/>
      <c r="L19" s="62"/>
    </row>
    <row r="20" ht="20.1" customHeight="1" spans="1:12">
      <c r="A20" s="288"/>
      <c r="B20" s="288"/>
      <c r="C20" s="288"/>
      <c r="D20" s="288"/>
      <c r="E20" s="288"/>
      <c r="F20" s="289"/>
      <c r="G20" s="286"/>
      <c r="H20" s="286"/>
      <c r="I20" s="286"/>
      <c r="J20" s="286"/>
      <c r="K20" s="62"/>
      <c r="L20" s="62"/>
    </row>
    <row r="21" ht="20.1" customHeight="1" spans="1:12">
      <c r="A21" s="290"/>
      <c r="B21" s="290"/>
      <c r="C21" s="290"/>
      <c r="D21" s="290"/>
      <c r="E21" s="290"/>
      <c r="F21" s="289"/>
      <c r="G21" s="286"/>
      <c r="H21" s="286"/>
      <c r="I21" s="286"/>
      <c r="J21" s="286"/>
      <c r="K21" s="62"/>
      <c r="L21" s="62"/>
    </row>
    <row r="22" ht="20.1" customHeight="1" spans="1:12">
      <c r="A22" s="207"/>
      <c r="B22" s="207"/>
      <c r="C22" s="207"/>
      <c r="D22" s="207"/>
      <c r="E22" s="207"/>
      <c r="F22" s="207"/>
      <c r="G22" s="208"/>
      <c r="H22" s="208"/>
      <c r="I22" s="208"/>
      <c r="J22" s="208"/>
      <c r="K22" s="61"/>
      <c r="L22" s="61"/>
    </row>
    <row r="23" ht="20.1" customHeight="1" spans="1:12">
      <c r="A23" s="208"/>
      <c r="B23" s="208"/>
      <c r="C23" s="208"/>
      <c r="D23" s="208"/>
      <c r="E23" s="208"/>
      <c r="F23" s="208"/>
      <c r="G23" s="208"/>
      <c r="H23" s="208"/>
      <c r="I23" s="208"/>
      <c r="J23" s="208"/>
      <c r="K23" s="61"/>
      <c r="L23" s="61"/>
    </row>
    <row r="24" ht="20.1" customHeight="1" spans="1:12">
      <c r="A24" s="208"/>
      <c r="B24" s="208"/>
      <c r="C24" s="208"/>
      <c r="D24" s="208"/>
      <c r="E24" s="208"/>
      <c r="F24" s="208"/>
      <c r="G24" s="208"/>
      <c r="H24" s="208"/>
      <c r="I24" s="208"/>
      <c r="J24" s="208"/>
      <c r="K24" s="61"/>
      <c r="L24" s="61"/>
    </row>
    <row r="25" ht="20.1" customHeight="1" spans="1:12">
      <c r="A25" s="208"/>
      <c r="B25" s="208"/>
      <c r="C25" s="208"/>
      <c r="D25" s="208"/>
      <c r="E25" s="208"/>
      <c r="F25" s="208"/>
      <c r="G25" s="208"/>
      <c r="H25" s="208"/>
      <c r="I25" s="208"/>
      <c r="J25" s="208"/>
      <c r="K25" s="61"/>
      <c r="L25" s="61"/>
    </row>
    <row r="26" ht="20.1" customHeight="1" spans="1:12">
      <c r="A26" s="208"/>
      <c r="B26" s="208"/>
      <c r="C26" s="208"/>
      <c r="D26" s="208"/>
      <c r="E26" s="208"/>
      <c r="F26" s="208"/>
      <c r="G26" s="208"/>
      <c r="H26" s="208"/>
      <c r="I26" s="208"/>
      <c r="J26" s="208"/>
      <c r="K26" s="61"/>
      <c r="L26" s="61"/>
    </row>
    <row r="27" ht="20.1" customHeight="1" spans="1:12">
      <c r="A27" s="208"/>
      <c r="B27" s="208"/>
      <c r="C27" s="208"/>
      <c r="D27" s="208"/>
      <c r="E27" s="208"/>
      <c r="F27" s="208"/>
      <c r="G27" s="208"/>
      <c r="H27" s="208"/>
      <c r="I27" s="208"/>
      <c r="J27" s="208"/>
      <c r="K27" s="61"/>
      <c r="L27" s="61"/>
    </row>
    <row r="28" ht="20.1" customHeight="1" spans="1:12">
      <c r="A28" s="208"/>
      <c r="B28" s="208"/>
      <c r="C28" s="208"/>
      <c r="D28" s="208"/>
      <c r="E28" s="208"/>
      <c r="F28" s="208"/>
      <c r="G28" s="208"/>
      <c r="H28" s="208"/>
      <c r="I28" s="208"/>
      <c r="J28" s="208"/>
      <c r="K28" s="61"/>
      <c r="L28" s="61"/>
    </row>
    <row r="29" ht="20.1" customHeight="1" spans="1:12">
      <c r="A29" s="208"/>
      <c r="B29" s="208"/>
      <c r="C29" s="208"/>
      <c r="D29" s="208"/>
      <c r="E29" s="208"/>
      <c r="F29" s="208"/>
      <c r="G29" s="208"/>
      <c r="H29" s="208"/>
      <c r="I29" s="208"/>
      <c r="J29" s="208"/>
      <c r="K29" s="61"/>
      <c r="L29" s="61"/>
    </row>
    <row r="30" ht="20.1" customHeight="1" spans="1:12">
      <c r="A30" s="208"/>
      <c r="B30" s="208"/>
      <c r="C30" s="208"/>
      <c r="D30" s="208"/>
      <c r="E30" s="208"/>
      <c r="F30" s="208"/>
      <c r="G30" s="208"/>
      <c r="H30" s="208"/>
      <c r="I30" s="208"/>
      <c r="J30" s="208"/>
      <c r="K30" s="61"/>
      <c r="L30" s="61"/>
    </row>
  </sheetData>
  <sheetProtection formatCells="0" formatColumns="0" formatRows="0" insertRows="0" insertColumns="0" insertHyperlinks="0" deleteColumns="0" deleteRows="0" sort="0" autoFilter="0" pivotTables="0"/>
  <mergeCells count="10">
    <mergeCell ref="A2:J2"/>
    <mergeCell ref="A4:E4"/>
    <mergeCell ref="A5:C5"/>
    <mergeCell ref="D5:D6"/>
    <mergeCell ref="E5:E6"/>
    <mergeCell ref="F4:F6"/>
    <mergeCell ref="G4:G6"/>
    <mergeCell ref="H4:H6"/>
    <mergeCell ref="I4:I6"/>
    <mergeCell ref="J4:J6"/>
  </mergeCells>
  <printOptions horizontalCentered="1"/>
  <pageMargins left="0.39375" right="0.39375" top="0.7875" bottom="0.39375" header="0" footer="0"/>
  <pageSetup paperSize="9" orientation="landscape" errors="blank"/>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40"/>
  <sheetViews>
    <sheetView showGridLines="0" showZeros="0" workbookViewId="0">
      <selection activeCell="B12" sqref="B12"/>
    </sheetView>
  </sheetViews>
  <sheetFormatPr defaultColWidth="9.16666666666667" defaultRowHeight="20.25" customHeight="1"/>
  <cols>
    <col min="1" max="1" width="31.5" customWidth="1"/>
    <col min="2" max="2" width="24.8333333333333" customWidth="1"/>
    <col min="3" max="3" width="31.5" customWidth="1"/>
    <col min="4" max="4" width="24.1666666666667" customWidth="1"/>
    <col min="5" max="8" width="19.8333333333333" customWidth="1"/>
    <col min="9" max="34" width="8.66666666666667" customWidth="1"/>
    <col min="35" max="35" width="8.33333333333333" customWidth="1"/>
    <col min="36" max="38" width="9.16666666666667" customWidth="1"/>
    <col min="39" max="41" width="8.33333333333333" customWidth="1"/>
    <col min="42" max="253" width="10.6666666666667" customWidth="1"/>
  </cols>
  <sheetData>
    <row r="1" ht="15.75" customHeight="1" spans="1:34">
      <c r="A1" s="211"/>
      <c r="B1" s="211"/>
      <c r="C1" s="211"/>
      <c r="D1" s="211"/>
      <c r="E1" s="211"/>
      <c r="F1" s="211"/>
      <c r="G1" s="211"/>
      <c r="H1" s="30" t="s">
        <v>116</v>
      </c>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row>
    <row r="2" customHeight="1" spans="1:34">
      <c r="A2" s="27" t="s">
        <v>117</v>
      </c>
      <c r="B2" s="27"/>
      <c r="C2" s="27"/>
      <c r="D2" s="27"/>
      <c r="E2" s="27"/>
      <c r="F2" s="27"/>
      <c r="G2" s="27"/>
      <c r="H2" s="27"/>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row>
    <row r="3" customHeight="1" spans="1:34">
      <c r="A3" s="212" t="s">
        <v>61</v>
      </c>
      <c r="B3" s="213"/>
      <c r="C3" s="64"/>
      <c r="D3" s="64"/>
      <c r="E3" s="64"/>
      <c r="F3" s="64"/>
      <c r="G3" s="64"/>
      <c r="H3" s="30" t="s">
        <v>6</v>
      </c>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row>
    <row r="4" customHeight="1" spans="1:34">
      <c r="A4" s="214" t="s">
        <v>7</v>
      </c>
      <c r="B4" s="215"/>
      <c r="C4" s="214" t="s">
        <v>8</v>
      </c>
      <c r="D4" s="216"/>
      <c r="E4" s="216"/>
      <c r="F4" s="216"/>
      <c r="G4" s="216"/>
      <c r="H4" s="215"/>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ht="34.5" customHeight="1" spans="1:34">
      <c r="A5" s="217" t="s">
        <v>9</v>
      </c>
      <c r="B5" s="218" t="s">
        <v>10</v>
      </c>
      <c r="C5" s="217" t="s">
        <v>9</v>
      </c>
      <c r="D5" s="218" t="s">
        <v>63</v>
      </c>
      <c r="E5" s="218" t="s">
        <v>118</v>
      </c>
      <c r="F5" s="219" t="s">
        <v>119</v>
      </c>
      <c r="G5" s="218" t="s">
        <v>120</v>
      </c>
      <c r="H5" s="220" t="s">
        <v>121</v>
      </c>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row>
    <row r="6" customHeight="1" spans="1:34">
      <c r="A6" s="221" t="s">
        <v>122</v>
      </c>
      <c r="B6" s="222">
        <f>SUM(B7:B9)</f>
        <v>6011168.46</v>
      </c>
      <c r="C6" s="223" t="s">
        <v>123</v>
      </c>
      <c r="D6" s="224">
        <f>SUM(E6,F6,G6,H6)</f>
        <v>6011168.46</v>
      </c>
      <c r="E6" s="224">
        <f t="shared" ref="E6:H6" si="0">SUM(E7:E36)</f>
        <v>6011168.46</v>
      </c>
      <c r="F6" s="225">
        <f t="shared" si="0"/>
        <v>0</v>
      </c>
      <c r="G6" s="225">
        <f t="shared" si="0"/>
        <v>0</v>
      </c>
      <c r="H6" s="225">
        <f t="shared" si="0"/>
        <v>0</v>
      </c>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row>
    <row r="7" customHeight="1" spans="1:34">
      <c r="A7" s="221" t="s">
        <v>124</v>
      </c>
      <c r="B7" s="222">
        <v>6011168.46</v>
      </c>
      <c r="C7" s="223" t="s">
        <v>125</v>
      </c>
      <c r="D7" s="226">
        <f t="shared" ref="D7:D37" si="1">SUM(E7:H7)</f>
        <v>2474761.62</v>
      </c>
      <c r="E7" s="224">
        <v>2474761.62</v>
      </c>
      <c r="F7" s="225"/>
      <c r="G7" s="227"/>
      <c r="H7" s="225"/>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row>
    <row r="8" customHeight="1" spans="1:34">
      <c r="A8" s="221" t="s">
        <v>126</v>
      </c>
      <c r="B8" s="228"/>
      <c r="C8" s="223" t="s">
        <v>127</v>
      </c>
      <c r="D8" s="226">
        <f t="shared" si="1"/>
        <v>0</v>
      </c>
      <c r="E8" s="229"/>
      <c r="F8" s="230"/>
      <c r="G8" s="227"/>
      <c r="H8" s="230"/>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row>
    <row r="9" customHeight="1" spans="1:34">
      <c r="A9" s="221" t="s">
        <v>128</v>
      </c>
      <c r="B9" s="231" t="s">
        <v>16</v>
      </c>
      <c r="C9" s="223" t="s">
        <v>129</v>
      </c>
      <c r="D9" s="226">
        <f t="shared" si="1"/>
        <v>0</v>
      </c>
      <c r="E9" s="229"/>
      <c r="F9" s="230"/>
      <c r="G9" s="227"/>
      <c r="H9" s="230"/>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row>
    <row r="10" customHeight="1" spans="1:34">
      <c r="A10" s="221" t="s">
        <v>130</v>
      </c>
      <c r="B10" s="232">
        <f>SUM(B11:B14)</f>
        <v>0</v>
      </c>
      <c r="C10" s="223" t="s">
        <v>131</v>
      </c>
      <c r="D10" s="226">
        <f t="shared" si="1"/>
        <v>0</v>
      </c>
      <c r="E10" s="229"/>
      <c r="F10" s="230"/>
      <c r="G10" s="227"/>
      <c r="H10" s="230"/>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row>
    <row r="11" customHeight="1" spans="1:34">
      <c r="A11" s="221" t="s">
        <v>124</v>
      </c>
      <c r="B11" s="228"/>
      <c r="C11" s="223" t="s">
        <v>132</v>
      </c>
      <c r="D11" s="226">
        <f t="shared" si="1"/>
        <v>0</v>
      </c>
      <c r="E11" s="229"/>
      <c r="F11" s="230"/>
      <c r="G11" s="227"/>
      <c r="H11" s="230"/>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row>
    <row r="12" customHeight="1" spans="1:34">
      <c r="A12" s="221" t="s">
        <v>126</v>
      </c>
      <c r="B12" s="228"/>
      <c r="C12" s="223" t="s">
        <v>133</v>
      </c>
      <c r="D12" s="226">
        <f t="shared" si="1"/>
        <v>0</v>
      </c>
      <c r="E12" s="229"/>
      <c r="F12" s="230"/>
      <c r="G12" s="227"/>
      <c r="H12" s="230"/>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row>
    <row r="13" customHeight="1" spans="1:34">
      <c r="A13" s="221" t="s">
        <v>128</v>
      </c>
      <c r="B13" s="228" t="s">
        <v>16</v>
      </c>
      <c r="C13" s="223" t="s">
        <v>134</v>
      </c>
      <c r="D13" s="226">
        <f t="shared" si="1"/>
        <v>0</v>
      </c>
      <c r="E13" s="229"/>
      <c r="F13" s="230"/>
      <c r="G13" s="227"/>
      <c r="H13" s="230"/>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row>
    <row r="14" customHeight="1" spans="1:34">
      <c r="A14" s="221" t="s">
        <v>135</v>
      </c>
      <c r="B14" s="231"/>
      <c r="C14" s="223" t="s">
        <v>136</v>
      </c>
      <c r="D14" s="226">
        <f t="shared" si="1"/>
        <v>575089.6</v>
      </c>
      <c r="E14" s="229">
        <v>575089.6</v>
      </c>
      <c r="F14" s="230"/>
      <c r="G14" s="227"/>
      <c r="H14" s="230"/>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row>
    <row r="15" customHeight="1" spans="1:34">
      <c r="A15" s="233"/>
      <c r="B15" s="234"/>
      <c r="C15" s="223" t="s">
        <v>137</v>
      </c>
      <c r="D15" s="226">
        <f t="shared" si="1"/>
        <v>0</v>
      </c>
      <c r="E15" s="229"/>
      <c r="F15" s="230"/>
      <c r="G15" s="227"/>
      <c r="H15" s="230"/>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1"/>
    </row>
    <row r="16" customHeight="1" spans="1:34">
      <c r="A16" s="233"/>
      <c r="B16" s="235"/>
      <c r="C16" s="223" t="s">
        <v>138</v>
      </c>
      <c r="D16" s="226">
        <f t="shared" si="1"/>
        <v>231571.68</v>
      </c>
      <c r="E16" s="229">
        <v>231571.68</v>
      </c>
      <c r="F16" s="230"/>
      <c r="G16" s="227"/>
      <c r="H16" s="230"/>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c r="AH16" s="261"/>
    </row>
    <row r="17" customHeight="1" spans="1:34">
      <c r="A17" s="233"/>
      <c r="B17" s="235"/>
      <c r="C17" s="223" t="s">
        <v>139</v>
      </c>
      <c r="D17" s="226">
        <f t="shared" si="1"/>
        <v>0</v>
      </c>
      <c r="E17" s="229"/>
      <c r="F17" s="230"/>
      <c r="G17" s="227"/>
      <c r="H17" s="230"/>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row>
    <row r="18" customHeight="1" spans="1:34">
      <c r="A18" s="233"/>
      <c r="B18" s="235"/>
      <c r="C18" s="223" t="s">
        <v>140</v>
      </c>
      <c r="D18" s="226">
        <f t="shared" si="1"/>
        <v>0</v>
      </c>
      <c r="E18" s="229"/>
      <c r="F18" s="230"/>
      <c r="G18" s="227"/>
      <c r="H18" s="230"/>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row>
    <row r="19" customHeight="1" spans="1:34">
      <c r="A19" s="233"/>
      <c r="B19" s="235"/>
      <c r="C19" s="223" t="s">
        <v>141</v>
      </c>
      <c r="D19" s="226">
        <f t="shared" si="1"/>
        <v>2304092</v>
      </c>
      <c r="E19" s="229">
        <v>2304092</v>
      </c>
      <c r="F19" s="230"/>
      <c r="G19" s="227"/>
      <c r="H19" s="230"/>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c r="AH19" s="261"/>
    </row>
    <row r="20" customHeight="1" spans="1:34">
      <c r="A20" s="233"/>
      <c r="B20" s="235"/>
      <c r="C20" s="223" t="s">
        <v>142</v>
      </c>
      <c r="D20" s="226">
        <f t="shared" si="1"/>
        <v>0</v>
      </c>
      <c r="E20" s="229"/>
      <c r="F20" s="230"/>
      <c r="G20" s="227"/>
      <c r="H20" s="230"/>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row>
    <row r="21" customHeight="1" spans="1:34">
      <c r="A21" s="233"/>
      <c r="B21" s="235"/>
      <c r="C21" s="223" t="s">
        <v>143</v>
      </c>
      <c r="D21" s="226">
        <f t="shared" si="1"/>
        <v>0</v>
      </c>
      <c r="E21" s="229"/>
      <c r="F21" s="230"/>
      <c r="G21" s="227"/>
      <c r="H21" s="230"/>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row>
    <row r="22" customHeight="1" spans="1:34">
      <c r="A22" s="233"/>
      <c r="B22" s="235"/>
      <c r="C22" s="223" t="s">
        <v>144</v>
      </c>
      <c r="D22" s="226">
        <f t="shared" si="1"/>
        <v>0</v>
      </c>
      <c r="E22" s="229"/>
      <c r="F22" s="230"/>
      <c r="G22" s="227"/>
      <c r="H22" s="230"/>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row>
    <row r="23" customHeight="1" spans="1:34">
      <c r="A23" s="233"/>
      <c r="B23" s="235"/>
      <c r="C23" s="223" t="s">
        <v>145</v>
      </c>
      <c r="D23" s="226">
        <f t="shared" si="1"/>
        <v>0</v>
      </c>
      <c r="E23" s="229"/>
      <c r="F23" s="230"/>
      <c r="G23" s="227"/>
      <c r="H23" s="230"/>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row>
    <row r="24" customHeight="1" spans="1:34">
      <c r="A24" s="233"/>
      <c r="B24" s="235"/>
      <c r="C24" s="223" t="s">
        <v>146</v>
      </c>
      <c r="D24" s="226">
        <f t="shared" si="1"/>
        <v>0</v>
      </c>
      <c r="E24" s="229"/>
      <c r="F24" s="230"/>
      <c r="G24" s="227"/>
      <c r="H24" s="230"/>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row>
    <row r="25" customHeight="1" spans="1:34">
      <c r="A25" s="233"/>
      <c r="B25" s="235"/>
      <c r="C25" s="223" t="s">
        <v>147</v>
      </c>
      <c r="D25" s="226">
        <f t="shared" si="1"/>
        <v>0</v>
      </c>
      <c r="E25" s="229"/>
      <c r="F25" s="230"/>
      <c r="G25" s="227"/>
      <c r="H25" s="230"/>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row>
    <row r="26" customHeight="1" spans="1:34">
      <c r="A26" s="221"/>
      <c r="B26" s="235"/>
      <c r="C26" s="223" t="s">
        <v>148</v>
      </c>
      <c r="D26" s="226">
        <f t="shared" si="1"/>
        <v>425653.56</v>
      </c>
      <c r="E26" s="229">
        <v>425653.56</v>
      </c>
      <c r="F26" s="230"/>
      <c r="G26" s="227"/>
      <c r="H26" s="230"/>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row>
    <row r="27" customHeight="1" spans="1:34">
      <c r="A27" s="221"/>
      <c r="B27" s="235"/>
      <c r="C27" s="223" t="s">
        <v>149</v>
      </c>
      <c r="D27" s="226">
        <f t="shared" si="1"/>
        <v>0</v>
      </c>
      <c r="E27" s="229"/>
      <c r="F27" s="230"/>
      <c r="G27" s="227"/>
      <c r="H27" s="230"/>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row>
    <row r="28" customHeight="1" spans="1:34">
      <c r="A28" s="221"/>
      <c r="B28" s="235"/>
      <c r="C28" s="223" t="s">
        <v>150</v>
      </c>
      <c r="D28" s="226">
        <f t="shared" si="1"/>
        <v>0</v>
      </c>
      <c r="E28" s="229"/>
      <c r="F28" s="230"/>
      <c r="G28" s="227"/>
      <c r="H28" s="230"/>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row>
    <row r="29" customHeight="1" spans="1:34">
      <c r="A29" s="221"/>
      <c r="B29" s="235"/>
      <c r="C29" s="223" t="s">
        <v>151</v>
      </c>
      <c r="D29" s="226"/>
      <c r="E29" s="229"/>
      <c r="F29" s="230"/>
      <c r="G29" s="227"/>
      <c r="H29" s="230"/>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row>
    <row r="30" customHeight="1" spans="1:34">
      <c r="A30" s="221"/>
      <c r="B30" s="235"/>
      <c r="C30" s="223" t="s">
        <v>152</v>
      </c>
      <c r="D30" s="226">
        <f t="shared" si="1"/>
        <v>0</v>
      </c>
      <c r="E30" s="229"/>
      <c r="F30" s="230"/>
      <c r="G30" s="227"/>
      <c r="H30" s="230"/>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row>
    <row r="31" customHeight="1" spans="1:34">
      <c r="A31" s="221"/>
      <c r="B31" s="235"/>
      <c r="C31" s="223" t="s">
        <v>153</v>
      </c>
      <c r="D31" s="226">
        <f t="shared" si="1"/>
        <v>0</v>
      </c>
      <c r="E31" s="229"/>
      <c r="F31" s="230"/>
      <c r="G31" s="227"/>
      <c r="H31" s="230"/>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row>
    <row r="32" customHeight="1" spans="1:34">
      <c r="A32" s="221"/>
      <c r="B32" s="235"/>
      <c r="C32" s="223" t="s">
        <v>154</v>
      </c>
      <c r="D32" s="226">
        <f t="shared" si="1"/>
        <v>0</v>
      </c>
      <c r="E32" s="229"/>
      <c r="F32" s="230"/>
      <c r="G32" s="227"/>
      <c r="H32" s="230"/>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row>
    <row r="33" customHeight="1" spans="1:34">
      <c r="A33" s="221"/>
      <c r="B33" s="235"/>
      <c r="C33" s="223" t="s">
        <v>155</v>
      </c>
      <c r="D33" s="226">
        <f t="shared" si="1"/>
        <v>0</v>
      </c>
      <c r="E33" s="229"/>
      <c r="F33" s="230"/>
      <c r="G33" s="227"/>
      <c r="H33" s="230"/>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customHeight="1" spans="1:34">
      <c r="A34" s="221"/>
      <c r="B34" s="235"/>
      <c r="C34" s="223" t="s">
        <v>156</v>
      </c>
      <c r="D34" s="226">
        <f t="shared" si="1"/>
        <v>0</v>
      </c>
      <c r="E34" s="229"/>
      <c r="F34" s="230"/>
      <c r="G34" s="227"/>
      <c r="H34" s="230"/>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row>
    <row r="35" customHeight="1" spans="1:34">
      <c r="A35" s="221"/>
      <c r="B35" s="235"/>
      <c r="C35" s="223" t="s">
        <v>157</v>
      </c>
      <c r="D35" s="226">
        <f t="shared" si="1"/>
        <v>0</v>
      </c>
      <c r="E35" s="236"/>
      <c r="F35" s="237"/>
      <c r="G35" s="238"/>
      <c r="H35" s="237"/>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row>
    <row r="36" customHeight="1" spans="1:34">
      <c r="A36" s="239"/>
      <c r="B36" s="240"/>
      <c r="C36" s="241" t="s">
        <v>158</v>
      </c>
      <c r="D36" s="226">
        <f t="shared" si="1"/>
        <v>0</v>
      </c>
      <c r="E36" s="242"/>
      <c r="F36" s="243"/>
      <c r="G36" s="244"/>
      <c r="H36" s="245"/>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row>
    <row r="37" customHeight="1" spans="1:34">
      <c r="A37" s="221"/>
      <c r="B37" s="235"/>
      <c r="C37" s="246" t="s">
        <v>159</v>
      </c>
      <c r="D37" s="247">
        <f t="shared" si="1"/>
        <v>0</v>
      </c>
      <c r="E37" s="235"/>
      <c r="F37" s="235"/>
      <c r="G37" s="248"/>
      <c r="H37" s="249"/>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row>
    <row r="38" customHeight="1" spans="1:34">
      <c r="A38" s="221"/>
      <c r="B38" s="250"/>
      <c r="C38" s="246"/>
      <c r="D38" s="247"/>
      <c r="E38" s="251"/>
      <c r="F38" s="251"/>
      <c r="G38" s="252"/>
      <c r="H38" s="253"/>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row>
    <row r="39" customHeight="1" spans="1:34">
      <c r="A39" s="239" t="s">
        <v>57</v>
      </c>
      <c r="B39" s="254">
        <f>SUM(B6,B10)</f>
        <v>6011168.46</v>
      </c>
      <c r="C39" s="241" t="s">
        <v>58</v>
      </c>
      <c r="D39" s="247">
        <f>SUM(E39:H39)</f>
        <v>6011168.46</v>
      </c>
      <c r="E39" s="255">
        <f>SUM(E7:E37)</f>
        <v>6011168.46</v>
      </c>
      <c r="F39" s="255">
        <f>SUM(F7:F37)</f>
        <v>0</v>
      </c>
      <c r="G39" s="256">
        <f>SUM(G7:G37)</f>
        <v>0</v>
      </c>
      <c r="H39" s="257">
        <f>SUM(H7:H37)</f>
        <v>0</v>
      </c>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row>
    <row r="40" customHeight="1" spans="1:34">
      <c r="A40" s="258"/>
      <c r="B40" s="259"/>
      <c r="C40" s="260"/>
      <c r="D40" s="260"/>
      <c r="E40" s="260"/>
      <c r="F40" s="260"/>
      <c r="G40" s="260"/>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row>
  </sheetData>
  <sheetProtection formatCells="0" formatColumns="0" formatRows="0" insertRows="0" insertColumns="0" insertHyperlinks="0" deleteColumns="0" deleteRows="0" sort="0" autoFilter="0" pivotTables="0"/>
  <mergeCells count="3">
    <mergeCell ref="A2:H2"/>
    <mergeCell ref="A4:B4"/>
    <mergeCell ref="C4:H4"/>
  </mergeCells>
  <printOptions horizontalCentered="1"/>
  <pageMargins left="0.39375" right="0.39375" top="0.7875" bottom="0.39375" header="0" footer="0"/>
  <pageSetup paperSize="9" scale="30" orientation="landscape" errors="blank"/>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9"/>
  <sheetViews>
    <sheetView showGridLines="0" showZeros="0" workbookViewId="0">
      <selection activeCell="I18" sqref="I18"/>
    </sheetView>
  </sheetViews>
  <sheetFormatPr defaultColWidth="9.16666666666667" defaultRowHeight="12.75" customHeight="1"/>
  <cols>
    <col min="1" max="1" width="4.83333333333333" customWidth="1"/>
    <col min="2" max="2" width="8.66666666666667" customWidth="1"/>
    <col min="3" max="3" width="9.16666666666667" customWidth="1"/>
    <col min="4" max="4" width="38" customWidth="1"/>
    <col min="5" max="5" width="13.1666666666667" customWidth="1"/>
    <col min="6" max="6" width="13.3333333333333" customWidth="1"/>
    <col min="7" max="7" width="14" customWidth="1"/>
    <col min="8" max="8" width="14.5" customWidth="1"/>
    <col min="9" max="9" width="17.3333333333333" customWidth="1"/>
    <col min="10" max="15" width="11.1666666666667" customWidth="1"/>
    <col min="16" max="23" width="9.5" customWidth="1"/>
    <col min="24" max="35" width="9.83333333333333" customWidth="1"/>
  </cols>
  <sheetData>
    <row r="1" ht="20.1" customHeight="1" spans="1:35">
      <c r="A1" s="24"/>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6" t="s">
        <v>160</v>
      </c>
    </row>
    <row r="2" s="192" customFormat="1" ht="20.1" customHeight="1" spans="1:35">
      <c r="A2" s="27" t="s">
        <v>161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row>
    <row r="3" ht="20.1" customHeight="1" spans="1:35">
      <c r="A3" s="93" t="s">
        <v>61</v>
      </c>
      <c r="B3" s="28"/>
      <c r="C3" s="28"/>
      <c r="D3" s="28"/>
      <c r="E3" s="67"/>
      <c r="F3" s="67"/>
      <c r="G3" s="67"/>
      <c r="H3" s="67"/>
      <c r="I3" s="67"/>
      <c r="J3" s="67"/>
      <c r="K3" s="67"/>
      <c r="L3" s="67"/>
      <c r="M3" s="67"/>
      <c r="N3" s="67"/>
      <c r="O3" s="67"/>
      <c r="P3" s="67"/>
      <c r="Q3" s="128"/>
      <c r="R3" s="128"/>
      <c r="S3" s="128"/>
      <c r="T3" s="128"/>
      <c r="U3" s="128"/>
      <c r="V3" s="128"/>
      <c r="W3" s="128"/>
      <c r="X3" s="128"/>
      <c r="Y3" s="128"/>
      <c r="Z3" s="128"/>
      <c r="AA3" s="128"/>
      <c r="AB3" s="128"/>
      <c r="AC3" s="128"/>
      <c r="AD3" s="128"/>
      <c r="AE3" s="128"/>
      <c r="AF3" s="128"/>
      <c r="AG3" s="128"/>
      <c r="AH3" s="128"/>
      <c r="AI3" s="26" t="s">
        <v>6</v>
      </c>
    </row>
    <row r="4" ht="20.1" customHeight="1" spans="1:35">
      <c r="A4" s="31" t="s">
        <v>62</v>
      </c>
      <c r="B4" s="32"/>
      <c r="C4" s="193"/>
      <c r="D4" s="33"/>
      <c r="E4" s="194" t="s">
        <v>162</v>
      </c>
      <c r="F4" s="186" t="s">
        <v>163</v>
      </c>
      <c r="G4" s="195"/>
      <c r="H4" s="195"/>
      <c r="I4" s="195"/>
      <c r="J4" s="195"/>
      <c r="K4" s="195"/>
      <c r="L4" s="195"/>
      <c r="M4" s="195"/>
      <c r="N4" s="195"/>
      <c r="O4" s="187"/>
      <c r="P4" s="186" t="s">
        <v>164</v>
      </c>
      <c r="Q4" s="195"/>
      <c r="R4" s="195"/>
      <c r="S4" s="195"/>
      <c r="T4" s="195"/>
      <c r="U4" s="195"/>
      <c r="V4" s="195"/>
      <c r="W4" s="195"/>
      <c r="X4" s="195"/>
      <c r="Y4" s="187"/>
      <c r="Z4" s="186" t="s">
        <v>165</v>
      </c>
      <c r="AA4" s="195"/>
      <c r="AB4" s="195"/>
      <c r="AC4" s="195"/>
      <c r="AD4" s="195"/>
      <c r="AE4" s="195"/>
      <c r="AF4" s="195"/>
      <c r="AG4" s="195"/>
      <c r="AH4" s="195"/>
      <c r="AI4" s="187"/>
    </row>
    <row r="5" ht="21" customHeight="1" spans="1:35">
      <c r="A5" s="31" t="s">
        <v>71</v>
      </c>
      <c r="B5" s="32"/>
      <c r="C5" s="130" t="s">
        <v>72</v>
      </c>
      <c r="D5" s="196" t="s">
        <v>73</v>
      </c>
      <c r="E5" s="68"/>
      <c r="F5" s="130" t="s">
        <v>63</v>
      </c>
      <c r="G5" s="130" t="s">
        <v>166</v>
      </c>
      <c r="H5" s="130"/>
      <c r="I5" s="130"/>
      <c r="J5" s="130" t="s">
        <v>167</v>
      </c>
      <c r="K5" s="130"/>
      <c r="L5" s="130"/>
      <c r="M5" s="130" t="s">
        <v>168</v>
      </c>
      <c r="N5" s="130"/>
      <c r="O5" s="130"/>
      <c r="P5" s="130" t="s">
        <v>63</v>
      </c>
      <c r="Q5" s="130" t="s">
        <v>166</v>
      </c>
      <c r="R5" s="130"/>
      <c r="S5" s="130"/>
      <c r="T5" s="130" t="s">
        <v>167</v>
      </c>
      <c r="U5" s="130"/>
      <c r="V5" s="130"/>
      <c r="W5" s="130" t="s">
        <v>168</v>
      </c>
      <c r="X5" s="130"/>
      <c r="Y5" s="130"/>
      <c r="Z5" s="130" t="s">
        <v>63</v>
      </c>
      <c r="AA5" s="130" t="s">
        <v>166</v>
      </c>
      <c r="AB5" s="130"/>
      <c r="AC5" s="130"/>
      <c r="AD5" s="130" t="s">
        <v>167</v>
      </c>
      <c r="AE5" s="130"/>
      <c r="AF5" s="130"/>
      <c r="AG5" s="130" t="s">
        <v>168</v>
      </c>
      <c r="AH5" s="130"/>
      <c r="AI5" s="130"/>
    </row>
    <row r="6" ht="30.75" customHeight="1" spans="1:35">
      <c r="A6" s="40" t="s">
        <v>83</v>
      </c>
      <c r="B6" s="197" t="s">
        <v>84</v>
      </c>
      <c r="C6" s="130"/>
      <c r="D6" s="198"/>
      <c r="E6" s="43"/>
      <c r="F6" s="130"/>
      <c r="G6" s="130" t="s">
        <v>78</v>
      </c>
      <c r="H6" s="130" t="s">
        <v>110</v>
      </c>
      <c r="I6" s="130" t="s">
        <v>111</v>
      </c>
      <c r="J6" s="130" t="s">
        <v>78</v>
      </c>
      <c r="K6" s="130" t="s">
        <v>110</v>
      </c>
      <c r="L6" s="130" t="s">
        <v>111</v>
      </c>
      <c r="M6" s="130" t="s">
        <v>78</v>
      </c>
      <c r="N6" s="130" t="s">
        <v>110</v>
      </c>
      <c r="O6" s="130" t="s">
        <v>111</v>
      </c>
      <c r="P6" s="130"/>
      <c r="Q6" s="130" t="s">
        <v>78</v>
      </c>
      <c r="R6" s="130" t="s">
        <v>110</v>
      </c>
      <c r="S6" s="130" t="s">
        <v>111</v>
      </c>
      <c r="T6" s="130" t="s">
        <v>78</v>
      </c>
      <c r="U6" s="130" t="s">
        <v>110</v>
      </c>
      <c r="V6" s="130" t="s">
        <v>111</v>
      </c>
      <c r="W6" s="130" t="s">
        <v>78</v>
      </c>
      <c r="X6" s="130" t="s">
        <v>110</v>
      </c>
      <c r="Y6" s="130" t="s">
        <v>111</v>
      </c>
      <c r="Z6" s="130"/>
      <c r="AA6" s="130" t="s">
        <v>78</v>
      </c>
      <c r="AB6" s="130" t="s">
        <v>110</v>
      </c>
      <c r="AC6" s="130" t="s">
        <v>111</v>
      </c>
      <c r="AD6" s="130" t="s">
        <v>78</v>
      </c>
      <c r="AE6" s="130" t="s">
        <v>110</v>
      </c>
      <c r="AF6" s="130" t="s">
        <v>111</v>
      </c>
      <c r="AG6" s="130" t="s">
        <v>78</v>
      </c>
      <c r="AH6" s="130" t="s">
        <v>110</v>
      </c>
      <c r="AI6" s="130" t="s">
        <v>111</v>
      </c>
    </row>
    <row r="7" ht="20.1" customHeight="1" spans="1:35">
      <c r="A7" s="199" t="s">
        <v>169</v>
      </c>
      <c r="B7" s="199" t="s">
        <v>170</v>
      </c>
      <c r="C7" s="199" t="s">
        <v>86</v>
      </c>
      <c r="D7" s="199" t="s">
        <v>171</v>
      </c>
      <c r="E7" s="200">
        <f>SUM(E8:E13)</f>
        <v>6011168.46</v>
      </c>
      <c r="F7" s="200">
        <f>SUM(F8:F13)</f>
        <v>4809608.46</v>
      </c>
      <c r="G7" s="200">
        <f>SUM(G8:G13)</f>
        <v>4809608.46</v>
      </c>
      <c r="H7" s="200">
        <f>SUM(H8:H13)</f>
        <v>4809608.46</v>
      </c>
      <c r="I7" s="200">
        <f>SUM(I8:I13)</f>
        <v>1201560</v>
      </c>
      <c r="J7" s="108">
        <f>SUM(K7,L7)</f>
        <v>0</v>
      </c>
      <c r="K7" s="108" t="s">
        <v>172</v>
      </c>
      <c r="L7" s="108" t="s">
        <v>173</v>
      </c>
      <c r="M7" s="108">
        <f>SUM(N7,O7)</f>
        <v>0</v>
      </c>
      <c r="N7" s="108" t="s">
        <v>16</v>
      </c>
      <c r="O7" s="108" t="s">
        <v>16</v>
      </c>
      <c r="P7" s="108">
        <f>SUM(Q7,T7,W7)</f>
        <v>0</v>
      </c>
      <c r="Q7" s="108">
        <f>SUM(R7,S7)</f>
        <v>0</v>
      </c>
      <c r="R7" s="108" t="s">
        <v>16</v>
      </c>
      <c r="S7" s="108" t="s">
        <v>16</v>
      </c>
      <c r="T7" s="108">
        <f>SUM(U7,V7)</f>
        <v>0</v>
      </c>
      <c r="U7" s="108" t="s">
        <v>16</v>
      </c>
      <c r="V7" s="108" t="s">
        <v>16</v>
      </c>
      <c r="W7" s="108">
        <f>SUM(X7,Y7)</f>
        <v>0</v>
      </c>
      <c r="X7" s="108" t="s">
        <v>16</v>
      </c>
      <c r="Y7" s="108"/>
      <c r="Z7" s="108">
        <f>SUM(AA7,AD7,AG7)</f>
        <v>0</v>
      </c>
      <c r="AA7" s="108">
        <f>SUM(AB7,AC7)</f>
        <v>0</v>
      </c>
      <c r="AB7" s="108" t="s">
        <v>174</v>
      </c>
      <c r="AC7" s="108" t="s">
        <v>175</v>
      </c>
      <c r="AD7" s="108">
        <f>SUM(AE7,AF7)</f>
        <v>0</v>
      </c>
      <c r="AE7" s="108" t="s">
        <v>176</v>
      </c>
      <c r="AF7" s="108" t="s">
        <v>177</v>
      </c>
      <c r="AG7" s="108">
        <f>SUM(AH7,AI7)</f>
        <v>0</v>
      </c>
      <c r="AH7" s="108" t="s">
        <v>16</v>
      </c>
      <c r="AI7" s="108"/>
    </row>
    <row r="8" ht="20.1" customHeight="1" spans="1:35">
      <c r="A8" s="201">
        <v>201</v>
      </c>
      <c r="B8" s="201" t="s">
        <v>88</v>
      </c>
      <c r="C8" s="202">
        <v>153</v>
      </c>
      <c r="D8" s="111" t="s">
        <v>178</v>
      </c>
      <c r="E8" s="203">
        <v>2474761.62</v>
      </c>
      <c r="F8" s="203">
        <f t="shared" ref="F8:F13" si="0">G8</f>
        <v>2474761.62</v>
      </c>
      <c r="G8" s="203">
        <f>H8</f>
        <v>2474761.62</v>
      </c>
      <c r="H8" s="204">
        <v>2474761.62</v>
      </c>
      <c r="I8" s="204"/>
      <c r="J8" s="138"/>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row>
    <row r="9" ht="20.1" customHeight="1" spans="1:35">
      <c r="A9" s="201" t="s">
        <v>93</v>
      </c>
      <c r="B9" s="201" t="s">
        <v>91</v>
      </c>
      <c r="C9" s="202">
        <v>153</v>
      </c>
      <c r="D9" s="111" t="s">
        <v>179</v>
      </c>
      <c r="E9" s="203">
        <v>575089.6</v>
      </c>
      <c r="F9" s="203">
        <f t="shared" si="0"/>
        <v>575089.6</v>
      </c>
      <c r="G9" s="203">
        <f>H9</f>
        <v>575089.6</v>
      </c>
      <c r="H9" s="204">
        <v>575089.6</v>
      </c>
      <c r="I9" s="204"/>
      <c r="J9" s="138"/>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row>
    <row r="10" ht="20.1" customHeight="1" spans="1:35">
      <c r="A10" s="201" t="s">
        <v>96</v>
      </c>
      <c r="B10" s="201" t="s">
        <v>97</v>
      </c>
      <c r="C10" s="202">
        <v>153</v>
      </c>
      <c r="D10" s="111" t="s">
        <v>180</v>
      </c>
      <c r="E10" s="203">
        <v>231571.68</v>
      </c>
      <c r="F10" s="203">
        <f t="shared" si="0"/>
        <v>231571.68</v>
      </c>
      <c r="G10" s="203">
        <f>H10</f>
        <v>231571.68</v>
      </c>
      <c r="H10" s="204">
        <v>231571.68</v>
      </c>
      <c r="I10" s="204"/>
      <c r="J10" s="138"/>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row>
    <row r="11" ht="20.1" customHeight="1" spans="1:35">
      <c r="A11" s="201" t="s">
        <v>100</v>
      </c>
      <c r="B11" s="201" t="s">
        <v>89</v>
      </c>
      <c r="C11" s="202">
        <v>153</v>
      </c>
      <c r="D11" s="111" t="s">
        <v>181</v>
      </c>
      <c r="E11" s="203">
        <v>1102532</v>
      </c>
      <c r="F11" s="203">
        <f t="shared" si="0"/>
        <v>1102532</v>
      </c>
      <c r="G11" s="203">
        <f>SUM(H11:I11)</f>
        <v>1102532</v>
      </c>
      <c r="H11" s="164">
        <v>1102532</v>
      </c>
      <c r="I11" s="164"/>
      <c r="J11" s="138"/>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row>
    <row r="12" ht="20.1" customHeight="1" spans="1:35">
      <c r="A12" s="201" t="s">
        <v>100</v>
      </c>
      <c r="B12" s="201" t="s">
        <v>103</v>
      </c>
      <c r="C12" s="202">
        <v>153</v>
      </c>
      <c r="D12" s="111" t="s">
        <v>182</v>
      </c>
      <c r="E12" s="205">
        <v>1201560</v>
      </c>
      <c r="F12" s="203">
        <f t="shared" si="0"/>
        <v>0</v>
      </c>
      <c r="G12" s="203">
        <f>H12</f>
        <v>0</v>
      </c>
      <c r="H12" s="204"/>
      <c r="I12" s="204">
        <v>1201560</v>
      </c>
      <c r="J12" s="138"/>
      <c r="K12" s="202"/>
      <c r="L12" s="202"/>
      <c r="M12" s="202"/>
      <c r="N12" s="202"/>
      <c r="O12" s="202"/>
      <c r="P12" s="202"/>
      <c r="Q12" s="202"/>
      <c r="R12" s="202"/>
      <c r="S12" s="202"/>
      <c r="T12" s="202"/>
      <c r="U12" s="209"/>
      <c r="V12" s="202"/>
      <c r="W12" s="202"/>
      <c r="X12" s="202"/>
      <c r="Y12" s="202"/>
      <c r="Z12" s="202"/>
      <c r="AA12" s="202"/>
      <c r="AB12" s="202"/>
      <c r="AC12" s="202"/>
      <c r="AD12" s="202"/>
      <c r="AE12" s="202"/>
      <c r="AF12" s="202"/>
      <c r="AG12" s="202"/>
      <c r="AH12" s="202"/>
      <c r="AI12" s="202"/>
    </row>
    <row r="13" ht="20.1" customHeight="1" spans="1:35">
      <c r="A13" s="201" t="s">
        <v>105</v>
      </c>
      <c r="B13" s="201" t="s">
        <v>106</v>
      </c>
      <c r="C13" s="202">
        <v>153</v>
      </c>
      <c r="D13" s="111" t="s">
        <v>183</v>
      </c>
      <c r="E13" s="205">
        <v>425653.56</v>
      </c>
      <c r="F13" s="203">
        <f t="shared" si="0"/>
        <v>425653.56</v>
      </c>
      <c r="G13" s="203">
        <f>H13</f>
        <v>425653.56</v>
      </c>
      <c r="H13" s="204">
        <v>425653.56</v>
      </c>
      <c r="I13" s="204"/>
      <c r="J13" s="138"/>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row>
    <row r="14" ht="20.1" customHeight="1" spans="1:35">
      <c r="A14" s="62"/>
      <c r="B14" s="62"/>
      <c r="C14" s="206"/>
      <c r="D14" s="206"/>
      <c r="E14" s="62"/>
      <c r="F14" s="206"/>
      <c r="G14" s="206"/>
      <c r="H14" s="206"/>
      <c r="I14" s="206"/>
      <c r="J14" s="206"/>
      <c r="K14" s="206"/>
      <c r="L14" s="206"/>
      <c r="M14" s="206"/>
      <c r="N14" s="206"/>
      <c r="O14" s="206"/>
      <c r="P14" s="206"/>
      <c r="Q14" s="63"/>
      <c r="R14" s="62"/>
      <c r="S14" s="206"/>
      <c r="T14" s="206"/>
      <c r="U14" s="206"/>
      <c r="V14" s="63"/>
      <c r="W14" s="63"/>
      <c r="X14" s="58"/>
      <c r="Y14" s="206"/>
      <c r="Z14" s="206"/>
      <c r="AA14" s="206"/>
      <c r="AB14" s="206"/>
      <c r="AC14" s="206"/>
      <c r="AD14" s="206"/>
      <c r="AE14" s="206"/>
      <c r="AF14" s="206"/>
      <c r="AG14" s="206"/>
      <c r="AH14" s="206"/>
      <c r="AI14" s="206"/>
    </row>
    <row r="15" ht="20.1" customHeight="1" spans="1:35">
      <c r="A15" s="58"/>
      <c r="B15" s="58"/>
      <c r="C15" s="58"/>
      <c r="D15" s="58"/>
      <c r="E15" s="58"/>
      <c r="F15" s="62"/>
      <c r="G15" s="62"/>
      <c r="H15" s="62"/>
      <c r="I15" s="62"/>
      <c r="J15" s="62"/>
      <c r="K15" s="62"/>
      <c r="L15" s="62"/>
      <c r="M15" s="62"/>
      <c r="N15" s="62"/>
      <c r="O15" s="62"/>
      <c r="P15" s="62"/>
      <c r="Q15" s="58"/>
      <c r="R15" s="62"/>
      <c r="S15" s="206"/>
      <c r="T15" s="62"/>
      <c r="U15" s="62"/>
      <c r="V15" s="58"/>
      <c r="W15" s="58"/>
      <c r="X15" s="58"/>
      <c r="Y15" s="62"/>
      <c r="Z15" s="62"/>
      <c r="AA15" s="62"/>
      <c r="AB15" s="62"/>
      <c r="AC15" s="62"/>
      <c r="AD15" s="62"/>
      <c r="AE15" s="62"/>
      <c r="AF15" s="62"/>
      <c r="AG15" s="62"/>
      <c r="AH15" s="62"/>
      <c r="AI15" s="62"/>
    </row>
    <row r="16" ht="20.1" customHeight="1" spans="1:35">
      <c r="A16" s="60"/>
      <c r="B16" s="60"/>
      <c r="C16" s="60"/>
      <c r="D16" s="60"/>
      <c r="E16" s="58"/>
      <c r="F16" s="62"/>
      <c r="G16" s="62"/>
      <c r="H16" s="62"/>
      <c r="I16" s="62"/>
      <c r="J16" s="62"/>
      <c r="K16" s="62"/>
      <c r="L16" s="62"/>
      <c r="M16" s="62"/>
      <c r="N16" s="62"/>
      <c r="O16" s="62"/>
      <c r="P16" s="62"/>
      <c r="Q16" s="58"/>
      <c r="R16" s="62"/>
      <c r="S16" s="62"/>
      <c r="T16" s="62"/>
      <c r="U16" s="62"/>
      <c r="V16" s="58"/>
      <c r="W16" s="58"/>
      <c r="X16" s="58"/>
      <c r="Y16" s="62"/>
      <c r="Z16" s="62"/>
      <c r="AA16" s="62"/>
      <c r="AB16" s="62"/>
      <c r="AC16" s="62"/>
      <c r="AD16" s="62"/>
      <c r="AE16" s="62"/>
      <c r="AF16" s="62"/>
      <c r="AG16" s="62"/>
      <c r="AH16" s="62"/>
      <c r="AI16" s="62"/>
    </row>
    <row r="17" ht="20.1" customHeight="1" spans="1:35">
      <c r="A17" s="207"/>
      <c r="B17" s="207"/>
      <c r="C17" s="207"/>
      <c r="D17" s="207"/>
      <c r="E17" s="207"/>
      <c r="F17" s="208"/>
      <c r="G17" s="208"/>
      <c r="H17" s="208"/>
      <c r="I17" s="208"/>
      <c r="J17" s="208"/>
      <c r="K17" s="208"/>
      <c r="L17" s="208"/>
      <c r="M17" s="208"/>
      <c r="N17" s="208"/>
      <c r="O17" s="208"/>
      <c r="P17" s="208"/>
      <c r="Q17" s="207"/>
      <c r="R17" s="208"/>
      <c r="S17" s="208"/>
      <c r="T17" s="208"/>
      <c r="U17" s="210"/>
      <c r="V17" s="211"/>
      <c r="W17" s="207"/>
      <c r="X17" s="207"/>
      <c r="Y17" s="208"/>
      <c r="Z17" s="208"/>
      <c r="AA17" s="208"/>
      <c r="AB17" s="208"/>
      <c r="AC17" s="208"/>
      <c r="AD17" s="208"/>
      <c r="AE17" s="208"/>
      <c r="AF17" s="208"/>
      <c r="AG17" s="208"/>
      <c r="AH17" s="208"/>
      <c r="AI17" s="208"/>
    </row>
    <row r="18" ht="20.1" customHeight="1" spans="1:35">
      <c r="A18" s="208"/>
      <c r="B18" s="208"/>
      <c r="C18" s="208"/>
      <c r="D18" s="208"/>
      <c r="E18" s="208"/>
      <c r="F18" s="208"/>
      <c r="G18" s="208"/>
      <c r="H18" s="208"/>
      <c r="I18" s="208"/>
      <c r="J18" s="208"/>
      <c r="K18" s="208"/>
      <c r="L18" s="208"/>
      <c r="M18" s="208"/>
      <c r="N18" s="208"/>
      <c r="O18" s="208"/>
      <c r="P18" s="208"/>
      <c r="Q18" s="207"/>
      <c r="R18" s="208"/>
      <c r="S18" s="208"/>
      <c r="T18" s="208"/>
      <c r="U18" s="208"/>
      <c r="V18" s="207"/>
      <c r="W18" s="207"/>
      <c r="X18" s="207"/>
      <c r="Y18" s="208"/>
      <c r="Z18" s="208"/>
      <c r="AA18" s="208"/>
      <c r="AB18" s="208"/>
      <c r="AC18" s="208"/>
      <c r="AD18" s="208"/>
      <c r="AE18" s="208"/>
      <c r="AF18" s="208"/>
      <c r="AG18" s="208"/>
      <c r="AH18" s="208"/>
      <c r="AI18" s="208"/>
    </row>
    <row r="19" ht="20.1" customHeight="1" spans="1:35">
      <c r="A19" s="208"/>
      <c r="B19" s="208"/>
      <c r="C19" s="208"/>
      <c r="D19" s="208"/>
      <c r="E19" s="208"/>
      <c r="F19" s="208"/>
      <c r="G19" s="208"/>
      <c r="H19" s="208"/>
      <c r="I19" s="208"/>
      <c r="J19" s="208"/>
      <c r="K19" s="208"/>
      <c r="L19" s="208"/>
      <c r="M19" s="208"/>
      <c r="N19" s="208"/>
      <c r="O19" s="208"/>
      <c r="P19" s="208"/>
      <c r="Q19" s="207"/>
      <c r="R19" s="208"/>
      <c r="S19" s="208"/>
      <c r="T19" s="208"/>
      <c r="U19" s="208"/>
      <c r="V19" s="207"/>
      <c r="W19" s="207"/>
      <c r="X19" s="207"/>
      <c r="Y19" s="208"/>
      <c r="Z19" s="208"/>
      <c r="AA19" s="208"/>
      <c r="AB19" s="208"/>
      <c r="AC19" s="208"/>
      <c r="AD19" s="208"/>
      <c r="AE19" s="208"/>
      <c r="AF19" s="208"/>
      <c r="AG19" s="208"/>
      <c r="AH19" s="208"/>
      <c r="AI19" s="208"/>
    </row>
    <row r="20" ht="20.1" customHeight="1" spans="1:35">
      <c r="A20" s="208"/>
      <c r="B20" s="208"/>
      <c r="C20" s="208"/>
      <c r="D20" s="208"/>
      <c r="E20" s="208"/>
      <c r="F20" s="208"/>
      <c r="G20" s="208"/>
      <c r="H20" s="208"/>
      <c r="I20" s="208"/>
      <c r="J20" s="208"/>
      <c r="K20" s="208"/>
      <c r="L20" s="208"/>
      <c r="M20" s="208"/>
      <c r="N20" s="208"/>
      <c r="O20" s="208"/>
      <c r="P20" s="208"/>
      <c r="Q20" s="207"/>
      <c r="R20" s="208"/>
      <c r="S20" s="208"/>
      <c r="T20" s="208"/>
      <c r="U20" s="208"/>
      <c r="V20" s="207"/>
      <c r="W20" s="207"/>
      <c r="X20" s="207"/>
      <c r="Y20" s="208"/>
      <c r="Z20" s="208"/>
      <c r="AA20" s="208"/>
      <c r="AB20" s="208"/>
      <c r="AC20" s="208"/>
      <c r="AD20" s="208"/>
      <c r="AE20" s="208"/>
      <c r="AF20" s="208"/>
      <c r="AG20" s="208"/>
      <c r="AH20" s="208"/>
      <c r="AI20" s="208"/>
    </row>
    <row r="21" ht="20.1" customHeight="1" spans="1:35">
      <c r="A21" s="208"/>
      <c r="B21" s="208"/>
      <c r="C21" s="208"/>
      <c r="D21" s="208"/>
      <c r="E21" s="208"/>
      <c r="F21" s="208"/>
      <c r="G21" s="208"/>
      <c r="H21" s="208"/>
      <c r="I21" s="208"/>
      <c r="J21" s="208"/>
      <c r="K21" s="208"/>
      <c r="L21" s="208"/>
      <c r="M21" s="208"/>
      <c r="N21" s="208"/>
      <c r="O21" s="208"/>
      <c r="P21" s="208"/>
      <c r="Q21" s="207"/>
      <c r="R21" s="208"/>
      <c r="S21" s="208"/>
      <c r="T21" s="208"/>
      <c r="U21" s="208"/>
      <c r="V21" s="207"/>
      <c r="W21" s="207"/>
      <c r="X21" s="207"/>
      <c r="Y21" s="208"/>
      <c r="Z21" s="208"/>
      <c r="AA21" s="208"/>
      <c r="AB21" s="208"/>
      <c r="AC21" s="208"/>
      <c r="AD21" s="208"/>
      <c r="AE21" s="208"/>
      <c r="AF21" s="208"/>
      <c r="AG21" s="208"/>
      <c r="AH21" s="208"/>
      <c r="AI21" s="208"/>
    </row>
    <row r="22" ht="20.1" customHeight="1" spans="1:35">
      <c r="A22" s="208"/>
      <c r="B22" s="208"/>
      <c r="C22" s="208"/>
      <c r="D22" s="208"/>
      <c r="E22" s="208"/>
      <c r="F22" s="208"/>
      <c r="G22" s="208"/>
      <c r="H22" s="208"/>
      <c r="I22" s="208"/>
      <c r="J22" s="208"/>
      <c r="K22" s="208"/>
      <c r="L22" s="208"/>
      <c r="M22" s="208"/>
      <c r="N22" s="208"/>
      <c r="O22" s="208"/>
      <c r="P22" s="208"/>
      <c r="Q22" s="207"/>
      <c r="R22" s="208"/>
      <c r="S22" s="208"/>
      <c r="T22" s="208"/>
      <c r="U22" s="208"/>
      <c r="V22" s="207"/>
      <c r="W22" s="207"/>
      <c r="X22" s="207"/>
      <c r="Y22" s="208"/>
      <c r="Z22" s="208"/>
      <c r="AA22" s="208"/>
      <c r="AB22" s="208"/>
      <c r="AC22" s="208"/>
      <c r="AD22" s="208"/>
      <c r="AE22" s="208"/>
      <c r="AF22" s="208"/>
      <c r="AG22" s="208"/>
      <c r="AH22" s="208"/>
      <c r="AI22" s="208"/>
    </row>
    <row r="23" ht="20.1" customHeight="1" spans="1:35">
      <c r="A23" s="208"/>
      <c r="B23" s="208"/>
      <c r="C23" s="208"/>
      <c r="D23" s="208"/>
      <c r="E23" s="208"/>
      <c r="F23" s="208"/>
      <c r="G23" s="208"/>
      <c r="H23" s="208"/>
      <c r="I23" s="208"/>
      <c r="J23" s="208"/>
      <c r="K23" s="208"/>
      <c r="L23" s="208"/>
      <c r="M23" s="208"/>
      <c r="N23" s="208"/>
      <c r="O23" s="208"/>
      <c r="P23" s="208"/>
      <c r="Q23" s="207"/>
      <c r="R23" s="208"/>
      <c r="S23" s="208"/>
      <c r="T23" s="208"/>
      <c r="U23" s="208"/>
      <c r="V23" s="207"/>
      <c r="W23" s="207"/>
      <c r="X23" s="207"/>
      <c r="Y23" s="208"/>
      <c r="Z23" s="208"/>
      <c r="AA23" s="208"/>
      <c r="AB23" s="208"/>
      <c r="AC23" s="208"/>
      <c r="AD23" s="208"/>
      <c r="AE23" s="208"/>
      <c r="AF23" s="208"/>
      <c r="AG23" s="208"/>
      <c r="AH23" s="208"/>
      <c r="AI23" s="208"/>
    </row>
    <row r="24" ht="20.1" customHeight="1" spans="1:35">
      <c r="A24" s="208"/>
      <c r="B24" s="208"/>
      <c r="C24" s="208"/>
      <c r="D24" s="208"/>
      <c r="E24" s="208"/>
      <c r="F24" s="208"/>
      <c r="G24" s="208"/>
      <c r="H24" s="208"/>
      <c r="I24" s="208"/>
      <c r="J24" s="208"/>
      <c r="K24" s="208"/>
      <c r="L24" s="208"/>
      <c r="M24" s="208"/>
      <c r="N24" s="208"/>
      <c r="O24" s="208"/>
      <c r="P24" s="208"/>
      <c r="Q24" s="207"/>
      <c r="R24" s="208"/>
      <c r="S24" s="208"/>
      <c r="T24" s="208"/>
      <c r="U24" s="208"/>
      <c r="V24" s="207"/>
      <c r="W24" s="207"/>
      <c r="X24" s="207"/>
      <c r="Y24" s="208"/>
      <c r="Z24" s="208"/>
      <c r="AA24" s="208"/>
      <c r="AB24" s="208"/>
      <c r="AC24" s="208"/>
      <c r="AD24" s="208"/>
      <c r="AE24" s="208"/>
      <c r="AF24" s="208"/>
      <c r="AG24" s="208"/>
      <c r="AH24" s="208"/>
      <c r="AI24" s="208"/>
    </row>
    <row r="25" ht="20.1" customHeight="1" spans="1:35">
      <c r="A25" s="208"/>
      <c r="B25" s="208"/>
      <c r="C25" s="208"/>
      <c r="D25" s="208"/>
      <c r="E25" s="208"/>
      <c r="F25" s="208"/>
      <c r="G25" s="208"/>
      <c r="H25" s="208"/>
      <c r="I25" s="208"/>
      <c r="J25" s="208"/>
      <c r="K25" s="208"/>
      <c r="L25" s="208"/>
      <c r="M25" s="208"/>
      <c r="N25" s="208"/>
      <c r="O25" s="208"/>
      <c r="P25" s="208"/>
      <c r="Q25" s="207"/>
      <c r="R25" s="208"/>
      <c r="S25" s="208"/>
      <c r="T25" s="208"/>
      <c r="U25" s="208"/>
      <c r="V25" s="207"/>
      <c r="W25" s="207"/>
      <c r="X25" s="207"/>
      <c r="Y25" s="208"/>
      <c r="Z25" s="208"/>
      <c r="AA25" s="208"/>
      <c r="AB25" s="208"/>
      <c r="AC25" s="208"/>
      <c r="AD25" s="208"/>
      <c r="AE25" s="208"/>
      <c r="AF25" s="208"/>
      <c r="AG25" s="208"/>
      <c r="AH25" s="208"/>
      <c r="AI25" s="208"/>
    </row>
    <row r="26" ht="20.1" customHeight="1" spans="1:35">
      <c r="A26" s="208"/>
      <c r="B26" s="208"/>
      <c r="C26" s="208"/>
      <c r="D26" s="208"/>
      <c r="E26" s="208"/>
      <c r="F26" s="208"/>
      <c r="G26" s="208"/>
      <c r="H26" s="208"/>
      <c r="I26" s="208"/>
      <c r="J26" s="208"/>
      <c r="K26" s="208"/>
      <c r="L26" s="208"/>
      <c r="M26" s="208"/>
      <c r="N26" s="208"/>
      <c r="O26" s="208"/>
      <c r="P26" s="208"/>
      <c r="Q26" s="207"/>
      <c r="R26" s="208"/>
      <c r="S26" s="208"/>
      <c r="T26" s="208"/>
      <c r="U26" s="208"/>
      <c r="V26" s="207"/>
      <c r="W26" s="207"/>
      <c r="X26" s="207"/>
      <c r="Y26" s="208"/>
      <c r="Z26" s="208"/>
      <c r="AA26" s="208"/>
      <c r="AB26" s="208"/>
      <c r="AC26" s="208"/>
      <c r="AD26" s="208"/>
      <c r="AE26" s="208"/>
      <c r="AF26" s="208"/>
      <c r="AG26" s="208"/>
      <c r="AH26" s="208"/>
      <c r="AI26" s="208"/>
    </row>
    <row r="27" ht="20.1" customHeight="1" spans="1:35">
      <c r="A27" s="208"/>
      <c r="B27" s="208"/>
      <c r="C27" s="208"/>
      <c r="D27" s="208"/>
      <c r="E27" s="208"/>
      <c r="F27" s="208"/>
      <c r="G27" s="208"/>
      <c r="H27" s="208"/>
      <c r="I27" s="208"/>
      <c r="J27" s="208"/>
      <c r="K27" s="208"/>
      <c r="L27" s="208"/>
      <c r="M27" s="208"/>
      <c r="N27" s="208"/>
      <c r="O27" s="208"/>
      <c r="P27" s="208"/>
      <c r="Q27" s="207"/>
      <c r="R27" s="208"/>
      <c r="S27" s="208"/>
      <c r="T27" s="208"/>
      <c r="U27" s="208"/>
      <c r="V27" s="207"/>
      <c r="W27" s="207"/>
      <c r="X27" s="207"/>
      <c r="Y27" s="208"/>
      <c r="Z27" s="208"/>
      <c r="AA27" s="208"/>
      <c r="AB27" s="208"/>
      <c r="AC27" s="208"/>
      <c r="AD27" s="208"/>
      <c r="AE27" s="208"/>
      <c r="AF27" s="208"/>
      <c r="AG27" s="208"/>
      <c r="AH27" s="208"/>
      <c r="AI27" s="208"/>
    </row>
    <row r="28" ht="20.1" customHeight="1" spans="1:35">
      <c r="A28" s="208"/>
      <c r="B28" s="208"/>
      <c r="C28" s="208"/>
      <c r="D28" s="208"/>
      <c r="E28" s="208"/>
      <c r="F28" s="208"/>
      <c r="G28" s="208"/>
      <c r="H28" s="208"/>
      <c r="I28" s="208"/>
      <c r="J28" s="208"/>
      <c r="K28" s="208"/>
      <c r="L28" s="208"/>
      <c r="M28" s="208"/>
      <c r="N28" s="208"/>
      <c r="O28" s="208"/>
      <c r="P28" s="208"/>
      <c r="Q28" s="207"/>
      <c r="R28" s="208"/>
      <c r="S28" s="208"/>
      <c r="T28" s="208"/>
      <c r="U28" s="208"/>
      <c r="V28" s="207"/>
      <c r="W28" s="207"/>
      <c r="X28" s="207"/>
      <c r="Y28" s="208"/>
      <c r="Z28" s="208"/>
      <c r="AA28" s="208"/>
      <c r="AB28" s="208"/>
      <c r="AC28" s="208"/>
      <c r="AD28" s="208"/>
      <c r="AE28" s="208"/>
      <c r="AF28" s="208"/>
      <c r="AG28" s="208"/>
      <c r="AH28" s="208"/>
      <c r="AI28" s="208"/>
    </row>
    <row r="29" ht="20.1" customHeight="1" spans="1:35">
      <c r="A29" s="208"/>
      <c r="B29" s="208"/>
      <c r="C29" s="208"/>
      <c r="D29" s="208"/>
      <c r="E29" s="208"/>
      <c r="F29" s="208"/>
      <c r="G29" s="208"/>
      <c r="H29" s="208"/>
      <c r="I29" s="208"/>
      <c r="J29" s="208"/>
      <c r="K29" s="208"/>
      <c r="L29" s="208"/>
      <c r="M29" s="208"/>
      <c r="N29" s="208"/>
      <c r="O29" s="208"/>
      <c r="P29" s="208"/>
      <c r="Q29" s="207"/>
      <c r="R29" s="208"/>
      <c r="S29" s="208"/>
      <c r="T29" s="208"/>
      <c r="U29" s="208"/>
      <c r="V29" s="207"/>
      <c r="W29" s="207"/>
      <c r="X29" s="207"/>
      <c r="Y29" s="208"/>
      <c r="Z29" s="208"/>
      <c r="AA29" s="208"/>
      <c r="AB29" s="208"/>
      <c r="AC29" s="208"/>
      <c r="AD29" s="208"/>
      <c r="AE29" s="208"/>
      <c r="AF29" s="208"/>
      <c r="AG29" s="208"/>
      <c r="AH29" s="208"/>
      <c r="AI29" s="208"/>
    </row>
  </sheetData>
  <sheetProtection formatCells="0" formatColumns="0" formatRows="0" insertRows="0" insertColumns="0" insertHyperlinks="0" deleteColumns="0" deleteRows="0" sort="0" autoFilter="0" pivotTables="0"/>
  <mergeCells count="21">
    <mergeCell ref="A2:AI2"/>
    <mergeCell ref="A4:D4"/>
    <mergeCell ref="F4:O4"/>
    <mergeCell ref="P4:Y4"/>
    <mergeCell ref="Z4:AI4"/>
    <mergeCell ref="A5:B5"/>
    <mergeCell ref="G5:I5"/>
    <mergeCell ref="J5:L5"/>
    <mergeCell ref="M5:O5"/>
    <mergeCell ref="Q5:S5"/>
    <mergeCell ref="T5:V5"/>
    <mergeCell ref="W5:Y5"/>
    <mergeCell ref="AA5:AC5"/>
    <mergeCell ref="AD5:AF5"/>
    <mergeCell ref="AG5:AI5"/>
    <mergeCell ref="C5:C6"/>
    <mergeCell ref="D5:D6"/>
    <mergeCell ref="E4:E6"/>
    <mergeCell ref="F5:F6"/>
    <mergeCell ref="P5:P6"/>
    <mergeCell ref="Z5:Z6"/>
  </mergeCells>
  <printOptions horizontalCentered="1"/>
  <pageMargins left="0.39375" right="0.39375" top="0.7875" bottom="0.39375" header="0" footer="0"/>
  <pageSetup paperSize="9" scale="43" orientation="landscape" errors="blank"/>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I42"/>
  <sheetViews>
    <sheetView showGridLines="0" showZeros="0" workbookViewId="0">
      <selection activeCell="H21" sqref="H21:I22"/>
    </sheetView>
  </sheetViews>
  <sheetFormatPr defaultColWidth="9" defaultRowHeight="12.75" customHeight="1"/>
  <cols>
    <col min="1" max="1" width="4.83333333333333" style="127" customWidth="1"/>
    <col min="2" max="3" width="3.66666666666667" style="127" customWidth="1"/>
    <col min="4" max="4" width="38" style="127" customWidth="1"/>
    <col min="5" max="5" width="17.5" style="127" customWidth="1"/>
    <col min="6" max="112" width="14.6666666666667" style="127" customWidth="1"/>
    <col min="113" max="113" width="10.6666666666667" style="127" customWidth="1"/>
    <col min="114" max="250" width="9.16666666666667" style="127" customWidth="1"/>
    <col min="251" max="16384" width="9" style="127"/>
  </cols>
  <sheetData>
    <row r="1" ht="20.1" customHeight="1" spans="1:112">
      <c r="A1" s="24"/>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156"/>
      <c r="AH1" s="156"/>
      <c r="DH1" s="188" t="s">
        <v>184</v>
      </c>
    </row>
    <row r="2" ht="20.1" customHeight="1" spans="1:112">
      <c r="A2" s="27" t="s">
        <v>185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row>
    <row r="3" ht="20.1" customHeight="1" spans="1:113">
      <c r="A3" s="93" t="s">
        <v>61</v>
      </c>
      <c r="B3" s="28"/>
      <c r="C3" s="28"/>
      <c r="D3" s="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30" t="s">
        <v>6</v>
      </c>
      <c r="DI3" s="25"/>
    </row>
    <row r="4" ht="20.1" customHeight="1" spans="1:113">
      <c r="A4" s="129" t="s">
        <v>62</v>
      </c>
      <c r="B4" s="129"/>
      <c r="C4" s="129"/>
      <c r="D4" s="129"/>
      <c r="E4" s="130" t="s">
        <v>63</v>
      </c>
      <c r="F4" s="131" t="s">
        <v>186</v>
      </c>
      <c r="G4" s="131"/>
      <c r="H4" s="131"/>
      <c r="I4" s="131"/>
      <c r="J4" s="131"/>
      <c r="K4" s="131"/>
      <c r="L4" s="131"/>
      <c r="M4" s="131"/>
      <c r="N4" s="131"/>
      <c r="O4" s="131"/>
      <c r="P4" s="131"/>
      <c r="Q4" s="131"/>
      <c r="R4" s="131"/>
      <c r="S4" s="131"/>
      <c r="T4" s="131" t="s">
        <v>187</v>
      </c>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3" t="s">
        <v>188</v>
      </c>
      <c r="AW4" s="133"/>
      <c r="AX4" s="133"/>
      <c r="AY4" s="133"/>
      <c r="AZ4" s="133"/>
      <c r="BA4" s="133"/>
      <c r="BB4" s="133"/>
      <c r="BC4" s="133"/>
      <c r="BD4" s="133"/>
      <c r="BE4" s="133"/>
      <c r="BF4" s="133"/>
      <c r="BG4" s="185"/>
      <c r="BH4" s="133"/>
      <c r="BI4" s="133" t="s">
        <v>189</v>
      </c>
      <c r="BJ4" s="133"/>
      <c r="BK4" s="133"/>
      <c r="BL4" s="133"/>
      <c r="BM4" s="133"/>
      <c r="BN4" s="133" t="s">
        <v>190</v>
      </c>
      <c r="BO4" s="133"/>
      <c r="BP4" s="133"/>
      <c r="BQ4" s="133"/>
      <c r="BR4" s="133"/>
      <c r="BS4" s="133"/>
      <c r="BT4" s="133"/>
      <c r="BU4" s="133"/>
      <c r="BV4" s="133"/>
      <c r="BW4" s="133"/>
      <c r="BX4" s="133"/>
      <c r="BY4" s="133"/>
      <c r="BZ4" s="133"/>
      <c r="CA4" s="133" t="s">
        <v>191</v>
      </c>
      <c r="CB4" s="133"/>
      <c r="CC4" s="133"/>
      <c r="CD4" s="133"/>
      <c r="CE4" s="133"/>
      <c r="CF4" s="133"/>
      <c r="CG4" s="133"/>
      <c r="CH4" s="133"/>
      <c r="CI4" s="133"/>
      <c r="CJ4" s="133"/>
      <c r="CK4" s="133"/>
      <c r="CL4" s="133"/>
      <c r="CM4" s="133"/>
      <c r="CN4" s="133"/>
      <c r="CO4" s="133"/>
      <c r="CP4" s="133"/>
      <c r="CQ4" s="133"/>
      <c r="CR4" s="133" t="s">
        <v>192</v>
      </c>
      <c r="CS4" s="133"/>
      <c r="CT4" s="133"/>
      <c r="CU4" s="133" t="s">
        <v>193</v>
      </c>
      <c r="CV4" s="133"/>
      <c r="CW4" s="133"/>
      <c r="CX4" s="133"/>
      <c r="CY4" s="133"/>
      <c r="CZ4" s="133"/>
      <c r="DA4" s="133" t="s">
        <v>194</v>
      </c>
      <c r="DB4" s="133"/>
      <c r="DC4" s="133"/>
      <c r="DD4" s="133" t="s">
        <v>195</v>
      </c>
      <c r="DE4" s="133"/>
      <c r="DF4" s="133"/>
      <c r="DG4" s="133"/>
      <c r="DH4" s="133"/>
      <c r="DI4" s="25"/>
    </row>
    <row r="5" ht="20.1" customHeight="1" spans="1:113">
      <c r="A5" s="129" t="s">
        <v>71</v>
      </c>
      <c r="B5" s="129"/>
      <c r="C5" s="129"/>
      <c r="D5" s="130" t="s">
        <v>73</v>
      </c>
      <c r="E5" s="130"/>
      <c r="F5" s="130" t="s">
        <v>78</v>
      </c>
      <c r="G5" s="130" t="s">
        <v>196</v>
      </c>
      <c r="H5" s="130" t="s">
        <v>197</v>
      </c>
      <c r="I5" s="130" t="s">
        <v>198</v>
      </c>
      <c r="J5" s="130" t="s">
        <v>199</v>
      </c>
      <c r="K5" s="130" t="s">
        <v>200</v>
      </c>
      <c r="L5" s="130" t="s">
        <v>201</v>
      </c>
      <c r="M5" s="130" t="s">
        <v>202</v>
      </c>
      <c r="N5" s="130" t="s">
        <v>203</v>
      </c>
      <c r="O5" s="130" t="s">
        <v>204</v>
      </c>
      <c r="P5" s="130" t="s">
        <v>205</v>
      </c>
      <c r="Q5" s="130" t="s">
        <v>206</v>
      </c>
      <c r="R5" s="130" t="s">
        <v>207</v>
      </c>
      <c r="S5" s="130" t="s">
        <v>208</v>
      </c>
      <c r="T5" s="130" t="s">
        <v>78</v>
      </c>
      <c r="U5" s="130" t="s">
        <v>209</v>
      </c>
      <c r="V5" s="130" t="s">
        <v>210</v>
      </c>
      <c r="W5" s="130" t="s">
        <v>211</v>
      </c>
      <c r="X5" s="130" t="s">
        <v>212</v>
      </c>
      <c r="Y5" s="130" t="s">
        <v>213</v>
      </c>
      <c r="Z5" s="130" t="s">
        <v>214</v>
      </c>
      <c r="AA5" s="130" t="s">
        <v>215</v>
      </c>
      <c r="AB5" s="130" t="s">
        <v>216</v>
      </c>
      <c r="AC5" s="130" t="s">
        <v>217</v>
      </c>
      <c r="AD5" s="130" t="s">
        <v>218</v>
      </c>
      <c r="AE5" s="130" t="s">
        <v>219</v>
      </c>
      <c r="AF5" s="130" t="s">
        <v>220</v>
      </c>
      <c r="AG5" s="130" t="s">
        <v>221</v>
      </c>
      <c r="AH5" s="130" t="s">
        <v>222</v>
      </c>
      <c r="AI5" s="130" t="s">
        <v>223</v>
      </c>
      <c r="AJ5" s="130" t="s">
        <v>224</v>
      </c>
      <c r="AK5" s="130" t="s">
        <v>225</v>
      </c>
      <c r="AL5" s="130" t="s">
        <v>226</v>
      </c>
      <c r="AM5" s="130" t="s">
        <v>227</v>
      </c>
      <c r="AN5" s="130" t="s">
        <v>228</v>
      </c>
      <c r="AO5" s="130" t="s">
        <v>229</v>
      </c>
      <c r="AP5" s="130" t="s">
        <v>230</v>
      </c>
      <c r="AQ5" s="130" t="s">
        <v>231</v>
      </c>
      <c r="AR5" s="130" t="s">
        <v>232</v>
      </c>
      <c r="AS5" s="130" t="s">
        <v>233</v>
      </c>
      <c r="AT5" s="130" t="s">
        <v>234</v>
      </c>
      <c r="AU5" s="130" t="s">
        <v>235</v>
      </c>
      <c r="AV5" s="130" t="s">
        <v>78</v>
      </c>
      <c r="AW5" s="130" t="s">
        <v>236</v>
      </c>
      <c r="AX5" s="130" t="s">
        <v>237</v>
      </c>
      <c r="AY5" s="130" t="s">
        <v>238</v>
      </c>
      <c r="AZ5" s="130" t="s">
        <v>239</v>
      </c>
      <c r="BA5" s="130" t="s">
        <v>240</v>
      </c>
      <c r="BB5" s="130" t="s">
        <v>241</v>
      </c>
      <c r="BC5" s="130" t="s">
        <v>207</v>
      </c>
      <c r="BD5" s="130" t="s">
        <v>242</v>
      </c>
      <c r="BE5" s="130" t="s">
        <v>243</v>
      </c>
      <c r="BF5" s="186" t="s">
        <v>244</v>
      </c>
      <c r="BG5" s="130" t="s">
        <v>245</v>
      </c>
      <c r="BH5" s="187" t="s">
        <v>246</v>
      </c>
      <c r="BI5" s="130" t="s">
        <v>78</v>
      </c>
      <c r="BJ5" s="130" t="s">
        <v>247</v>
      </c>
      <c r="BK5" s="130" t="s">
        <v>248</v>
      </c>
      <c r="BL5" s="130" t="s">
        <v>249</v>
      </c>
      <c r="BM5" s="130" t="s">
        <v>250</v>
      </c>
      <c r="BN5" s="130" t="s">
        <v>78</v>
      </c>
      <c r="BO5" s="130" t="s">
        <v>251</v>
      </c>
      <c r="BP5" s="130" t="s">
        <v>252</v>
      </c>
      <c r="BQ5" s="130" t="s">
        <v>253</v>
      </c>
      <c r="BR5" s="130" t="s">
        <v>254</v>
      </c>
      <c r="BS5" s="130" t="s">
        <v>255</v>
      </c>
      <c r="BT5" s="130" t="s">
        <v>256</v>
      </c>
      <c r="BU5" s="130" t="s">
        <v>257</v>
      </c>
      <c r="BV5" s="130" t="s">
        <v>258</v>
      </c>
      <c r="BW5" s="130" t="s">
        <v>259</v>
      </c>
      <c r="BX5" s="130" t="s">
        <v>260</v>
      </c>
      <c r="BY5" s="130" t="s">
        <v>261</v>
      </c>
      <c r="BZ5" s="130" t="s">
        <v>262</v>
      </c>
      <c r="CA5" s="130" t="s">
        <v>78</v>
      </c>
      <c r="CB5" s="130" t="s">
        <v>251</v>
      </c>
      <c r="CC5" s="130" t="s">
        <v>252</v>
      </c>
      <c r="CD5" s="130" t="s">
        <v>253</v>
      </c>
      <c r="CE5" s="130" t="s">
        <v>254</v>
      </c>
      <c r="CF5" s="130" t="s">
        <v>255</v>
      </c>
      <c r="CG5" s="130" t="s">
        <v>256</v>
      </c>
      <c r="CH5" s="130" t="s">
        <v>257</v>
      </c>
      <c r="CI5" s="130" t="s">
        <v>263</v>
      </c>
      <c r="CJ5" s="130" t="s">
        <v>264</v>
      </c>
      <c r="CK5" s="130" t="s">
        <v>265</v>
      </c>
      <c r="CL5" s="130" t="s">
        <v>266</v>
      </c>
      <c r="CM5" s="130" t="s">
        <v>258</v>
      </c>
      <c r="CN5" s="130" t="s">
        <v>259</v>
      </c>
      <c r="CO5" s="130" t="s">
        <v>267</v>
      </c>
      <c r="CP5" s="130" t="s">
        <v>261</v>
      </c>
      <c r="CQ5" s="130" t="s">
        <v>191</v>
      </c>
      <c r="CR5" s="130" t="s">
        <v>78</v>
      </c>
      <c r="CS5" s="130" t="s">
        <v>268</v>
      </c>
      <c r="CT5" s="130" t="s">
        <v>269</v>
      </c>
      <c r="CU5" s="130" t="s">
        <v>78</v>
      </c>
      <c r="CV5" s="130" t="s">
        <v>268</v>
      </c>
      <c r="CW5" s="130" t="s">
        <v>270</v>
      </c>
      <c r="CX5" s="130" t="s">
        <v>271</v>
      </c>
      <c r="CY5" s="130" t="s">
        <v>272</v>
      </c>
      <c r="CZ5" s="130" t="s">
        <v>269</v>
      </c>
      <c r="DA5" s="130" t="s">
        <v>78</v>
      </c>
      <c r="DB5" s="130" t="s">
        <v>194</v>
      </c>
      <c r="DC5" s="130" t="s">
        <v>273</v>
      </c>
      <c r="DD5" s="130" t="s">
        <v>78</v>
      </c>
      <c r="DE5" s="130" t="s">
        <v>274</v>
      </c>
      <c r="DF5" s="130" t="s">
        <v>275</v>
      </c>
      <c r="DG5" s="130" t="s">
        <v>276</v>
      </c>
      <c r="DH5" s="130" t="s">
        <v>195</v>
      </c>
      <c r="DI5" s="25"/>
    </row>
    <row r="6" ht="30.75" customHeight="1" spans="1:113">
      <c r="A6" s="132" t="s">
        <v>83</v>
      </c>
      <c r="B6" s="133" t="s">
        <v>84</v>
      </c>
      <c r="C6" s="132" t="s">
        <v>85</v>
      </c>
      <c r="D6" s="130"/>
      <c r="E6" s="130"/>
      <c r="F6" s="130"/>
      <c r="G6" s="130"/>
      <c r="H6" s="130"/>
      <c r="I6" s="130"/>
      <c r="J6" s="159"/>
      <c r="K6" s="130"/>
      <c r="L6" s="130"/>
      <c r="M6" s="130"/>
      <c r="N6" s="130"/>
      <c r="O6" s="130"/>
      <c r="P6" s="130"/>
      <c r="Q6" s="130"/>
      <c r="R6" s="130"/>
      <c r="S6" s="159"/>
      <c r="T6" s="130"/>
      <c r="U6" s="130"/>
      <c r="V6" s="130"/>
      <c r="W6" s="130"/>
      <c r="X6" s="130"/>
      <c r="Y6" s="130"/>
      <c r="Z6" s="130"/>
      <c r="AA6" s="130"/>
      <c r="AB6" s="130"/>
      <c r="AC6" s="130"/>
      <c r="AD6" s="130"/>
      <c r="AE6" s="130"/>
      <c r="AF6" s="130"/>
      <c r="AG6" s="130"/>
      <c r="AH6" s="130"/>
      <c r="AI6" s="130"/>
      <c r="AJ6" s="130"/>
      <c r="AK6" s="130"/>
      <c r="AL6" s="130" t="s">
        <v>277</v>
      </c>
      <c r="AM6" s="130"/>
      <c r="AN6" s="130"/>
      <c r="AO6" s="130"/>
      <c r="AP6" s="130"/>
      <c r="AQ6" s="130"/>
      <c r="AR6" s="130"/>
      <c r="AS6" s="130"/>
      <c r="AT6" s="130"/>
      <c r="AU6" s="130"/>
      <c r="AV6" s="130"/>
      <c r="AW6" s="130"/>
      <c r="AX6" s="130"/>
      <c r="AY6" s="130"/>
      <c r="AZ6" s="130"/>
      <c r="BA6" s="130"/>
      <c r="BB6" s="130"/>
      <c r="BC6" s="130"/>
      <c r="BD6" s="130"/>
      <c r="BE6" s="130"/>
      <c r="BF6" s="186"/>
      <c r="BG6" s="130"/>
      <c r="BH6" s="187"/>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25"/>
    </row>
    <row r="7" ht="38.1" customHeight="1" spans="1:113">
      <c r="A7" s="134" t="s">
        <v>83</v>
      </c>
      <c r="B7" s="134" t="s">
        <v>84</v>
      </c>
      <c r="C7" s="134" t="s">
        <v>85</v>
      </c>
      <c r="D7" s="134" t="s">
        <v>87</v>
      </c>
      <c r="E7" s="135">
        <f>SUM(F7,T7,AV7,BI7,BN7,CA7,CR7,CU7,DA7,DD7)</f>
        <v>0</v>
      </c>
      <c r="F7" s="108" t="s">
        <v>278</v>
      </c>
      <c r="G7" s="108" t="s">
        <v>279</v>
      </c>
      <c r="H7" s="108" t="s">
        <v>280</v>
      </c>
      <c r="I7" s="95" t="s">
        <v>281</v>
      </c>
      <c r="J7" s="160" t="s">
        <v>282</v>
      </c>
      <c r="K7" s="98" t="s">
        <v>283</v>
      </c>
      <c r="L7" s="108" t="s">
        <v>284</v>
      </c>
      <c r="M7" s="108" t="s">
        <v>285</v>
      </c>
      <c r="N7" s="108" t="s">
        <v>286</v>
      </c>
      <c r="O7" s="108" t="s">
        <v>287</v>
      </c>
      <c r="P7" s="108" t="s">
        <v>288</v>
      </c>
      <c r="Q7" s="108" t="s">
        <v>289</v>
      </c>
      <c r="R7" s="95" t="s">
        <v>290</v>
      </c>
      <c r="S7" s="160" t="s">
        <v>291</v>
      </c>
      <c r="T7" s="98" t="s">
        <v>292</v>
      </c>
      <c r="U7" s="108" t="s">
        <v>293</v>
      </c>
      <c r="V7" s="108" t="s">
        <v>294</v>
      </c>
      <c r="W7" s="108" t="s">
        <v>295</v>
      </c>
      <c r="X7" s="108" t="s">
        <v>296</v>
      </c>
      <c r="Y7" s="108" t="s">
        <v>297</v>
      </c>
      <c r="Z7" s="108" t="s">
        <v>298</v>
      </c>
      <c r="AA7" s="108" t="s">
        <v>299</v>
      </c>
      <c r="AB7" s="108" t="s">
        <v>300</v>
      </c>
      <c r="AC7" s="108" t="s">
        <v>301</v>
      </c>
      <c r="AD7" s="108" t="s">
        <v>302</v>
      </c>
      <c r="AE7" s="108" t="s">
        <v>303</v>
      </c>
      <c r="AF7" s="108" t="s">
        <v>304</v>
      </c>
      <c r="AG7" s="108" t="s">
        <v>305</v>
      </c>
      <c r="AH7" s="108" t="s">
        <v>306</v>
      </c>
      <c r="AI7" s="108" t="s">
        <v>307</v>
      </c>
      <c r="AJ7" s="108" t="s">
        <v>308</v>
      </c>
      <c r="AK7" s="108" t="s">
        <v>309</v>
      </c>
      <c r="AL7" s="108" t="s">
        <v>277</v>
      </c>
      <c r="AM7" s="108" t="s">
        <v>310</v>
      </c>
      <c r="AN7" s="108" t="s">
        <v>311</v>
      </c>
      <c r="AO7" s="108" t="s">
        <v>312</v>
      </c>
      <c r="AP7" s="108" t="s">
        <v>313</v>
      </c>
      <c r="AQ7" s="108" t="s">
        <v>314</v>
      </c>
      <c r="AR7" s="108" t="s">
        <v>315</v>
      </c>
      <c r="AS7" s="108" t="s">
        <v>316</v>
      </c>
      <c r="AT7" s="108" t="s">
        <v>317</v>
      </c>
      <c r="AU7" s="108" t="s">
        <v>318</v>
      </c>
      <c r="AV7" s="108" t="s">
        <v>319</v>
      </c>
      <c r="AW7" s="108" t="s">
        <v>320</v>
      </c>
      <c r="AX7" s="108" t="s">
        <v>321</v>
      </c>
      <c r="AY7" s="108" t="s">
        <v>322</v>
      </c>
      <c r="AZ7" s="108" t="s">
        <v>323</v>
      </c>
      <c r="BA7" s="108" t="s">
        <v>324</v>
      </c>
      <c r="BB7" s="108" t="s">
        <v>325</v>
      </c>
      <c r="BC7" s="108" t="s">
        <v>326</v>
      </c>
      <c r="BD7" s="108" t="s">
        <v>327</v>
      </c>
      <c r="BE7" s="108" t="s">
        <v>328</v>
      </c>
      <c r="BF7" s="95" t="s">
        <v>329</v>
      </c>
      <c r="BG7" s="108" t="s">
        <v>330</v>
      </c>
      <c r="BH7" s="98" t="s">
        <v>331</v>
      </c>
      <c r="BI7" s="108" t="s">
        <v>332</v>
      </c>
      <c r="BJ7" s="108" t="s">
        <v>333</v>
      </c>
      <c r="BK7" s="108" t="s">
        <v>334</v>
      </c>
      <c r="BL7" s="108" t="s">
        <v>335</v>
      </c>
      <c r="BM7" s="108" t="s">
        <v>336</v>
      </c>
      <c r="BN7" s="108" t="s">
        <v>337</v>
      </c>
      <c r="BO7" s="108" t="s">
        <v>338</v>
      </c>
      <c r="BP7" s="108" t="s">
        <v>339</v>
      </c>
      <c r="BQ7" s="108" t="s">
        <v>340</v>
      </c>
      <c r="BR7" s="108" t="s">
        <v>341</v>
      </c>
      <c r="BS7" s="108" t="s">
        <v>342</v>
      </c>
      <c r="BT7" s="108" t="s">
        <v>343</v>
      </c>
      <c r="BU7" s="108" t="s">
        <v>344</v>
      </c>
      <c r="BV7" s="108" t="s">
        <v>345</v>
      </c>
      <c r="BW7" s="108" t="s">
        <v>346</v>
      </c>
      <c r="BX7" s="108" t="s">
        <v>347</v>
      </c>
      <c r="BY7" s="108" t="s">
        <v>348</v>
      </c>
      <c r="BZ7" s="108" t="s">
        <v>349</v>
      </c>
      <c r="CA7" s="108" t="s">
        <v>350</v>
      </c>
      <c r="CB7" s="108" t="s">
        <v>351</v>
      </c>
      <c r="CC7" s="108" t="s">
        <v>352</v>
      </c>
      <c r="CD7" s="108" t="s">
        <v>353</v>
      </c>
      <c r="CE7" s="108" t="s">
        <v>354</v>
      </c>
      <c r="CF7" s="108" t="s">
        <v>355</v>
      </c>
      <c r="CG7" s="108" t="s">
        <v>356</v>
      </c>
      <c r="CH7" s="108" t="s">
        <v>357</v>
      </c>
      <c r="CI7" s="108" t="s">
        <v>358</v>
      </c>
      <c r="CJ7" s="108" t="s">
        <v>359</v>
      </c>
      <c r="CK7" s="108" t="s">
        <v>360</v>
      </c>
      <c r="CL7" s="108" t="s">
        <v>361</v>
      </c>
      <c r="CM7" s="108" t="s">
        <v>362</v>
      </c>
      <c r="CN7" s="108" t="s">
        <v>363</v>
      </c>
      <c r="CO7" s="108" t="s">
        <v>364</v>
      </c>
      <c r="CP7" s="108" t="s">
        <v>365</v>
      </c>
      <c r="CQ7" s="108" t="s">
        <v>366</v>
      </c>
      <c r="CR7" s="108" t="s">
        <v>367</v>
      </c>
      <c r="CS7" s="108" t="s">
        <v>368</v>
      </c>
      <c r="CT7" s="108" t="s">
        <v>369</v>
      </c>
      <c r="CU7" s="108" t="s">
        <v>370</v>
      </c>
      <c r="CV7" s="108" t="s">
        <v>371</v>
      </c>
      <c r="CW7" s="108" t="s">
        <v>372</v>
      </c>
      <c r="CX7" s="108" t="s">
        <v>373</v>
      </c>
      <c r="CY7" s="108" t="s">
        <v>374</v>
      </c>
      <c r="CZ7" s="108" t="s">
        <v>375</v>
      </c>
      <c r="DA7" s="108" t="s">
        <v>376</v>
      </c>
      <c r="DB7" s="108" t="s">
        <v>377</v>
      </c>
      <c r="DC7" s="108" t="s">
        <v>378</v>
      </c>
      <c r="DD7" s="108" t="s">
        <v>379</v>
      </c>
      <c r="DE7" s="108" t="s">
        <v>380</v>
      </c>
      <c r="DF7" s="108" t="s">
        <v>381</v>
      </c>
      <c r="DG7" s="108" t="s">
        <v>382</v>
      </c>
      <c r="DH7" s="108" t="s">
        <v>383</v>
      </c>
      <c r="DI7" s="189"/>
    </row>
    <row r="8" ht="20.1" customHeight="1" spans="1:113">
      <c r="A8" s="136" t="s">
        <v>115</v>
      </c>
      <c r="B8" s="136" t="s">
        <v>88</v>
      </c>
      <c r="C8" s="136" t="s">
        <v>89</v>
      </c>
      <c r="D8" s="111" t="s">
        <v>384</v>
      </c>
      <c r="E8" s="137">
        <f>F8+T8</f>
        <v>2474761.62</v>
      </c>
      <c r="F8" s="138">
        <f>SUM(G8:S8)</f>
        <v>1952261.62</v>
      </c>
      <c r="G8" s="139">
        <v>658044</v>
      </c>
      <c r="H8" s="139">
        <v>1134780</v>
      </c>
      <c r="I8" s="161">
        <v>54837</v>
      </c>
      <c r="J8" s="162">
        <v>7776</v>
      </c>
      <c r="K8" s="163">
        <v>28692</v>
      </c>
      <c r="L8" s="138"/>
      <c r="M8" s="138"/>
      <c r="N8" s="138"/>
      <c r="O8" s="138"/>
      <c r="P8" s="164">
        <v>46332.62</v>
      </c>
      <c r="Q8" s="162"/>
      <c r="R8" s="169"/>
      <c r="S8" s="162">
        <v>21800</v>
      </c>
      <c r="T8" s="163">
        <f>SUM(U8:AU8)</f>
        <v>522500</v>
      </c>
      <c r="U8" s="162">
        <v>162300</v>
      </c>
      <c r="V8" s="170"/>
      <c r="W8" s="138"/>
      <c r="X8" s="162">
        <v>1000</v>
      </c>
      <c r="Y8" s="162">
        <v>6000</v>
      </c>
      <c r="Z8" s="162"/>
      <c r="AA8" s="139"/>
      <c r="AB8" s="140"/>
      <c r="AC8" s="138"/>
      <c r="AD8" s="139">
        <v>140000</v>
      </c>
      <c r="AE8" s="140"/>
      <c r="AF8" s="178">
        <v>20000</v>
      </c>
      <c r="AG8" s="167"/>
      <c r="AH8" s="177">
        <v>5000</v>
      </c>
      <c r="AI8" s="138"/>
      <c r="AJ8" s="139"/>
      <c r="AK8" s="140"/>
      <c r="AL8" s="138"/>
      <c r="AM8" s="170"/>
      <c r="AN8" s="162">
        <v>43200</v>
      </c>
      <c r="AO8" s="140"/>
      <c r="AP8" s="138"/>
      <c r="AQ8" s="138"/>
      <c r="AR8" s="139">
        <v>100000</v>
      </c>
      <c r="AS8" s="162">
        <v>5000</v>
      </c>
      <c r="AT8" s="138"/>
      <c r="AU8" s="178">
        <v>40000</v>
      </c>
      <c r="AV8" s="167"/>
      <c r="AW8" s="138"/>
      <c r="AX8" s="138"/>
      <c r="AY8" s="138"/>
      <c r="AZ8" s="138"/>
      <c r="BA8" s="138"/>
      <c r="BB8" s="138"/>
      <c r="BC8" s="138"/>
      <c r="BD8" s="142"/>
      <c r="BE8" s="138"/>
      <c r="BF8" s="142"/>
      <c r="BG8" s="142"/>
      <c r="BH8" s="138"/>
      <c r="BI8" s="142"/>
      <c r="BJ8" s="138"/>
      <c r="BK8" s="138"/>
      <c r="BL8" s="138"/>
      <c r="BM8" s="138"/>
      <c r="BN8" s="138"/>
      <c r="BO8" s="138"/>
      <c r="BP8" s="138"/>
      <c r="BQ8" s="138"/>
      <c r="BR8" s="138"/>
      <c r="BS8" s="138"/>
      <c r="BT8" s="142"/>
      <c r="BU8" s="138"/>
      <c r="BV8" s="138"/>
      <c r="BW8" s="138"/>
      <c r="BX8" s="138"/>
      <c r="BY8" s="138"/>
      <c r="BZ8" s="138"/>
      <c r="CA8" s="142"/>
      <c r="CB8" s="138"/>
      <c r="CC8" s="138"/>
      <c r="CD8" s="142"/>
      <c r="CE8" s="138"/>
      <c r="CF8" s="138"/>
      <c r="CG8" s="138"/>
      <c r="CH8" s="138"/>
      <c r="CI8" s="138"/>
      <c r="CJ8" s="138"/>
      <c r="CK8" s="138"/>
      <c r="CL8" s="142"/>
      <c r="CM8" s="138"/>
      <c r="CN8" s="138"/>
      <c r="CO8" s="138"/>
      <c r="CP8" s="138"/>
      <c r="CQ8" s="138"/>
      <c r="CR8" s="138"/>
      <c r="CS8" s="138"/>
      <c r="CT8" s="138"/>
      <c r="CU8" s="138"/>
      <c r="CV8" s="138"/>
      <c r="CW8" s="138"/>
      <c r="CX8" s="138"/>
      <c r="CY8" s="138"/>
      <c r="CZ8" s="138"/>
      <c r="DA8" s="138"/>
      <c r="DB8" s="138"/>
      <c r="DC8" s="138"/>
      <c r="DD8" s="138"/>
      <c r="DE8" s="138"/>
      <c r="DF8" s="138"/>
      <c r="DG8" s="138"/>
      <c r="DH8" s="138"/>
      <c r="DI8" s="25"/>
    </row>
    <row r="9" ht="20.1" customHeight="1" spans="1:113">
      <c r="A9" s="136"/>
      <c r="B9" s="136"/>
      <c r="C9" s="136"/>
      <c r="D9" s="111"/>
      <c r="E9" s="137">
        <f t="shared" ref="E9:E26" si="0">F9+T9</f>
        <v>0</v>
      </c>
      <c r="F9" s="138"/>
      <c r="G9" s="139"/>
      <c r="H9" s="139"/>
      <c r="I9" s="165"/>
      <c r="J9" s="140"/>
      <c r="K9" s="138"/>
      <c r="L9" s="138"/>
      <c r="M9" s="138"/>
      <c r="N9" s="138"/>
      <c r="O9" s="138"/>
      <c r="P9" s="140"/>
      <c r="Q9" s="162"/>
      <c r="R9" s="138"/>
      <c r="S9" s="162"/>
      <c r="T9" s="138"/>
      <c r="U9" s="139"/>
      <c r="V9" s="170"/>
      <c r="W9" s="138"/>
      <c r="X9" s="138"/>
      <c r="Y9" s="169"/>
      <c r="Z9" s="162"/>
      <c r="AA9" s="139"/>
      <c r="AB9" s="140"/>
      <c r="AC9" s="138"/>
      <c r="AD9" s="139"/>
      <c r="AE9" s="140"/>
      <c r="AF9" s="138"/>
      <c r="AG9" s="138"/>
      <c r="AH9" s="138"/>
      <c r="AI9" s="138"/>
      <c r="AJ9" s="139"/>
      <c r="AK9" s="140"/>
      <c r="AL9" s="138"/>
      <c r="AM9" s="170"/>
      <c r="AN9" s="139"/>
      <c r="AO9" s="140"/>
      <c r="AP9" s="138"/>
      <c r="AQ9" s="138"/>
      <c r="AR9" s="139"/>
      <c r="AS9" s="140"/>
      <c r="AT9" s="138"/>
      <c r="AU9" s="138"/>
      <c r="AV9" s="142"/>
      <c r="AW9" s="138"/>
      <c r="AX9" s="138"/>
      <c r="AY9" s="138"/>
      <c r="AZ9" s="138"/>
      <c r="BA9" s="138"/>
      <c r="BB9" s="138"/>
      <c r="BC9" s="138"/>
      <c r="BD9" s="142"/>
      <c r="BE9" s="138"/>
      <c r="BF9" s="142"/>
      <c r="BG9" s="142"/>
      <c r="BH9" s="138"/>
      <c r="BI9" s="142"/>
      <c r="BJ9" s="138"/>
      <c r="BK9" s="138"/>
      <c r="BL9" s="138"/>
      <c r="BM9" s="138"/>
      <c r="BN9" s="138"/>
      <c r="BO9" s="138"/>
      <c r="BP9" s="138"/>
      <c r="BQ9" s="138"/>
      <c r="BR9" s="138"/>
      <c r="BS9" s="138"/>
      <c r="BT9" s="142"/>
      <c r="BU9" s="138"/>
      <c r="BV9" s="138"/>
      <c r="BW9" s="138"/>
      <c r="BX9" s="138"/>
      <c r="BY9" s="138"/>
      <c r="BZ9" s="138"/>
      <c r="CA9" s="142"/>
      <c r="CB9" s="138"/>
      <c r="CC9" s="138"/>
      <c r="CD9" s="142"/>
      <c r="CE9" s="138"/>
      <c r="CF9" s="138"/>
      <c r="CG9" s="138"/>
      <c r="CH9" s="138"/>
      <c r="CI9" s="138"/>
      <c r="CJ9" s="138"/>
      <c r="CK9" s="138"/>
      <c r="CL9" s="142"/>
      <c r="CM9" s="138"/>
      <c r="CN9" s="138"/>
      <c r="CO9" s="138"/>
      <c r="CP9" s="138"/>
      <c r="CQ9" s="138"/>
      <c r="CR9" s="138"/>
      <c r="CS9" s="138"/>
      <c r="CT9" s="138"/>
      <c r="CU9" s="138"/>
      <c r="CV9" s="138"/>
      <c r="CW9" s="138"/>
      <c r="CX9" s="138"/>
      <c r="CY9" s="138"/>
      <c r="CZ9" s="138"/>
      <c r="DA9" s="138"/>
      <c r="DB9" s="138"/>
      <c r="DC9" s="138"/>
      <c r="DD9" s="138"/>
      <c r="DE9" s="138"/>
      <c r="DF9" s="138"/>
      <c r="DG9" s="138"/>
      <c r="DH9" s="138"/>
      <c r="DI9" s="25"/>
    </row>
    <row r="10" ht="20.1" customHeight="1" spans="1:113">
      <c r="A10" s="136" t="s">
        <v>93</v>
      </c>
      <c r="B10" s="136" t="s">
        <v>91</v>
      </c>
      <c r="C10" s="136" t="s">
        <v>91</v>
      </c>
      <c r="D10" s="111" t="s">
        <v>385</v>
      </c>
      <c r="E10" s="137">
        <f t="shared" si="0"/>
        <v>383856.96</v>
      </c>
      <c r="F10" s="138">
        <f>SUM(G10:S10)</f>
        <v>383856.96</v>
      </c>
      <c r="G10" s="139"/>
      <c r="H10" s="140"/>
      <c r="I10" s="138"/>
      <c r="J10" s="138"/>
      <c r="K10" s="138"/>
      <c r="L10" s="162">
        <v>383856.96</v>
      </c>
      <c r="M10" s="162"/>
      <c r="N10" s="138"/>
      <c r="O10" s="138"/>
      <c r="P10" s="139"/>
      <c r="Q10" s="140"/>
      <c r="R10" s="138"/>
      <c r="S10" s="138"/>
      <c r="T10" s="138">
        <f>SUM(U10:AU10)</f>
        <v>0</v>
      </c>
      <c r="U10" s="138"/>
      <c r="V10" s="138"/>
      <c r="W10" s="138"/>
      <c r="X10" s="138"/>
      <c r="Y10" s="138"/>
      <c r="Z10" s="138"/>
      <c r="AA10" s="138"/>
      <c r="AB10" s="138"/>
      <c r="AC10" s="138"/>
      <c r="AD10" s="138"/>
      <c r="AE10" s="138"/>
      <c r="AF10" s="138"/>
      <c r="AG10" s="138"/>
      <c r="AH10" s="138"/>
      <c r="AI10" s="138"/>
      <c r="AJ10" s="138"/>
      <c r="AK10" s="142"/>
      <c r="AL10" s="138"/>
      <c r="AM10" s="138"/>
      <c r="AN10" s="138"/>
      <c r="AO10" s="138"/>
      <c r="AP10" s="138"/>
      <c r="AQ10" s="138"/>
      <c r="AR10" s="138"/>
      <c r="AS10" s="138"/>
      <c r="AT10" s="138"/>
      <c r="AU10" s="142"/>
      <c r="AV10" s="138"/>
      <c r="AW10" s="138"/>
      <c r="AX10" s="138"/>
      <c r="AY10" s="142"/>
      <c r="AZ10" s="142"/>
      <c r="BA10" s="138"/>
      <c r="BB10" s="138"/>
      <c r="BC10" s="138"/>
      <c r="BD10" s="138"/>
      <c r="BE10" s="138"/>
      <c r="BF10" s="138"/>
      <c r="BG10" s="138"/>
      <c r="BH10" s="138"/>
      <c r="BI10" s="142"/>
      <c r="BJ10" s="142"/>
      <c r="BK10" s="142"/>
      <c r="BL10" s="142"/>
      <c r="BM10" s="142"/>
      <c r="BN10" s="138"/>
      <c r="BO10" s="142"/>
      <c r="BP10" s="138"/>
      <c r="BQ10" s="138"/>
      <c r="BR10" s="138"/>
      <c r="BS10" s="142"/>
      <c r="BT10" s="138"/>
      <c r="BU10" s="138"/>
      <c r="BV10" s="142"/>
      <c r="BW10" s="142"/>
      <c r="BX10" s="142"/>
      <c r="BY10" s="142"/>
      <c r="BZ10" s="138"/>
      <c r="CA10" s="138"/>
      <c r="CB10" s="138"/>
      <c r="CC10" s="138"/>
      <c r="CD10" s="142"/>
      <c r="CE10" s="138"/>
      <c r="CF10" s="138"/>
      <c r="CG10" s="138"/>
      <c r="CH10" s="138"/>
      <c r="CI10" s="138"/>
      <c r="CJ10" s="138"/>
      <c r="CK10" s="138"/>
      <c r="CL10" s="142"/>
      <c r="CM10" s="138"/>
      <c r="CN10" s="138"/>
      <c r="CO10" s="138"/>
      <c r="CP10" s="138"/>
      <c r="CQ10" s="138"/>
      <c r="CR10" s="138"/>
      <c r="CS10" s="138"/>
      <c r="CT10" s="138"/>
      <c r="CU10" s="138"/>
      <c r="CV10" s="138"/>
      <c r="CW10" s="138"/>
      <c r="CX10" s="138"/>
      <c r="CY10" s="138"/>
      <c r="CZ10" s="138"/>
      <c r="DA10" s="138"/>
      <c r="DB10" s="138"/>
      <c r="DC10" s="138"/>
      <c r="DD10" s="138"/>
      <c r="DE10" s="138"/>
      <c r="DF10" s="138"/>
      <c r="DG10" s="138"/>
      <c r="DH10" s="138"/>
      <c r="DI10" s="152"/>
    </row>
    <row r="11" ht="20.1" customHeight="1" spans="1:113">
      <c r="A11" s="136"/>
      <c r="B11" s="136"/>
      <c r="C11" s="136"/>
      <c r="D11" s="111"/>
      <c r="E11" s="137">
        <f t="shared" si="0"/>
        <v>0</v>
      </c>
      <c r="F11" s="138"/>
      <c r="G11" s="139"/>
      <c r="H11" s="140"/>
      <c r="I11" s="138"/>
      <c r="J11" s="138"/>
      <c r="K11" s="138"/>
      <c r="L11" s="162"/>
      <c r="M11" s="162"/>
      <c r="N11" s="138"/>
      <c r="O11" s="138"/>
      <c r="P11" s="139"/>
      <c r="Q11" s="140"/>
      <c r="R11" s="138"/>
      <c r="S11" s="138"/>
      <c r="T11" s="138"/>
      <c r="U11" s="138"/>
      <c r="V11" s="138"/>
      <c r="W11" s="138"/>
      <c r="X11" s="138"/>
      <c r="Y11" s="138"/>
      <c r="Z11" s="138"/>
      <c r="AA11" s="138"/>
      <c r="AB11" s="138"/>
      <c r="AC11" s="138"/>
      <c r="AD11" s="138"/>
      <c r="AE11" s="138"/>
      <c r="AF11" s="138"/>
      <c r="AG11" s="138"/>
      <c r="AH11" s="138"/>
      <c r="AI11" s="138"/>
      <c r="AJ11" s="138"/>
      <c r="AK11" s="142"/>
      <c r="AL11" s="138"/>
      <c r="AM11" s="138"/>
      <c r="AN11" s="138"/>
      <c r="AO11" s="138"/>
      <c r="AP11" s="138"/>
      <c r="AQ11" s="138"/>
      <c r="AR11" s="138"/>
      <c r="AS11" s="138"/>
      <c r="AT11" s="138"/>
      <c r="AU11" s="142"/>
      <c r="AV11" s="138"/>
      <c r="AW11" s="138"/>
      <c r="AX11" s="138"/>
      <c r="AY11" s="142"/>
      <c r="AZ11" s="142"/>
      <c r="BA11" s="138"/>
      <c r="BB11" s="138"/>
      <c r="BC11" s="138"/>
      <c r="BD11" s="138"/>
      <c r="BE11" s="138"/>
      <c r="BF11" s="138"/>
      <c r="BG11" s="138"/>
      <c r="BH11" s="138"/>
      <c r="BI11" s="142"/>
      <c r="BJ11" s="142"/>
      <c r="BK11" s="142"/>
      <c r="BL11" s="142"/>
      <c r="BM11" s="142"/>
      <c r="BN11" s="138"/>
      <c r="BO11" s="142"/>
      <c r="BP11" s="138"/>
      <c r="BQ11" s="138"/>
      <c r="BR11" s="138"/>
      <c r="BS11" s="142"/>
      <c r="BT11" s="138"/>
      <c r="BU11" s="138"/>
      <c r="BV11" s="142"/>
      <c r="BW11" s="142"/>
      <c r="BX11" s="142"/>
      <c r="BY11" s="142"/>
      <c r="BZ11" s="138"/>
      <c r="CA11" s="138"/>
      <c r="CB11" s="138"/>
      <c r="CC11" s="138"/>
      <c r="CD11" s="142"/>
      <c r="CE11" s="138"/>
      <c r="CF11" s="138"/>
      <c r="CG11" s="138"/>
      <c r="CH11" s="138"/>
      <c r="CI11" s="138"/>
      <c r="CJ11" s="138"/>
      <c r="CK11" s="138"/>
      <c r="CL11" s="142"/>
      <c r="CM11" s="138"/>
      <c r="CN11" s="138"/>
      <c r="CO11" s="138"/>
      <c r="CP11" s="138"/>
      <c r="CQ11" s="138"/>
      <c r="CR11" s="138"/>
      <c r="CS11" s="138"/>
      <c r="CT11" s="138"/>
      <c r="CU11" s="138"/>
      <c r="CV11" s="138"/>
      <c r="CW11" s="138"/>
      <c r="CX11" s="138"/>
      <c r="CY11" s="138"/>
      <c r="CZ11" s="138"/>
      <c r="DA11" s="138"/>
      <c r="DB11" s="138"/>
      <c r="DC11" s="138"/>
      <c r="DD11" s="138"/>
      <c r="DE11" s="138"/>
      <c r="DF11" s="138"/>
      <c r="DG11" s="138"/>
      <c r="DH11" s="138"/>
      <c r="DI11" s="152"/>
    </row>
    <row r="12" ht="20.1" customHeight="1" spans="1:113">
      <c r="A12" s="136" t="s">
        <v>93</v>
      </c>
      <c r="B12" s="136" t="s">
        <v>91</v>
      </c>
      <c r="C12" s="136" t="s">
        <v>94</v>
      </c>
      <c r="D12" s="111" t="s">
        <v>386</v>
      </c>
      <c r="E12" s="137">
        <f t="shared" si="0"/>
        <v>191232.64</v>
      </c>
      <c r="F12" s="138">
        <f>SUM(G12:S12)</f>
        <v>191232.64</v>
      </c>
      <c r="G12" s="138"/>
      <c r="H12" s="138"/>
      <c r="I12" s="138"/>
      <c r="J12" s="138"/>
      <c r="K12" s="138"/>
      <c r="L12" s="162"/>
      <c r="M12" s="162">
        <v>191232.64</v>
      </c>
      <c r="N12" s="139"/>
      <c r="O12" s="140"/>
      <c r="P12" s="138"/>
      <c r="Q12" s="162"/>
      <c r="R12" s="138"/>
      <c r="S12" s="138"/>
      <c r="T12" s="138">
        <f>SUM(U12:AU12)</f>
        <v>0</v>
      </c>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42"/>
      <c r="AZ12" s="142"/>
      <c r="BA12" s="138"/>
      <c r="BB12" s="138"/>
      <c r="BC12" s="138"/>
      <c r="BD12" s="138"/>
      <c r="BE12" s="138"/>
      <c r="BF12" s="138"/>
      <c r="BG12" s="138"/>
      <c r="BH12" s="138"/>
      <c r="BI12" s="142"/>
      <c r="BJ12" s="142"/>
      <c r="BK12" s="142"/>
      <c r="BL12" s="142"/>
      <c r="BM12" s="142"/>
      <c r="BN12" s="138"/>
      <c r="BO12" s="142"/>
      <c r="BP12" s="138"/>
      <c r="BQ12" s="138"/>
      <c r="BR12" s="138"/>
      <c r="BS12" s="138"/>
      <c r="BT12" s="138"/>
      <c r="BU12" s="138"/>
      <c r="BV12" s="142"/>
      <c r="BW12" s="142"/>
      <c r="BX12" s="142"/>
      <c r="BY12" s="142"/>
      <c r="BZ12" s="138"/>
      <c r="CA12" s="138"/>
      <c r="CB12" s="138"/>
      <c r="CC12" s="138"/>
      <c r="CD12" s="142"/>
      <c r="CE12" s="138"/>
      <c r="CF12" s="138"/>
      <c r="CG12" s="138"/>
      <c r="CH12" s="138"/>
      <c r="CI12" s="138"/>
      <c r="CJ12" s="138"/>
      <c r="CK12" s="138"/>
      <c r="CL12" s="142"/>
      <c r="CM12" s="142"/>
      <c r="CN12" s="138"/>
      <c r="CO12" s="142"/>
      <c r="CP12" s="142"/>
      <c r="CQ12" s="138"/>
      <c r="CR12" s="138"/>
      <c r="CS12" s="138"/>
      <c r="CT12" s="138"/>
      <c r="CU12" s="138"/>
      <c r="CV12" s="138"/>
      <c r="CW12" s="138"/>
      <c r="CX12" s="138"/>
      <c r="CY12" s="138"/>
      <c r="CZ12" s="138"/>
      <c r="DA12" s="138"/>
      <c r="DB12" s="138"/>
      <c r="DC12" s="138"/>
      <c r="DD12" s="138"/>
      <c r="DE12" s="138"/>
      <c r="DF12" s="138"/>
      <c r="DG12" s="142"/>
      <c r="DH12" s="138"/>
      <c r="DI12" s="152"/>
    </row>
    <row r="13" ht="20.1" customHeight="1" spans="1:113">
      <c r="A13" s="136"/>
      <c r="B13" s="136"/>
      <c r="C13" s="136"/>
      <c r="D13" s="111"/>
      <c r="E13" s="137">
        <f t="shared" si="0"/>
        <v>0</v>
      </c>
      <c r="F13" s="138"/>
      <c r="G13" s="138"/>
      <c r="H13" s="138"/>
      <c r="I13" s="138"/>
      <c r="J13" s="138"/>
      <c r="K13" s="138"/>
      <c r="L13" s="162"/>
      <c r="M13" s="162"/>
      <c r="N13" s="139"/>
      <c r="O13" s="140"/>
      <c r="P13" s="138"/>
      <c r="Q13" s="162"/>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42"/>
      <c r="AZ13" s="142"/>
      <c r="BA13" s="138"/>
      <c r="BB13" s="138"/>
      <c r="BC13" s="138"/>
      <c r="BD13" s="138"/>
      <c r="BE13" s="138"/>
      <c r="BF13" s="138"/>
      <c r="BG13" s="138"/>
      <c r="BH13" s="138"/>
      <c r="BI13" s="142"/>
      <c r="BJ13" s="142"/>
      <c r="BK13" s="142"/>
      <c r="BL13" s="142"/>
      <c r="BM13" s="142"/>
      <c r="BN13" s="138"/>
      <c r="BO13" s="142"/>
      <c r="BP13" s="138"/>
      <c r="BQ13" s="138"/>
      <c r="BR13" s="138"/>
      <c r="BS13" s="138"/>
      <c r="BT13" s="138"/>
      <c r="BU13" s="138"/>
      <c r="BV13" s="142"/>
      <c r="BW13" s="142"/>
      <c r="BX13" s="142"/>
      <c r="BY13" s="142"/>
      <c r="BZ13" s="138"/>
      <c r="CA13" s="138"/>
      <c r="CB13" s="138"/>
      <c r="CC13" s="138"/>
      <c r="CD13" s="142"/>
      <c r="CE13" s="138"/>
      <c r="CF13" s="138"/>
      <c r="CG13" s="138"/>
      <c r="CH13" s="138"/>
      <c r="CI13" s="138"/>
      <c r="CJ13" s="138"/>
      <c r="CK13" s="138"/>
      <c r="CL13" s="142"/>
      <c r="CM13" s="142"/>
      <c r="CN13" s="138"/>
      <c r="CO13" s="142"/>
      <c r="CP13" s="142"/>
      <c r="CQ13" s="138"/>
      <c r="CR13" s="138"/>
      <c r="CS13" s="138"/>
      <c r="CT13" s="138"/>
      <c r="CU13" s="138"/>
      <c r="CV13" s="138"/>
      <c r="CW13" s="138"/>
      <c r="CX13" s="138"/>
      <c r="CY13" s="138"/>
      <c r="CZ13" s="138"/>
      <c r="DA13" s="138"/>
      <c r="DB13" s="138"/>
      <c r="DC13" s="138"/>
      <c r="DD13" s="138"/>
      <c r="DE13" s="138"/>
      <c r="DF13" s="138"/>
      <c r="DG13" s="142"/>
      <c r="DH13" s="138"/>
      <c r="DI13" s="152"/>
    </row>
    <row r="14" ht="20.1" customHeight="1" spans="1:113">
      <c r="A14" s="141" t="s">
        <v>96</v>
      </c>
      <c r="B14" s="136" t="s">
        <v>97</v>
      </c>
      <c r="C14" s="136" t="s">
        <v>89</v>
      </c>
      <c r="D14" s="111" t="s">
        <v>387</v>
      </c>
      <c r="E14" s="137">
        <f t="shared" si="0"/>
        <v>167937.42</v>
      </c>
      <c r="F14" s="138">
        <f>SUM(G14:S14)</f>
        <v>167937.42</v>
      </c>
      <c r="G14" s="138"/>
      <c r="H14" s="138"/>
      <c r="I14" s="142"/>
      <c r="J14" s="138"/>
      <c r="K14" s="138"/>
      <c r="L14" s="138"/>
      <c r="M14" s="162"/>
      <c r="N14" s="162">
        <v>167937.42</v>
      </c>
      <c r="O14" s="162"/>
      <c r="P14" s="138"/>
      <c r="Q14" s="138"/>
      <c r="R14" s="138"/>
      <c r="S14" s="138"/>
      <c r="T14" s="138">
        <f>SUM(U14:AU14)</f>
        <v>0</v>
      </c>
      <c r="U14" s="171"/>
      <c r="V14" s="171"/>
      <c r="W14" s="171"/>
      <c r="X14" s="171"/>
      <c r="Y14" s="138"/>
      <c r="Z14" s="142"/>
      <c r="AA14" s="138"/>
      <c r="AB14" s="138"/>
      <c r="AC14" s="138"/>
      <c r="AD14" s="138"/>
      <c r="AE14" s="138"/>
      <c r="AF14" s="138"/>
      <c r="AG14" s="138"/>
      <c r="AH14" s="138"/>
      <c r="AI14" s="142"/>
      <c r="AJ14" s="142"/>
      <c r="AK14" s="138"/>
      <c r="AL14" s="138"/>
      <c r="AM14" s="138"/>
      <c r="AN14" s="138"/>
      <c r="AO14" s="138"/>
      <c r="AP14" s="142"/>
      <c r="AQ14" s="138"/>
      <c r="AR14" s="138"/>
      <c r="AS14" s="138"/>
      <c r="AT14" s="138"/>
      <c r="AU14" s="138"/>
      <c r="AV14" s="138"/>
      <c r="AW14" s="138"/>
      <c r="AX14" s="142"/>
      <c r="AY14" s="142"/>
      <c r="AZ14" s="142"/>
      <c r="BA14" s="142"/>
      <c r="BB14" s="142"/>
      <c r="BC14" s="142"/>
      <c r="BD14" s="142"/>
      <c r="BE14" s="142"/>
      <c r="BF14" s="142"/>
      <c r="BG14" s="142"/>
      <c r="BH14" s="138"/>
      <c r="BI14" s="142"/>
      <c r="BJ14" s="142"/>
      <c r="BK14" s="142"/>
      <c r="BL14" s="142"/>
      <c r="BM14" s="142"/>
      <c r="BN14" s="142"/>
      <c r="BO14" s="142"/>
      <c r="BP14" s="142"/>
      <c r="BQ14" s="142"/>
      <c r="BR14" s="142"/>
      <c r="BS14" s="142"/>
      <c r="BT14" s="142"/>
      <c r="BU14" s="142"/>
      <c r="BV14" s="142"/>
      <c r="BW14" s="142"/>
      <c r="BX14" s="142"/>
      <c r="BY14" s="142"/>
      <c r="BZ14" s="142"/>
      <c r="CA14" s="138"/>
      <c r="CB14" s="138"/>
      <c r="CC14" s="142"/>
      <c r="CD14" s="142"/>
      <c r="CE14" s="142"/>
      <c r="CF14" s="142"/>
      <c r="CG14" s="142"/>
      <c r="CH14" s="142"/>
      <c r="CI14" s="142"/>
      <c r="CJ14" s="142"/>
      <c r="CK14" s="142"/>
      <c r="CL14" s="142"/>
      <c r="CM14" s="142"/>
      <c r="CN14" s="138"/>
      <c r="CO14" s="142"/>
      <c r="CP14" s="142"/>
      <c r="CQ14" s="142"/>
      <c r="CR14" s="142"/>
      <c r="CS14" s="142"/>
      <c r="CT14" s="142"/>
      <c r="CU14" s="142"/>
      <c r="CV14" s="142"/>
      <c r="CW14" s="142"/>
      <c r="CX14" s="142"/>
      <c r="CY14" s="142"/>
      <c r="CZ14" s="142"/>
      <c r="DA14" s="142"/>
      <c r="DB14" s="142"/>
      <c r="DC14" s="142"/>
      <c r="DD14" s="142"/>
      <c r="DE14" s="142"/>
      <c r="DF14" s="142"/>
      <c r="DG14" s="142"/>
      <c r="DH14" s="142"/>
      <c r="DI14" s="152"/>
    </row>
    <row r="15" ht="20.1" customHeight="1" spans="1:113">
      <c r="A15" s="141"/>
      <c r="B15" s="136"/>
      <c r="C15" s="136"/>
      <c r="D15" s="111"/>
      <c r="E15" s="137">
        <f t="shared" si="0"/>
        <v>0</v>
      </c>
      <c r="F15" s="138"/>
      <c r="G15" s="138"/>
      <c r="H15" s="138"/>
      <c r="I15" s="142"/>
      <c r="J15" s="138"/>
      <c r="K15" s="138"/>
      <c r="L15" s="138"/>
      <c r="M15" s="162"/>
      <c r="N15" s="139"/>
      <c r="O15" s="140"/>
      <c r="P15" s="138"/>
      <c r="Q15" s="138"/>
      <c r="R15" s="138"/>
      <c r="S15" s="138"/>
      <c r="T15" s="138"/>
      <c r="U15" s="171"/>
      <c r="V15" s="171"/>
      <c r="W15" s="171"/>
      <c r="X15" s="171"/>
      <c r="Y15" s="138"/>
      <c r="Z15" s="142"/>
      <c r="AA15" s="138"/>
      <c r="AB15" s="138"/>
      <c r="AC15" s="138"/>
      <c r="AD15" s="138"/>
      <c r="AE15" s="138"/>
      <c r="AF15" s="138"/>
      <c r="AG15" s="138"/>
      <c r="AH15" s="138"/>
      <c r="AI15" s="142"/>
      <c r="AJ15" s="142"/>
      <c r="AK15" s="138"/>
      <c r="AL15" s="138"/>
      <c r="AM15" s="138"/>
      <c r="AN15" s="138"/>
      <c r="AO15" s="138"/>
      <c r="AP15" s="142"/>
      <c r="AQ15" s="138"/>
      <c r="AR15" s="138"/>
      <c r="AS15" s="138"/>
      <c r="AT15" s="138"/>
      <c r="AU15" s="138"/>
      <c r="AV15" s="138"/>
      <c r="AW15" s="138"/>
      <c r="AX15" s="142"/>
      <c r="AY15" s="142"/>
      <c r="AZ15" s="142"/>
      <c r="BA15" s="142"/>
      <c r="BB15" s="142"/>
      <c r="BC15" s="142"/>
      <c r="BD15" s="142"/>
      <c r="BE15" s="142"/>
      <c r="BF15" s="142"/>
      <c r="BG15" s="142"/>
      <c r="BH15" s="138"/>
      <c r="BI15" s="142"/>
      <c r="BJ15" s="142"/>
      <c r="BK15" s="142"/>
      <c r="BL15" s="142"/>
      <c r="BM15" s="142"/>
      <c r="BN15" s="142"/>
      <c r="BO15" s="142"/>
      <c r="BP15" s="142"/>
      <c r="BQ15" s="142"/>
      <c r="BR15" s="142"/>
      <c r="BS15" s="142"/>
      <c r="BT15" s="142"/>
      <c r="BU15" s="142"/>
      <c r="BV15" s="142"/>
      <c r="BW15" s="142"/>
      <c r="BX15" s="142"/>
      <c r="BY15" s="142"/>
      <c r="BZ15" s="142"/>
      <c r="CA15" s="138"/>
      <c r="CB15" s="138"/>
      <c r="CC15" s="142"/>
      <c r="CD15" s="142"/>
      <c r="CE15" s="142"/>
      <c r="CF15" s="142"/>
      <c r="CG15" s="142"/>
      <c r="CH15" s="142"/>
      <c r="CI15" s="142"/>
      <c r="CJ15" s="142"/>
      <c r="CK15" s="142"/>
      <c r="CL15" s="142"/>
      <c r="CM15" s="142"/>
      <c r="CN15" s="138"/>
      <c r="CO15" s="142"/>
      <c r="CP15" s="142"/>
      <c r="CQ15" s="142"/>
      <c r="CR15" s="142"/>
      <c r="CS15" s="142"/>
      <c r="CT15" s="142"/>
      <c r="CU15" s="142"/>
      <c r="CV15" s="142"/>
      <c r="CW15" s="142"/>
      <c r="CX15" s="142"/>
      <c r="CY15" s="142"/>
      <c r="CZ15" s="142"/>
      <c r="DA15" s="142"/>
      <c r="DB15" s="142"/>
      <c r="DC15" s="142"/>
      <c r="DD15" s="142"/>
      <c r="DE15" s="142"/>
      <c r="DF15" s="142"/>
      <c r="DG15" s="142"/>
      <c r="DH15" s="142"/>
      <c r="DI15" s="152"/>
    </row>
    <row r="16" ht="20.1" customHeight="1" spans="1:113">
      <c r="A16" s="141" t="s">
        <v>96</v>
      </c>
      <c r="B16" s="136" t="s">
        <v>97</v>
      </c>
      <c r="C16" s="136" t="s">
        <v>88</v>
      </c>
      <c r="D16" s="111" t="s">
        <v>388</v>
      </c>
      <c r="E16" s="137">
        <f t="shared" si="0"/>
        <v>63634.26</v>
      </c>
      <c r="F16" s="138">
        <f>SUM(G16:S16)</f>
        <v>63634.26</v>
      </c>
      <c r="G16" s="138"/>
      <c r="H16" s="142"/>
      <c r="I16" s="142"/>
      <c r="J16" s="138"/>
      <c r="K16" s="138"/>
      <c r="L16" s="138"/>
      <c r="M16" s="138"/>
      <c r="N16" s="138"/>
      <c r="O16" s="144">
        <v>63634.26</v>
      </c>
      <c r="P16" s="162"/>
      <c r="Q16" s="138"/>
      <c r="R16" s="138"/>
      <c r="S16" s="138"/>
      <c r="T16" s="138">
        <f>SUM(U16:AU16)</f>
        <v>0</v>
      </c>
      <c r="U16" s="138"/>
      <c r="V16" s="138"/>
      <c r="W16" s="138"/>
      <c r="X16" s="138"/>
      <c r="Y16" s="138"/>
      <c r="Z16" s="138"/>
      <c r="AA16" s="138"/>
      <c r="AB16" s="138"/>
      <c r="AC16" s="138"/>
      <c r="AD16" s="138"/>
      <c r="AE16" s="138"/>
      <c r="AF16" s="138"/>
      <c r="AG16" s="138"/>
      <c r="AH16" s="142"/>
      <c r="AI16" s="142"/>
      <c r="AJ16" s="142"/>
      <c r="AK16" s="142"/>
      <c r="AL16" s="142"/>
      <c r="AM16" s="142"/>
      <c r="AN16" s="142"/>
      <c r="AO16" s="142"/>
      <c r="AP16" s="142"/>
      <c r="AQ16" s="142"/>
      <c r="AR16" s="138"/>
      <c r="AS16" s="138"/>
      <c r="AT16" s="138"/>
      <c r="AU16" s="138"/>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38"/>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52"/>
    </row>
    <row r="17" ht="20.1" customHeight="1" spans="1:113">
      <c r="A17" s="141"/>
      <c r="B17" s="136"/>
      <c r="C17" s="136"/>
      <c r="D17" s="111"/>
      <c r="E17" s="137">
        <f t="shared" si="0"/>
        <v>0</v>
      </c>
      <c r="F17" s="138"/>
      <c r="G17" s="138"/>
      <c r="H17" s="142"/>
      <c r="I17" s="142"/>
      <c r="J17" s="138"/>
      <c r="K17" s="138"/>
      <c r="L17" s="138"/>
      <c r="M17" s="138"/>
      <c r="N17" s="138"/>
      <c r="O17" s="139"/>
      <c r="P17" s="140"/>
      <c r="Q17" s="138"/>
      <c r="R17" s="138"/>
      <c r="S17" s="163"/>
      <c r="T17" s="138"/>
      <c r="U17" s="24"/>
      <c r="V17" s="138"/>
      <c r="W17" s="138"/>
      <c r="X17" s="138"/>
      <c r="Y17" s="138"/>
      <c r="Z17" s="138"/>
      <c r="AA17" s="138"/>
      <c r="AB17" s="138"/>
      <c r="AC17" s="138"/>
      <c r="AD17" s="138"/>
      <c r="AE17" s="138"/>
      <c r="AF17" s="138"/>
      <c r="AG17" s="138"/>
      <c r="AH17" s="142"/>
      <c r="AI17" s="25"/>
      <c r="AJ17" s="142"/>
      <c r="AK17" s="142"/>
      <c r="AL17" s="142"/>
      <c r="AM17" s="142"/>
      <c r="AN17" s="142"/>
      <c r="AO17" s="142"/>
      <c r="AP17" s="142"/>
      <c r="AQ17" s="142"/>
      <c r="AR17" s="24"/>
      <c r="AS17" s="24"/>
      <c r="AT17" s="138"/>
      <c r="AU17" s="138"/>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38"/>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52"/>
    </row>
    <row r="18" ht="20.1" customHeight="1" spans="1:113">
      <c r="A18" s="136" t="s">
        <v>100</v>
      </c>
      <c r="B18" s="136" t="s">
        <v>89</v>
      </c>
      <c r="C18" s="136" t="s">
        <v>101</v>
      </c>
      <c r="D18" s="111" t="s">
        <v>389</v>
      </c>
      <c r="E18" s="137">
        <f t="shared" si="0"/>
        <v>1102532</v>
      </c>
      <c r="F18" s="138">
        <f>SUM(G18:S18)</f>
        <v>865032</v>
      </c>
      <c r="G18" s="143">
        <v>279816</v>
      </c>
      <c r="H18" s="144">
        <v>249150</v>
      </c>
      <c r="I18" s="143">
        <v>23390</v>
      </c>
      <c r="J18" s="166"/>
      <c r="K18" s="143">
        <v>301476</v>
      </c>
      <c r="L18" s="166"/>
      <c r="M18" s="138"/>
      <c r="N18" s="138"/>
      <c r="O18" s="143"/>
      <c r="P18" s="143"/>
      <c r="Q18" s="166"/>
      <c r="R18" s="144"/>
      <c r="S18" s="150">
        <v>11200</v>
      </c>
      <c r="T18" s="138">
        <f>SUM(U18:AU18)</f>
        <v>237500</v>
      </c>
      <c r="U18" s="150">
        <v>87500</v>
      </c>
      <c r="V18" s="138"/>
      <c r="W18" s="138"/>
      <c r="X18" s="138"/>
      <c r="Y18" s="138"/>
      <c r="Z18" s="179">
        <v>50000</v>
      </c>
      <c r="AA18" s="150">
        <v>40000</v>
      </c>
      <c r="AB18" s="138"/>
      <c r="AC18" s="138"/>
      <c r="AD18" s="143">
        <v>60000</v>
      </c>
      <c r="AE18" s="166"/>
      <c r="AF18" s="138"/>
      <c r="AG18" s="138"/>
      <c r="AH18" s="138"/>
      <c r="AI18" s="150"/>
      <c r="AJ18" s="138"/>
      <c r="AK18" s="138"/>
      <c r="AL18" s="138"/>
      <c r="AM18" s="138"/>
      <c r="AN18" s="138"/>
      <c r="AO18" s="138"/>
      <c r="AP18" s="138"/>
      <c r="AQ18" s="138"/>
      <c r="AR18" s="179"/>
      <c r="AS18" s="182"/>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90"/>
    </row>
    <row r="19" s="126" customFormat="1" ht="20.1" customHeight="1" spans="1:113">
      <c r="A19" s="145"/>
      <c r="B19" s="145"/>
      <c r="C19" s="145"/>
      <c r="D19" s="146"/>
      <c r="E19" s="137">
        <f t="shared" si="0"/>
        <v>0</v>
      </c>
      <c r="F19" s="147"/>
      <c r="G19" s="148"/>
      <c r="H19" s="149"/>
      <c r="I19" s="167"/>
      <c r="J19" s="168"/>
      <c r="K19" s="148"/>
      <c r="L19" s="168"/>
      <c r="M19" s="147"/>
      <c r="N19" s="147"/>
      <c r="O19" s="148"/>
      <c r="P19" s="148"/>
      <c r="Q19" s="168"/>
      <c r="R19" s="172"/>
      <c r="S19" s="148"/>
      <c r="T19" s="147"/>
      <c r="U19" s="173"/>
      <c r="V19" s="147"/>
      <c r="W19" s="147"/>
      <c r="X19" s="147"/>
      <c r="Y19" s="147"/>
      <c r="Z19" s="147"/>
      <c r="AA19" s="147"/>
      <c r="AB19" s="147"/>
      <c r="AC19" s="147"/>
      <c r="AD19" s="148"/>
      <c r="AE19" s="168"/>
      <c r="AF19" s="147"/>
      <c r="AG19" s="147"/>
      <c r="AH19" s="147"/>
      <c r="AI19" s="173"/>
      <c r="AJ19" s="147"/>
      <c r="AK19" s="147"/>
      <c r="AL19" s="147"/>
      <c r="AM19" s="147"/>
      <c r="AN19" s="147"/>
      <c r="AO19" s="147"/>
      <c r="AP19" s="147"/>
      <c r="AQ19" s="147"/>
      <c r="AR19" s="183"/>
      <c r="AS19" s="184"/>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91"/>
    </row>
    <row r="20" ht="20.1" customHeight="1" spans="1:113">
      <c r="A20" s="136" t="s">
        <v>100</v>
      </c>
      <c r="B20" s="136" t="s">
        <v>103</v>
      </c>
      <c r="C20" s="136" t="s">
        <v>91</v>
      </c>
      <c r="D20" s="111" t="s">
        <v>390</v>
      </c>
      <c r="E20" s="137">
        <f>F20+T20+BN20</f>
        <v>1201560</v>
      </c>
      <c r="F20" s="138">
        <f>SUM(G20:S20)</f>
        <v>901560</v>
      </c>
      <c r="G20" s="150">
        <v>889960</v>
      </c>
      <c r="H20" s="138"/>
      <c r="I20" s="138"/>
      <c r="J20" s="138"/>
      <c r="K20" s="138"/>
      <c r="L20" s="138"/>
      <c r="M20" s="138"/>
      <c r="N20" s="138"/>
      <c r="O20" s="138"/>
      <c r="P20" s="143"/>
      <c r="Q20" s="166"/>
      <c r="R20" s="174"/>
      <c r="S20" s="166">
        <v>11600</v>
      </c>
      <c r="T20" s="138">
        <f>SUM(U20:AU20)</f>
        <v>0</v>
      </c>
      <c r="U20" s="171"/>
      <c r="V20" s="171"/>
      <c r="W20" s="171"/>
      <c r="X20" s="171"/>
      <c r="Y20" s="138"/>
      <c r="Z20" s="138"/>
      <c r="AA20" s="138"/>
      <c r="AB20" s="138"/>
      <c r="AC20" s="138"/>
      <c r="AD20" s="138"/>
      <c r="AE20" s="138"/>
      <c r="AF20" s="143"/>
      <c r="AG20" s="166"/>
      <c r="AH20" s="138"/>
      <c r="AI20" s="138"/>
      <c r="AJ20" s="138"/>
      <c r="AK20" s="138"/>
      <c r="AL20" s="138"/>
      <c r="AM20" s="138"/>
      <c r="AN20" s="138"/>
      <c r="AO20" s="138"/>
      <c r="AP20" s="138"/>
      <c r="AQ20" s="138"/>
      <c r="AR20" s="138"/>
      <c r="AS20" s="138"/>
      <c r="AT20" s="138"/>
      <c r="AU20" s="138"/>
      <c r="AV20" s="138">
        <f>SUM(AW20:BH20)</f>
        <v>0</v>
      </c>
      <c r="AW20" s="138"/>
      <c r="AX20" s="138"/>
      <c r="AY20" s="138"/>
      <c r="AZ20" s="138"/>
      <c r="BA20" s="138"/>
      <c r="BB20" s="138"/>
      <c r="BC20" s="138"/>
      <c r="BD20" s="138"/>
      <c r="BE20" s="138"/>
      <c r="BF20" s="138"/>
      <c r="BG20" s="138"/>
      <c r="BH20" s="138"/>
      <c r="BI20" s="138"/>
      <c r="BJ20" s="138"/>
      <c r="BK20" s="138"/>
      <c r="BL20" s="138"/>
      <c r="BM20" s="138"/>
      <c r="BN20" s="138">
        <v>300000</v>
      </c>
      <c r="BO20" s="138"/>
      <c r="BP20" s="138"/>
      <c r="BQ20" s="138"/>
      <c r="BR20" s="138">
        <v>300000</v>
      </c>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90"/>
    </row>
    <row r="21" ht="20.1" customHeight="1" spans="1:113">
      <c r="A21" s="141"/>
      <c r="B21" s="141"/>
      <c r="C21" s="136"/>
      <c r="D21" s="111"/>
      <c r="E21" s="137">
        <f t="shared" si="0"/>
        <v>0</v>
      </c>
      <c r="F21" s="138"/>
      <c r="G21" s="142"/>
      <c r="H21" s="138"/>
      <c r="I21" s="142"/>
      <c r="J21" s="138"/>
      <c r="K21" s="138"/>
      <c r="L21" s="138"/>
      <c r="M21" s="138"/>
      <c r="N21" s="138"/>
      <c r="O21" s="138"/>
      <c r="P21" s="139"/>
      <c r="Q21" s="140"/>
      <c r="R21" s="175"/>
      <c r="S21" s="140"/>
      <c r="T21" s="138">
        <f t="shared" ref="T21:T26" si="1">SUM(U21:AU21)</f>
        <v>0</v>
      </c>
      <c r="U21" s="176"/>
      <c r="V21" s="176"/>
      <c r="W21" s="176"/>
      <c r="X21" s="176"/>
      <c r="Y21" s="142"/>
      <c r="Z21" s="138"/>
      <c r="AA21" s="138"/>
      <c r="AB21" s="138"/>
      <c r="AC21" s="142"/>
      <c r="AD21" s="142"/>
      <c r="AE21" s="142"/>
      <c r="AF21" s="139"/>
      <c r="AG21" s="140"/>
      <c r="AH21" s="142"/>
      <c r="AI21" s="142"/>
      <c r="AJ21" s="142"/>
      <c r="AK21" s="142"/>
      <c r="AL21" s="142"/>
      <c r="AM21" s="142"/>
      <c r="AN21" s="142"/>
      <c r="AO21" s="142"/>
      <c r="AP21" s="142"/>
      <c r="AQ21" s="142"/>
      <c r="AR21" s="138"/>
      <c r="AS21" s="138"/>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52"/>
    </row>
    <row r="22" ht="20.1" customHeight="1" spans="1:113">
      <c r="A22" s="141" t="s">
        <v>105</v>
      </c>
      <c r="B22" s="141" t="s">
        <v>106</v>
      </c>
      <c r="C22" s="136" t="s">
        <v>89</v>
      </c>
      <c r="D22" s="111" t="s">
        <v>391</v>
      </c>
      <c r="E22" s="137">
        <f t="shared" si="0"/>
        <v>425653.56</v>
      </c>
      <c r="F22" s="138">
        <f>SUM(G22:S22)</f>
        <v>425653.56</v>
      </c>
      <c r="G22" s="142"/>
      <c r="H22" s="138"/>
      <c r="I22" s="142"/>
      <c r="J22" s="138"/>
      <c r="K22" s="142"/>
      <c r="L22" s="138"/>
      <c r="M22" s="138"/>
      <c r="N22" s="138"/>
      <c r="O22" s="138"/>
      <c r="P22" s="139"/>
      <c r="Q22" s="162">
        <v>425653.56</v>
      </c>
      <c r="R22" s="177"/>
      <c r="S22" s="142"/>
      <c r="T22" s="138">
        <f t="shared" si="1"/>
        <v>0</v>
      </c>
      <c r="U22" s="142"/>
      <c r="V22" s="142"/>
      <c r="W22" s="142"/>
      <c r="X22" s="142"/>
      <c r="Y22" s="142"/>
      <c r="Z22" s="138"/>
      <c r="AA22" s="138"/>
      <c r="AB22" s="142"/>
      <c r="AC22" s="142"/>
      <c r="AD22" s="142"/>
      <c r="AE22" s="142"/>
      <c r="AF22" s="138"/>
      <c r="AG22" s="138"/>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52"/>
    </row>
    <row r="23" ht="20.1" customHeight="1" spans="1:113">
      <c r="A23" s="141"/>
      <c r="B23" s="141"/>
      <c r="C23" s="136"/>
      <c r="D23" s="111"/>
      <c r="E23" s="137">
        <f t="shared" si="0"/>
        <v>0</v>
      </c>
      <c r="F23" s="138">
        <f>SUM(G23:S23)</f>
        <v>0</v>
      </c>
      <c r="G23" s="142"/>
      <c r="H23" s="138"/>
      <c r="I23" s="142"/>
      <c r="J23" s="138"/>
      <c r="K23" s="142"/>
      <c r="L23" s="138"/>
      <c r="M23" s="138"/>
      <c r="N23" s="138"/>
      <c r="O23" s="138"/>
      <c r="P23" s="139"/>
      <c r="Q23" s="162"/>
      <c r="R23" s="177"/>
      <c r="S23" s="142"/>
      <c r="T23" s="138">
        <f t="shared" si="1"/>
        <v>0</v>
      </c>
      <c r="U23" s="142"/>
      <c r="V23" s="142"/>
      <c r="W23" s="142"/>
      <c r="X23" s="142"/>
      <c r="Y23" s="142"/>
      <c r="Z23" s="138"/>
      <c r="AA23" s="138"/>
      <c r="AB23" s="142"/>
      <c r="AC23" s="142"/>
      <c r="AD23" s="142"/>
      <c r="AE23" s="142"/>
      <c r="AF23" s="138"/>
      <c r="AG23" s="138"/>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52"/>
    </row>
    <row r="24" ht="20.1" customHeight="1" spans="1:113">
      <c r="A24" s="141" t="s">
        <v>115</v>
      </c>
      <c r="B24" s="141" t="s">
        <v>89</v>
      </c>
      <c r="C24" s="136" t="s">
        <v>89</v>
      </c>
      <c r="D24" s="111" t="s">
        <v>392</v>
      </c>
      <c r="E24" s="137">
        <f t="shared" si="0"/>
        <v>17000</v>
      </c>
      <c r="F24" s="138">
        <f>SUM(G24:S24)</f>
        <v>0</v>
      </c>
      <c r="G24" s="142"/>
      <c r="H24" s="138"/>
      <c r="I24" s="142"/>
      <c r="J24" s="138"/>
      <c r="K24" s="142"/>
      <c r="L24" s="138"/>
      <c r="M24" s="138"/>
      <c r="N24" s="138"/>
      <c r="O24" s="138"/>
      <c r="P24" s="139"/>
      <c r="Q24" s="162"/>
      <c r="R24" s="177"/>
      <c r="S24" s="142"/>
      <c r="T24" s="138">
        <f t="shared" si="1"/>
        <v>17000</v>
      </c>
      <c r="U24" s="142"/>
      <c r="V24" s="142"/>
      <c r="W24" s="142"/>
      <c r="X24" s="142"/>
      <c r="Y24" s="142"/>
      <c r="Z24" s="138"/>
      <c r="AA24" s="138"/>
      <c r="AB24" s="142"/>
      <c r="AC24" s="142"/>
      <c r="AD24" s="142"/>
      <c r="AE24" s="142"/>
      <c r="AF24" s="138"/>
      <c r="AG24" s="138"/>
      <c r="AH24" s="142">
        <v>17000</v>
      </c>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42"/>
      <c r="CN24" s="142"/>
      <c r="CO24" s="142"/>
      <c r="CP24" s="142"/>
      <c r="CQ24" s="142"/>
      <c r="CR24" s="142"/>
      <c r="CS24" s="142"/>
      <c r="CT24" s="142"/>
      <c r="CU24" s="142"/>
      <c r="CV24" s="142"/>
      <c r="CW24" s="142"/>
      <c r="CX24" s="142"/>
      <c r="CY24" s="142"/>
      <c r="CZ24" s="142"/>
      <c r="DA24" s="142"/>
      <c r="DB24" s="142"/>
      <c r="DC24" s="142"/>
      <c r="DD24" s="142"/>
      <c r="DE24" s="142"/>
      <c r="DF24" s="142"/>
      <c r="DG24" s="142"/>
      <c r="DH24" s="142"/>
      <c r="DI24" s="152"/>
    </row>
    <row r="25" ht="20.1" customHeight="1" spans="1:113">
      <c r="A25" s="141" t="s">
        <v>115</v>
      </c>
      <c r="B25" s="141" t="s">
        <v>89</v>
      </c>
      <c r="C25" s="136" t="s">
        <v>101</v>
      </c>
      <c r="D25" s="111" t="s">
        <v>393</v>
      </c>
      <c r="E25" s="137">
        <f t="shared" si="0"/>
        <v>20000</v>
      </c>
      <c r="F25" s="138">
        <f>SUM(G25:S25)</f>
        <v>0</v>
      </c>
      <c r="G25" s="142"/>
      <c r="H25" s="138"/>
      <c r="I25" s="142"/>
      <c r="J25" s="138"/>
      <c r="K25" s="142"/>
      <c r="L25" s="138"/>
      <c r="M25" s="138"/>
      <c r="N25" s="138"/>
      <c r="O25" s="138"/>
      <c r="P25" s="139"/>
      <c r="Q25" s="162"/>
      <c r="R25" s="177"/>
      <c r="S25" s="142"/>
      <c r="T25" s="138">
        <f t="shared" si="1"/>
        <v>20000</v>
      </c>
      <c r="U25" s="142"/>
      <c r="V25" s="142"/>
      <c r="W25" s="142"/>
      <c r="X25" s="142"/>
      <c r="Y25" s="142"/>
      <c r="Z25" s="138"/>
      <c r="AA25" s="138"/>
      <c r="AB25" s="142"/>
      <c r="AC25" s="142"/>
      <c r="AD25" s="142"/>
      <c r="AE25" s="142"/>
      <c r="AF25" s="138"/>
      <c r="AG25" s="138"/>
      <c r="AH25" s="142"/>
      <c r="AI25" s="142">
        <v>20000</v>
      </c>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52"/>
    </row>
    <row r="26" ht="20.1" customHeight="1" spans="1:113">
      <c r="A26" s="141" t="s">
        <v>115</v>
      </c>
      <c r="B26" s="141" t="s">
        <v>89</v>
      </c>
      <c r="C26" s="136" t="s">
        <v>394</v>
      </c>
      <c r="D26" s="140" t="s">
        <v>395</v>
      </c>
      <c r="E26" s="137">
        <f t="shared" si="0"/>
        <v>63000</v>
      </c>
      <c r="F26" s="138">
        <f>SUM(G26:S26)</f>
        <v>0</v>
      </c>
      <c r="G26" s="142"/>
      <c r="H26" s="138"/>
      <c r="I26" s="142"/>
      <c r="J26" s="138"/>
      <c r="K26" s="138"/>
      <c r="L26" s="138"/>
      <c r="M26" s="138"/>
      <c r="N26" s="138"/>
      <c r="O26" s="138"/>
      <c r="P26" s="139"/>
      <c r="Q26" s="162"/>
      <c r="R26" s="175"/>
      <c r="S26" s="140"/>
      <c r="T26" s="138">
        <f t="shared" si="1"/>
        <v>63000</v>
      </c>
      <c r="U26" s="176">
        <v>63000</v>
      </c>
      <c r="V26" s="176"/>
      <c r="W26" s="176"/>
      <c r="X26" s="176"/>
      <c r="Y26" s="142"/>
      <c r="Z26" s="138"/>
      <c r="AA26" s="138"/>
      <c r="AB26" s="138"/>
      <c r="AC26" s="142"/>
      <c r="AD26" s="142"/>
      <c r="AE26" s="142"/>
      <c r="AF26" s="139"/>
      <c r="AG26" s="140"/>
      <c r="AH26" s="142"/>
      <c r="AI26" s="142"/>
      <c r="AJ26" s="142"/>
      <c r="AK26" s="142"/>
      <c r="AL26" s="142"/>
      <c r="AM26" s="142"/>
      <c r="AN26" s="142"/>
      <c r="AO26" s="142"/>
      <c r="AP26" s="142"/>
      <c r="AQ26" s="142"/>
      <c r="AR26" s="138"/>
      <c r="AS26" s="138"/>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42"/>
      <c r="CX26" s="142"/>
      <c r="CY26" s="142"/>
      <c r="CZ26" s="142"/>
      <c r="DA26" s="142"/>
      <c r="DB26" s="142"/>
      <c r="DC26" s="142"/>
      <c r="DD26" s="142"/>
      <c r="DE26" s="142"/>
      <c r="DF26" s="142"/>
      <c r="DG26" s="142"/>
      <c r="DH26" s="142"/>
      <c r="DI26" s="152"/>
    </row>
    <row r="27" ht="20.1" customHeight="1" spans="1:113">
      <c r="A27" s="151"/>
      <c r="B27" s="151"/>
      <c r="C27" s="151"/>
      <c r="D27" s="152"/>
      <c r="E27" s="152"/>
      <c r="F27" s="152"/>
      <c r="G27" s="25"/>
      <c r="H27" s="25"/>
      <c r="I27" s="24"/>
      <c r="J27" s="25"/>
      <c r="K27" s="25"/>
      <c r="L27" s="25"/>
      <c r="M27" s="152"/>
      <c r="N27" s="152"/>
      <c r="O27" s="152"/>
      <c r="P27" s="152"/>
      <c r="Q27" s="152"/>
      <c r="R27" s="152"/>
      <c r="S27" s="152"/>
      <c r="T27" s="152"/>
      <c r="U27" s="152"/>
      <c r="V27" s="25"/>
      <c r="W27" s="25"/>
      <c r="X27" s="25"/>
      <c r="Y27" s="152"/>
      <c r="Z27" s="152"/>
      <c r="AA27" s="152"/>
      <c r="AB27" s="152"/>
      <c r="AC27" s="152"/>
      <c r="AD27" s="25"/>
      <c r="AE27" s="24"/>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2"/>
      <c r="CO27" s="152"/>
      <c r="CP27" s="152"/>
      <c r="CQ27" s="152"/>
      <c r="CR27" s="152"/>
      <c r="CS27" s="152"/>
      <c r="CT27" s="152"/>
      <c r="CU27" s="152"/>
      <c r="CV27" s="152"/>
      <c r="CW27" s="152"/>
      <c r="CX27" s="152"/>
      <c r="CY27" s="152"/>
      <c r="CZ27" s="152"/>
      <c r="DA27" s="152"/>
      <c r="DB27" s="152"/>
      <c r="DC27" s="152"/>
      <c r="DD27" s="152"/>
      <c r="DE27" s="152"/>
      <c r="DF27" s="152"/>
      <c r="DG27" s="152"/>
      <c r="DH27" s="152"/>
      <c r="DI27" s="152"/>
    </row>
    <row r="28" ht="20.1" customHeight="1" spans="1:113">
      <c r="A28" s="153"/>
      <c r="B28" s="153"/>
      <c r="C28" s="153"/>
      <c r="D28" s="25"/>
      <c r="E28" s="25"/>
      <c r="F28" s="152"/>
      <c r="G28" s="25"/>
      <c r="H28" s="25"/>
      <c r="I28" s="24"/>
      <c r="J28" s="25"/>
      <c r="K28" s="25"/>
      <c r="L28" s="25"/>
      <c r="M28" s="152"/>
      <c r="N28" s="152"/>
      <c r="O28" s="152"/>
      <c r="P28" s="152"/>
      <c r="Q28" s="152"/>
      <c r="R28" s="152"/>
      <c r="S28" s="152"/>
      <c r="T28" s="152"/>
      <c r="U28" s="152"/>
      <c r="V28" s="25"/>
      <c r="W28" s="25"/>
      <c r="X28" s="25"/>
      <c r="Y28" s="152"/>
      <c r="Z28" s="152"/>
      <c r="AA28" s="152"/>
      <c r="AB28" s="152"/>
      <c r="AC28" s="152"/>
      <c r="AD28" s="25"/>
      <c r="AE28" s="25"/>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c r="CH28" s="152"/>
      <c r="CI28" s="152"/>
      <c r="CJ28" s="152"/>
      <c r="CK28" s="152"/>
      <c r="CL28" s="152"/>
      <c r="CM28" s="152"/>
      <c r="CN28" s="152"/>
      <c r="CO28" s="152"/>
      <c r="CP28" s="152"/>
      <c r="CQ28" s="152"/>
      <c r="CR28" s="152"/>
      <c r="CS28" s="152"/>
      <c r="CT28" s="152"/>
      <c r="CU28" s="152"/>
      <c r="CV28" s="152"/>
      <c r="CW28" s="152"/>
      <c r="CX28" s="152"/>
      <c r="CY28" s="152"/>
      <c r="CZ28" s="152"/>
      <c r="DA28" s="152"/>
      <c r="DB28" s="152"/>
      <c r="DC28" s="152"/>
      <c r="DD28" s="152"/>
      <c r="DE28" s="152"/>
      <c r="DF28" s="152"/>
      <c r="DG28" s="152"/>
      <c r="DH28" s="152"/>
      <c r="DI28" s="152"/>
    </row>
    <row r="29" ht="20.1" customHeight="1" spans="1:113">
      <c r="A29" s="154"/>
      <c r="B29" s="154"/>
      <c r="C29" s="154"/>
      <c r="D29" s="60"/>
      <c r="E29" s="25"/>
      <c r="F29" s="152"/>
      <c r="G29" s="25"/>
      <c r="H29" s="25"/>
      <c r="I29" s="25"/>
      <c r="J29" s="25"/>
      <c r="K29" s="25"/>
      <c r="L29" s="25"/>
      <c r="M29" s="152"/>
      <c r="N29" s="152"/>
      <c r="O29" s="152"/>
      <c r="P29" s="152"/>
      <c r="Q29" s="152"/>
      <c r="R29" s="152"/>
      <c r="S29" s="152"/>
      <c r="T29" s="152"/>
      <c r="U29" s="152"/>
      <c r="V29" s="25"/>
      <c r="W29" s="25"/>
      <c r="X29" s="25"/>
      <c r="Y29" s="152"/>
      <c r="Z29" s="152"/>
      <c r="AA29" s="152"/>
      <c r="AB29" s="152"/>
      <c r="AC29" s="152"/>
      <c r="AD29" s="25"/>
      <c r="AE29" s="25"/>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2"/>
      <c r="DG29" s="152"/>
      <c r="DH29" s="152"/>
      <c r="DI29" s="152"/>
    </row>
    <row r="30" ht="20.1" customHeight="1" spans="1:113">
      <c r="A30" s="155"/>
      <c r="B30" s="155"/>
      <c r="C30" s="155"/>
      <c r="D30" s="156"/>
      <c r="E30" s="156"/>
      <c r="F30" s="157"/>
      <c r="G30" s="156"/>
      <c r="H30" s="156"/>
      <c r="I30" s="156"/>
      <c r="J30" s="156"/>
      <c r="K30" s="156"/>
      <c r="L30" s="156"/>
      <c r="M30" s="157"/>
      <c r="N30" s="157"/>
      <c r="O30" s="157"/>
      <c r="P30" s="157"/>
      <c r="Q30" s="157"/>
      <c r="R30" s="157"/>
      <c r="S30" s="157"/>
      <c r="T30" s="157"/>
      <c r="U30" s="157"/>
      <c r="V30" s="156"/>
      <c r="W30" s="156"/>
      <c r="X30" s="156"/>
      <c r="Y30" s="157"/>
      <c r="Z30" s="157"/>
      <c r="AA30" s="157"/>
      <c r="AB30" s="157"/>
      <c r="AC30" s="180"/>
      <c r="AD30" s="156"/>
      <c r="AE30" s="156"/>
      <c r="AF30" s="157"/>
      <c r="AG30" s="157"/>
      <c r="AH30" s="157"/>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1"/>
      <c r="CZ30" s="181"/>
      <c r="DA30" s="181"/>
      <c r="DB30" s="181"/>
      <c r="DC30" s="181"/>
      <c r="DD30" s="181"/>
      <c r="DE30" s="181"/>
      <c r="DF30" s="181"/>
      <c r="DG30" s="181"/>
      <c r="DH30" s="181"/>
      <c r="DI30" s="181"/>
    </row>
    <row r="31" ht="20.1" customHeight="1" spans="1:113">
      <c r="A31" s="158"/>
      <c r="B31" s="158"/>
      <c r="C31" s="158"/>
      <c r="D31" s="157"/>
      <c r="E31" s="157"/>
      <c r="F31" s="157"/>
      <c r="G31" s="156"/>
      <c r="H31" s="156"/>
      <c r="I31" s="156"/>
      <c r="J31" s="156"/>
      <c r="K31" s="156"/>
      <c r="L31" s="156"/>
      <c r="M31" s="157"/>
      <c r="N31" s="157"/>
      <c r="O31" s="157"/>
      <c r="P31" s="157"/>
      <c r="Q31" s="157"/>
      <c r="R31" s="157"/>
      <c r="S31" s="157"/>
      <c r="T31" s="157"/>
      <c r="U31" s="157"/>
      <c r="V31" s="156"/>
      <c r="W31" s="156"/>
      <c r="X31" s="156"/>
      <c r="Y31" s="157"/>
      <c r="Z31" s="157"/>
      <c r="AA31" s="157"/>
      <c r="AB31" s="157"/>
      <c r="AC31" s="157"/>
      <c r="AD31" s="156"/>
      <c r="AE31" s="156"/>
      <c r="AF31" s="157"/>
      <c r="AG31" s="157"/>
      <c r="AH31" s="157"/>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c r="CE31" s="181"/>
      <c r="CF31" s="181"/>
      <c r="CG31" s="181"/>
      <c r="CH31" s="181"/>
      <c r="CI31" s="181"/>
      <c r="CJ31" s="181"/>
      <c r="CK31" s="181"/>
      <c r="CL31" s="181"/>
      <c r="CM31" s="181"/>
      <c r="CN31" s="181"/>
      <c r="CO31" s="181"/>
      <c r="CP31" s="181"/>
      <c r="CQ31" s="181"/>
      <c r="CR31" s="181"/>
      <c r="CS31" s="181"/>
      <c r="CT31" s="181"/>
      <c r="CU31" s="181"/>
      <c r="CV31" s="181"/>
      <c r="CW31" s="181"/>
      <c r="CX31" s="181"/>
      <c r="CY31" s="181"/>
      <c r="CZ31" s="181"/>
      <c r="DA31" s="181"/>
      <c r="DB31" s="181"/>
      <c r="DC31" s="181"/>
      <c r="DD31" s="181"/>
      <c r="DE31" s="181"/>
      <c r="DF31" s="181"/>
      <c r="DG31" s="181"/>
      <c r="DH31" s="181"/>
      <c r="DI31" s="181"/>
    </row>
    <row r="32" ht="20.1" customHeight="1" spans="1:113">
      <c r="A32" s="158"/>
      <c r="B32" s="158"/>
      <c r="C32" s="158"/>
      <c r="D32" s="157"/>
      <c r="E32" s="157"/>
      <c r="F32" s="157"/>
      <c r="G32" s="156"/>
      <c r="H32" s="156"/>
      <c r="I32" s="156"/>
      <c r="J32" s="156"/>
      <c r="K32" s="156"/>
      <c r="L32" s="156"/>
      <c r="M32" s="157"/>
      <c r="N32" s="157"/>
      <c r="O32" s="157"/>
      <c r="P32" s="157"/>
      <c r="Q32" s="157"/>
      <c r="R32" s="157"/>
      <c r="S32" s="157"/>
      <c r="T32" s="157"/>
      <c r="U32" s="157"/>
      <c r="V32" s="156"/>
      <c r="W32" s="156"/>
      <c r="X32" s="156"/>
      <c r="Y32" s="157"/>
      <c r="Z32" s="157"/>
      <c r="AA32" s="157"/>
      <c r="AB32" s="157"/>
      <c r="AC32" s="157"/>
      <c r="AD32" s="156"/>
      <c r="AE32" s="156"/>
      <c r="AF32" s="157"/>
      <c r="AG32" s="157"/>
      <c r="AH32" s="157"/>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81"/>
      <c r="CV32" s="181"/>
      <c r="CW32" s="181"/>
      <c r="CX32" s="181"/>
      <c r="CY32" s="181"/>
      <c r="CZ32" s="181"/>
      <c r="DA32" s="181"/>
      <c r="DB32" s="181"/>
      <c r="DC32" s="181"/>
      <c r="DD32" s="181"/>
      <c r="DE32" s="181"/>
      <c r="DF32" s="181"/>
      <c r="DG32" s="181"/>
      <c r="DH32" s="181"/>
      <c r="DI32" s="181"/>
    </row>
    <row r="33" ht="20.1" customHeight="1" spans="1:113">
      <c r="A33" s="158"/>
      <c r="B33" s="158"/>
      <c r="C33" s="158"/>
      <c r="D33" s="157"/>
      <c r="E33" s="157"/>
      <c r="F33" s="157"/>
      <c r="G33" s="156"/>
      <c r="H33" s="156"/>
      <c r="I33" s="156"/>
      <c r="J33" s="156"/>
      <c r="K33" s="156"/>
      <c r="L33" s="156"/>
      <c r="M33" s="157"/>
      <c r="N33" s="157"/>
      <c r="O33" s="157"/>
      <c r="P33" s="157"/>
      <c r="Q33" s="157"/>
      <c r="R33" s="157"/>
      <c r="S33" s="157"/>
      <c r="T33" s="157"/>
      <c r="U33" s="157"/>
      <c r="V33" s="156"/>
      <c r="W33" s="156"/>
      <c r="X33" s="156"/>
      <c r="Y33" s="157"/>
      <c r="Z33" s="157"/>
      <c r="AA33" s="157"/>
      <c r="AB33" s="157"/>
      <c r="AC33" s="157"/>
      <c r="AD33" s="156"/>
      <c r="AE33" s="156"/>
      <c r="AF33" s="157"/>
      <c r="AG33" s="157"/>
      <c r="AH33" s="157"/>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c r="CE33" s="181"/>
      <c r="CF33" s="181"/>
      <c r="CG33" s="181"/>
      <c r="CH33" s="181"/>
      <c r="CI33" s="181"/>
      <c r="CJ33" s="181"/>
      <c r="CK33" s="181"/>
      <c r="CL33" s="181"/>
      <c r="CM33" s="181"/>
      <c r="CN33" s="181"/>
      <c r="CO33" s="181"/>
      <c r="CP33" s="181"/>
      <c r="CQ33" s="181"/>
      <c r="CR33" s="181"/>
      <c r="CS33" s="181"/>
      <c r="CT33" s="181"/>
      <c r="CU33" s="181"/>
      <c r="CV33" s="181"/>
      <c r="CW33" s="181"/>
      <c r="CX33" s="181"/>
      <c r="CY33" s="181"/>
      <c r="CZ33" s="181"/>
      <c r="DA33" s="181"/>
      <c r="DB33" s="181"/>
      <c r="DC33" s="181"/>
      <c r="DD33" s="181"/>
      <c r="DE33" s="181"/>
      <c r="DF33" s="181"/>
      <c r="DG33" s="181"/>
      <c r="DH33" s="181"/>
      <c r="DI33" s="181"/>
    </row>
    <row r="34" ht="20.1" customHeight="1" spans="1:113">
      <c r="A34" s="158"/>
      <c r="B34" s="158"/>
      <c r="C34" s="158"/>
      <c r="D34" s="157"/>
      <c r="E34" s="157"/>
      <c r="F34" s="157"/>
      <c r="G34" s="156"/>
      <c r="H34" s="156"/>
      <c r="I34" s="156"/>
      <c r="J34" s="156"/>
      <c r="K34" s="156"/>
      <c r="L34" s="156"/>
      <c r="M34" s="157"/>
      <c r="N34" s="157"/>
      <c r="O34" s="157"/>
      <c r="P34" s="157"/>
      <c r="Q34" s="157"/>
      <c r="R34" s="157"/>
      <c r="S34" s="157"/>
      <c r="T34" s="157"/>
      <c r="U34" s="157"/>
      <c r="V34" s="156"/>
      <c r="W34" s="156"/>
      <c r="X34" s="156"/>
      <c r="Y34" s="157"/>
      <c r="Z34" s="157"/>
      <c r="AA34" s="157"/>
      <c r="AB34" s="157"/>
      <c r="AC34" s="157"/>
      <c r="AD34" s="156"/>
      <c r="AE34" s="156"/>
      <c r="AF34" s="157"/>
      <c r="AG34" s="157"/>
      <c r="AH34" s="157"/>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1"/>
      <c r="CR34" s="181"/>
      <c r="CS34" s="181"/>
      <c r="CT34" s="181"/>
      <c r="CU34" s="181"/>
      <c r="CV34" s="181"/>
      <c r="CW34" s="181"/>
      <c r="CX34" s="181"/>
      <c r="CY34" s="181"/>
      <c r="CZ34" s="181"/>
      <c r="DA34" s="181"/>
      <c r="DB34" s="181"/>
      <c r="DC34" s="181"/>
      <c r="DD34" s="181"/>
      <c r="DE34" s="181"/>
      <c r="DF34" s="181"/>
      <c r="DG34" s="181"/>
      <c r="DH34" s="181"/>
      <c r="DI34" s="181"/>
    </row>
    <row r="35" ht="20.1" customHeight="1" spans="1:113">
      <c r="A35" s="158"/>
      <c r="B35" s="158"/>
      <c r="C35" s="158"/>
      <c r="D35" s="157"/>
      <c r="E35" s="157"/>
      <c r="F35" s="157"/>
      <c r="G35" s="156"/>
      <c r="H35" s="156"/>
      <c r="I35" s="156"/>
      <c r="J35" s="156"/>
      <c r="K35" s="156"/>
      <c r="L35" s="156"/>
      <c r="M35" s="157"/>
      <c r="N35" s="157"/>
      <c r="O35" s="157"/>
      <c r="P35" s="157"/>
      <c r="Q35" s="157"/>
      <c r="R35" s="157"/>
      <c r="S35" s="157"/>
      <c r="T35" s="157"/>
      <c r="U35" s="157"/>
      <c r="V35" s="156"/>
      <c r="W35" s="156"/>
      <c r="X35" s="156"/>
      <c r="Y35" s="157"/>
      <c r="Z35" s="157"/>
      <c r="AA35" s="157"/>
      <c r="AB35" s="157"/>
      <c r="AC35" s="157"/>
      <c r="AD35" s="156"/>
      <c r="AE35" s="156"/>
      <c r="AF35" s="157"/>
      <c r="AG35" s="157"/>
      <c r="AH35" s="157"/>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1"/>
      <c r="CR35" s="181"/>
      <c r="CS35" s="181"/>
      <c r="CT35" s="181"/>
      <c r="CU35" s="181"/>
      <c r="CV35" s="181"/>
      <c r="CW35" s="181"/>
      <c r="CX35" s="181"/>
      <c r="CY35" s="181"/>
      <c r="CZ35" s="181"/>
      <c r="DA35" s="181"/>
      <c r="DB35" s="181"/>
      <c r="DC35" s="181"/>
      <c r="DD35" s="181"/>
      <c r="DE35" s="181"/>
      <c r="DF35" s="181"/>
      <c r="DG35" s="181"/>
      <c r="DH35" s="181"/>
      <c r="DI35" s="181"/>
    </row>
    <row r="36" ht="20.1" customHeight="1" spans="1:113">
      <c r="A36" s="158"/>
      <c r="B36" s="158"/>
      <c r="C36" s="158"/>
      <c r="D36" s="157"/>
      <c r="E36" s="157"/>
      <c r="F36" s="157"/>
      <c r="G36" s="156"/>
      <c r="H36" s="156"/>
      <c r="I36" s="156"/>
      <c r="J36" s="156"/>
      <c r="K36" s="156"/>
      <c r="L36" s="156"/>
      <c r="M36" s="157"/>
      <c r="N36" s="157"/>
      <c r="O36" s="157"/>
      <c r="P36" s="157"/>
      <c r="Q36" s="157"/>
      <c r="R36" s="157"/>
      <c r="S36" s="157"/>
      <c r="T36" s="157"/>
      <c r="U36" s="157"/>
      <c r="V36" s="156"/>
      <c r="W36" s="156"/>
      <c r="X36" s="156"/>
      <c r="Y36" s="157"/>
      <c r="Z36" s="157"/>
      <c r="AA36" s="157"/>
      <c r="AB36" s="157"/>
      <c r="AC36" s="157"/>
      <c r="AD36" s="156"/>
      <c r="AE36" s="156"/>
      <c r="AF36" s="157"/>
      <c r="AG36" s="157"/>
      <c r="AH36" s="157"/>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c r="CE36" s="181"/>
      <c r="CF36" s="181"/>
      <c r="CG36" s="181"/>
      <c r="CH36" s="181"/>
      <c r="CI36" s="181"/>
      <c r="CJ36" s="181"/>
      <c r="CK36" s="181"/>
      <c r="CL36" s="181"/>
      <c r="CM36" s="181"/>
      <c r="CN36" s="181"/>
      <c r="CO36" s="181"/>
      <c r="CP36" s="181"/>
      <c r="CQ36" s="181"/>
      <c r="CR36" s="181"/>
      <c r="CS36" s="181"/>
      <c r="CT36" s="181"/>
      <c r="CU36" s="181"/>
      <c r="CV36" s="181"/>
      <c r="CW36" s="181"/>
      <c r="CX36" s="181"/>
      <c r="CY36" s="181"/>
      <c r="CZ36" s="181"/>
      <c r="DA36" s="181"/>
      <c r="DB36" s="181"/>
      <c r="DC36" s="181"/>
      <c r="DD36" s="181"/>
      <c r="DE36" s="181"/>
      <c r="DF36" s="181"/>
      <c r="DG36" s="181"/>
      <c r="DH36" s="181"/>
      <c r="DI36" s="181"/>
    </row>
    <row r="37" ht="20.1" customHeight="1" spans="1:113">
      <c r="A37" s="158"/>
      <c r="B37" s="158"/>
      <c r="C37" s="158"/>
      <c r="D37" s="157"/>
      <c r="E37" s="157"/>
      <c r="F37" s="157"/>
      <c r="G37" s="156"/>
      <c r="H37" s="156"/>
      <c r="I37" s="156"/>
      <c r="J37" s="156"/>
      <c r="K37" s="156"/>
      <c r="L37" s="156"/>
      <c r="M37" s="157"/>
      <c r="N37" s="157"/>
      <c r="O37" s="157"/>
      <c r="P37" s="157"/>
      <c r="Q37" s="157"/>
      <c r="R37" s="157"/>
      <c r="S37" s="157"/>
      <c r="T37" s="157"/>
      <c r="U37" s="157"/>
      <c r="V37" s="156"/>
      <c r="W37" s="156"/>
      <c r="X37" s="156"/>
      <c r="Y37" s="157"/>
      <c r="Z37" s="157"/>
      <c r="AA37" s="157"/>
      <c r="AB37" s="157"/>
      <c r="AC37" s="157"/>
      <c r="AD37" s="156"/>
      <c r="AE37" s="156"/>
      <c r="AF37" s="157"/>
      <c r="AG37" s="157"/>
      <c r="AH37" s="157"/>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c r="BV37" s="181"/>
      <c r="BW37" s="181"/>
      <c r="BX37" s="181"/>
      <c r="BY37" s="181"/>
      <c r="BZ37" s="181"/>
      <c r="CA37" s="181"/>
      <c r="CB37" s="181"/>
      <c r="CC37" s="181"/>
      <c r="CD37" s="181"/>
      <c r="CE37" s="181"/>
      <c r="CF37" s="181"/>
      <c r="CG37" s="181"/>
      <c r="CH37" s="181"/>
      <c r="CI37" s="181"/>
      <c r="CJ37" s="181"/>
      <c r="CK37" s="181"/>
      <c r="CL37" s="181"/>
      <c r="CM37" s="181"/>
      <c r="CN37" s="181"/>
      <c r="CO37" s="181"/>
      <c r="CP37" s="181"/>
      <c r="CQ37" s="181"/>
      <c r="CR37" s="181"/>
      <c r="CS37" s="181"/>
      <c r="CT37" s="181"/>
      <c r="CU37" s="181"/>
      <c r="CV37" s="181"/>
      <c r="CW37" s="181"/>
      <c r="CX37" s="181"/>
      <c r="CY37" s="181"/>
      <c r="CZ37" s="181"/>
      <c r="DA37" s="181"/>
      <c r="DB37" s="181"/>
      <c r="DC37" s="181"/>
      <c r="DD37" s="181"/>
      <c r="DE37" s="181"/>
      <c r="DF37" s="181"/>
      <c r="DG37" s="181"/>
      <c r="DH37" s="181"/>
      <c r="DI37" s="181"/>
    </row>
    <row r="38" ht="20.1" customHeight="1" spans="1:113">
      <c r="A38" s="158"/>
      <c r="B38" s="158"/>
      <c r="C38" s="158"/>
      <c r="D38" s="157"/>
      <c r="E38" s="157"/>
      <c r="F38" s="157"/>
      <c r="G38" s="156"/>
      <c r="H38" s="156"/>
      <c r="I38" s="156"/>
      <c r="J38" s="156"/>
      <c r="K38" s="156"/>
      <c r="L38" s="156"/>
      <c r="M38" s="157"/>
      <c r="N38" s="157"/>
      <c r="O38" s="157"/>
      <c r="P38" s="157"/>
      <c r="Q38" s="157"/>
      <c r="R38" s="157"/>
      <c r="S38" s="157"/>
      <c r="T38" s="157"/>
      <c r="U38" s="157"/>
      <c r="V38" s="156"/>
      <c r="W38" s="156"/>
      <c r="X38" s="156"/>
      <c r="Y38" s="157"/>
      <c r="Z38" s="157"/>
      <c r="AA38" s="157"/>
      <c r="AB38" s="157"/>
      <c r="AC38" s="157"/>
      <c r="AD38" s="156"/>
      <c r="AE38" s="156"/>
      <c r="AF38" s="157"/>
      <c r="AG38" s="157"/>
      <c r="AH38" s="157"/>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c r="CE38" s="181"/>
      <c r="CF38" s="181"/>
      <c r="CG38" s="181"/>
      <c r="CH38" s="181"/>
      <c r="CI38" s="181"/>
      <c r="CJ38" s="181"/>
      <c r="CK38" s="181"/>
      <c r="CL38" s="181"/>
      <c r="CM38" s="181"/>
      <c r="CN38" s="181"/>
      <c r="CO38" s="181"/>
      <c r="CP38" s="181"/>
      <c r="CQ38" s="181"/>
      <c r="CR38" s="181"/>
      <c r="CS38" s="181"/>
      <c r="CT38" s="181"/>
      <c r="CU38" s="181"/>
      <c r="CV38" s="181"/>
      <c r="CW38" s="181"/>
      <c r="CX38" s="181"/>
      <c r="CY38" s="181"/>
      <c r="CZ38" s="181"/>
      <c r="DA38" s="181"/>
      <c r="DB38" s="181"/>
      <c r="DC38" s="181"/>
      <c r="DD38" s="181"/>
      <c r="DE38" s="181"/>
      <c r="DF38" s="181"/>
      <c r="DG38" s="181"/>
      <c r="DH38" s="181"/>
      <c r="DI38" s="181"/>
    </row>
    <row r="39" ht="20.1" customHeight="1" spans="1:113">
      <c r="A39" s="158"/>
      <c r="B39" s="158"/>
      <c r="C39" s="158"/>
      <c r="D39" s="157"/>
      <c r="E39" s="157"/>
      <c r="F39" s="157"/>
      <c r="G39" s="156"/>
      <c r="H39" s="156"/>
      <c r="I39" s="156"/>
      <c r="J39" s="156"/>
      <c r="K39" s="156"/>
      <c r="L39" s="156"/>
      <c r="M39" s="157"/>
      <c r="N39" s="157"/>
      <c r="O39" s="157"/>
      <c r="P39" s="157"/>
      <c r="Q39" s="157"/>
      <c r="R39" s="157"/>
      <c r="S39" s="157"/>
      <c r="T39" s="157"/>
      <c r="U39" s="157"/>
      <c r="V39" s="156"/>
      <c r="W39" s="156"/>
      <c r="X39" s="156"/>
      <c r="Y39" s="157"/>
      <c r="Z39" s="157"/>
      <c r="AA39" s="157"/>
      <c r="AB39" s="157"/>
      <c r="AC39" s="157"/>
      <c r="AD39" s="156"/>
      <c r="AE39" s="156"/>
      <c r="AF39" s="157"/>
      <c r="AG39" s="157"/>
      <c r="AH39" s="157"/>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1"/>
      <c r="CP39" s="181"/>
      <c r="CQ39" s="181"/>
      <c r="CR39" s="181"/>
      <c r="CS39" s="181"/>
      <c r="CT39" s="181"/>
      <c r="CU39" s="181"/>
      <c r="CV39" s="181"/>
      <c r="CW39" s="181"/>
      <c r="CX39" s="181"/>
      <c r="CY39" s="181"/>
      <c r="CZ39" s="181"/>
      <c r="DA39" s="181"/>
      <c r="DB39" s="181"/>
      <c r="DC39" s="181"/>
      <c r="DD39" s="181"/>
      <c r="DE39" s="181"/>
      <c r="DF39" s="181"/>
      <c r="DG39" s="181"/>
      <c r="DH39" s="181"/>
      <c r="DI39" s="181"/>
    </row>
    <row r="40" ht="20.1" customHeight="1" spans="1:113">
      <c r="A40" s="158"/>
      <c r="B40" s="158"/>
      <c r="C40" s="158"/>
      <c r="D40" s="157"/>
      <c r="E40" s="157"/>
      <c r="F40" s="157"/>
      <c r="G40" s="156"/>
      <c r="H40" s="156"/>
      <c r="I40" s="156"/>
      <c r="J40" s="156"/>
      <c r="K40" s="156"/>
      <c r="L40" s="156"/>
      <c r="M40" s="157"/>
      <c r="N40" s="157"/>
      <c r="O40" s="157"/>
      <c r="P40" s="157"/>
      <c r="Q40" s="157"/>
      <c r="R40" s="157"/>
      <c r="S40" s="157"/>
      <c r="T40" s="157"/>
      <c r="U40" s="157"/>
      <c r="V40" s="156"/>
      <c r="W40" s="156"/>
      <c r="X40" s="156"/>
      <c r="Y40" s="157"/>
      <c r="Z40" s="157"/>
      <c r="AA40" s="157"/>
      <c r="AB40" s="157"/>
      <c r="AC40" s="157"/>
      <c r="AD40" s="156"/>
      <c r="AE40" s="156"/>
      <c r="AF40" s="157"/>
      <c r="AG40" s="157"/>
      <c r="AH40" s="157"/>
      <c r="AI40" s="181"/>
      <c r="AJ40" s="181"/>
      <c r="AK40" s="181"/>
      <c r="AL40" s="181"/>
      <c r="AM40" s="181"/>
      <c r="AN40" s="181"/>
      <c r="AO40" s="181"/>
      <c r="AP40" s="181"/>
      <c r="AQ40" s="181"/>
      <c r="AR40" s="181"/>
      <c r="AS40" s="181"/>
      <c r="AT40" s="181"/>
      <c r="AU40" s="181"/>
      <c r="AV40" s="181"/>
      <c r="AW40" s="181"/>
      <c r="AX40" s="181"/>
      <c r="AY40" s="181"/>
      <c r="AZ40" s="181"/>
      <c r="BA40" s="181"/>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1"/>
      <c r="CO40" s="181"/>
      <c r="CP40" s="181"/>
      <c r="CQ40" s="181"/>
      <c r="CR40" s="181"/>
      <c r="CS40" s="181"/>
      <c r="CT40" s="181"/>
      <c r="CU40" s="181"/>
      <c r="CV40" s="181"/>
      <c r="CW40" s="181"/>
      <c r="CX40" s="181"/>
      <c r="CY40" s="181"/>
      <c r="CZ40" s="181"/>
      <c r="DA40" s="181"/>
      <c r="DB40" s="181"/>
      <c r="DC40" s="181"/>
      <c r="DD40" s="181"/>
      <c r="DE40" s="181"/>
      <c r="DF40" s="181"/>
      <c r="DG40" s="181"/>
      <c r="DH40" s="181"/>
      <c r="DI40" s="181"/>
    </row>
    <row r="41" ht="20.1" customHeight="1" spans="1:113">
      <c r="A41" s="158"/>
      <c r="B41" s="158"/>
      <c r="C41" s="158"/>
      <c r="D41" s="157"/>
      <c r="E41" s="157"/>
      <c r="F41" s="157"/>
      <c r="G41" s="156"/>
      <c r="H41" s="156"/>
      <c r="I41" s="156"/>
      <c r="J41" s="156"/>
      <c r="K41" s="156"/>
      <c r="L41" s="156"/>
      <c r="M41" s="157"/>
      <c r="N41" s="157"/>
      <c r="O41" s="157"/>
      <c r="P41" s="157"/>
      <c r="Q41" s="157"/>
      <c r="R41" s="157"/>
      <c r="S41" s="157"/>
      <c r="T41" s="157"/>
      <c r="U41" s="157"/>
      <c r="V41" s="156"/>
      <c r="W41" s="156"/>
      <c r="X41" s="156"/>
      <c r="Y41" s="157"/>
      <c r="Z41" s="157"/>
      <c r="AA41" s="157"/>
      <c r="AB41" s="157"/>
      <c r="AC41" s="157"/>
      <c r="AD41" s="156"/>
      <c r="AE41" s="156"/>
      <c r="AF41" s="157"/>
      <c r="AG41" s="157"/>
      <c r="AH41" s="157"/>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81"/>
      <c r="CB41" s="181"/>
      <c r="CC41" s="181"/>
      <c r="CD41" s="181"/>
      <c r="CE41" s="181"/>
      <c r="CF41" s="181"/>
      <c r="CG41" s="181"/>
      <c r="CH41" s="181"/>
      <c r="CI41" s="181"/>
      <c r="CJ41" s="181"/>
      <c r="CK41" s="181"/>
      <c r="CL41" s="181"/>
      <c r="CM41" s="181"/>
      <c r="CN41" s="181"/>
      <c r="CO41" s="181"/>
      <c r="CP41" s="181"/>
      <c r="CQ41" s="181"/>
      <c r="CR41" s="181"/>
      <c r="CS41" s="181"/>
      <c r="CT41" s="181"/>
      <c r="CU41" s="181"/>
      <c r="CV41" s="181"/>
      <c r="CW41" s="181"/>
      <c r="CX41" s="181"/>
      <c r="CY41" s="181"/>
      <c r="CZ41" s="181"/>
      <c r="DA41" s="181"/>
      <c r="DB41" s="181"/>
      <c r="DC41" s="181"/>
      <c r="DD41" s="181"/>
      <c r="DE41" s="181"/>
      <c r="DF41" s="181"/>
      <c r="DG41" s="181"/>
      <c r="DH41" s="181"/>
      <c r="DI41" s="181"/>
    </row>
    <row r="42" ht="20.1" customHeight="1" spans="1:113">
      <c r="A42" s="158"/>
      <c r="B42" s="158"/>
      <c r="C42" s="158"/>
      <c r="D42" s="157"/>
      <c r="E42" s="157"/>
      <c r="F42" s="157"/>
      <c r="G42" s="156"/>
      <c r="H42" s="156"/>
      <c r="I42" s="156"/>
      <c r="J42" s="156"/>
      <c r="K42" s="156"/>
      <c r="L42" s="156"/>
      <c r="M42" s="157"/>
      <c r="N42" s="157"/>
      <c r="O42" s="157"/>
      <c r="P42" s="157"/>
      <c r="Q42" s="157"/>
      <c r="R42" s="157"/>
      <c r="S42" s="157"/>
      <c r="T42" s="157"/>
      <c r="U42" s="157"/>
      <c r="V42" s="156"/>
      <c r="W42" s="156"/>
      <c r="X42" s="156"/>
      <c r="Y42" s="157"/>
      <c r="Z42" s="157"/>
      <c r="AA42" s="157"/>
      <c r="AB42" s="157"/>
      <c r="AC42" s="157"/>
      <c r="AD42" s="156"/>
      <c r="AE42" s="156"/>
      <c r="AF42" s="157"/>
      <c r="AG42" s="157"/>
      <c r="AH42" s="157"/>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c r="CE42" s="181"/>
      <c r="CF42" s="181"/>
      <c r="CG42" s="181"/>
      <c r="CH42" s="181"/>
      <c r="CI42" s="181"/>
      <c r="CJ42" s="181"/>
      <c r="CK42" s="181"/>
      <c r="CL42" s="181"/>
      <c r="CM42" s="181"/>
      <c r="CN42" s="181"/>
      <c r="CO42" s="181"/>
      <c r="CP42" s="181"/>
      <c r="CQ42" s="181"/>
      <c r="CR42" s="181"/>
      <c r="CS42" s="181"/>
      <c r="CT42" s="181"/>
      <c r="CU42" s="181"/>
      <c r="CV42" s="181"/>
      <c r="CW42" s="181"/>
      <c r="CX42" s="181"/>
      <c r="CY42" s="181"/>
      <c r="CZ42" s="181"/>
      <c r="DA42" s="181"/>
      <c r="DB42" s="181"/>
      <c r="DC42" s="181"/>
      <c r="DD42" s="181"/>
      <c r="DE42" s="181"/>
      <c r="DF42" s="181"/>
      <c r="DG42" s="181"/>
      <c r="DH42" s="181"/>
      <c r="DI42" s="181"/>
    </row>
  </sheetData>
  <sheetProtection formatCells="0" formatColumns="0" formatRows="0" insertRows="0" insertColumns="0" insertHyperlinks="0" deleteColumns="0" deleteRows="0" sort="0" autoFilter="0" pivotTables="0"/>
  <mergeCells count="122">
    <mergeCell ref="A2:DH2"/>
    <mergeCell ref="A4:D4"/>
    <mergeCell ref="F4:S4"/>
    <mergeCell ref="T4:AU4"/>
    <mergeCell ref="AV4:BH4"/>
    <mergeCell ref="BI4:BM4"/>
    <mergeCell ref="BN4:BZ4"/>
    <mergeCell ref="CA4:CQ4"/>
    <mergeCell ref="CR4:CT4"/>
    <mergeCell ref="CU4:CZ4"/>
    <mergeCell ref="DA4:DC4"/>
    <mergeCell ref="DD4:DH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 ref="DE5:DE6"/>
    <mergeCell ref="DF5:DF6"/>
    <mergeCell ref="DG5:DG6"/>
    <mergeCell ref="DH5:DH6"/>
  </mergeCells>
  <printOptions horizontalCentered="1"/>
  <pageMargins left="0.39375" right="0.39375" top="0.7875" bottom="0.39375" header="0" footer="0"/>
  <pageSetup paperSize="66" scale="21" orientation="landscape" errors="blank"/>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showGridLines="0" showZeros="0" workbookViewId="0">
      <selection activeCell="G7" sqref="G7"/>
    </sheetView>
  </sheetViews>
  <sheetFormatPr defaultColWidth="9.16666666666667" defaultRowHeight="12.75" customHeight="1" outlineLevelCol="6"/>
  <cols>
    <col min="1" max="1" width="8.16666666666667" customWidth="1"/>
    <col min="2" max="2" width="5.5" customWidth="1"/>
    <col min="3" max="3" width="19.1666666666667" customWidth="1"/>
    <col min="4" max="4" width="40.5" customWidth="1"/>
    <col min="5" max="5" width="25.8333333333333" customWidth="1"/>
    <col min="6" max="7" width="21.8333333333333" customWidth="1"/>
  </cols>
  <sheetData>
    <row r="1" ht="20.1" customHeight="1" spans="1:7">
      <c r="A1" s="64"/>
      <c r="B1" s="64"/>
      <c r="C1" s="64"/>
      <c r="D1" s="65"/>
      <c r="E1" s="64"/>
      <c r="F1" s="64"/>
      <c r="G1" s="30" t="s">
        <v>396</v>
      </c>
    </row>
    <row r="2" ht="25.5" customHeight="1" spans="1:7">
      <c r="A2" s="27" t="s">
        <v>397</v>
      </c>
      <c r="B2" s="27"/>
      <c r="C2" s="27"/>
      <c r="D2" s="27"/>
      <c r="E2" s="27"/>
      <c r="F2" s="27"/>
      <c r="G2" s="27"/>
    </row>
    <row r="3" ht="20.1" customHeight="1" spans="1:7">
      <c r="A3" s="93" t="s">
        <v>61</v>
      </c>
      <c r="B3" s="28"/>
      <c r="C3" s="28"/>
      <c r="D3" s="28"/>
      <c r="E3" s="67"/>
      <c r="F3" s="67"/>
      <c r="G3" s="30" t="s">
        <v>6</v>
      </c>
    </row>
    <row r="4" ht="20.1" customHeight="1" spans="1:7">
      <c r="A4" s="115" t="s">
        <v>398</v>
      </c>
      <c r="B4" s="116"/>
      <c r="C4" s="116"/>
      <c r="D4" s="117"/>
      <c r="E4" s="118" t="s">
        <v>110</v>
      </c>
      <c r="F4" s="44"/>
      <c r="G4" s="44"/>
    </row>
    <row r="5" ht="20.1" customHeight="1" spans="1:7">
      <c r="A5" s="119" t="s">
        <v>71</v>
      </c>
      <c r="B5" s="119"/>
      <c r="C5" s="120" t="s">
        <v>72</v>
      </c>
      <c r="D5" s="38" t="s">
        <v>399</v>
      </c>
      <c r="E5" s="38" t="s">
        <v>63</v>
      </c>
      <c r="F5" s="35" t="s">
        <v>400</v>
      </c>
      <c r="G5" s="121" t="s">
        <v>401</v>
      </c>
    </row>
    <row r="6" ht="33.75" customHeight="1" spans="1:7">
      <c r="A6" s="122" t="s">
        <v>83</v>
      </c>
      <c r="B6" s="122" t="s">
        <v>84</v>
      </c>
      <c r="C6" s="120"/>
      <c r="D6" s="38"/>
      <c r="E6" s="38"/>
      <c r="F6" s="35"/>
      <c r="G6" s="121"/>
    </row>
    <row r="7" ht="24" customHeight="1" spans="1:7">
      <c r="A7" s="109" t="s">
        <v>169</v>
      </c>
      <c r="B7" s="109" t="s">
        <v>170</v>
      </c>
      <c r="C7" s="109" t="s">
        <v>86</v>
      </c>
      <c r="D7" s="109" t="s">
        <v>171</v>
      </c>
      <c r="E7" s="123">
        <f>SUM(E8:E32)</f>
        <v>4809608.46</v>
      </c>
      <c r="F7" s="123">
        <f>SUM(F8:F32)</f>
        <v>4049608.46</v>
      </c>
      <c r="G7" s="123">
        <f>SUM(G8:G32)</f>
        <v>760000</v>
      </c>
    </row>
    <row r="8" ht="14.4" spans="1:7">
      <c r="A8" s="124" t="s">
        <v>402</v>
      </c>
      <c r="B8" s="124" t="s">
        <v>89</v>
      </c>
      <c r="C8" s="99">
        <v>153</v>
      </c>
      <c r="D8" s="111" t="s">
        <v>403</v>
      </c>
      <c r="E8" s="123">
        <f>F8+G8</f>
        <v>937860</v>
      </c>
      <c r="F8" s="123">
        <v>937860</v>
      </c>
      <c r="G8" s="123"/>
    </row>
    <row r="9" ht="14.4" spans="1:7">
      <c r="A9" s="124" t="s">
        <v>402</v>
      </c>
      <c r="B9" s="124" t="s">
        <v>106</v>
      </c>
      <c r="C9" s="99">
        <v>153</v>
      </c>
      <c r="D9" s="111" t="s">
        <v>404</v>
      </c>
      <c r="E9" s="123">
        <f t="shared" ref="E9:E32" si="0">F9+G9</f>
        <v>1383930</v>
      </c>
      <c r="F9" s="123">
        <v>1383930</v>
      </c>
      <c r="G9" s="123"/>
    </row>
    <row r="10" ht="14.4" spans="1:7">
      <c r="A10" s="124" t="s">
        <v>402</v>
      </c>
      <c r="B10" s="124" t="s">
        <v>88</v>
      </c>
      <c r="C10" s="99">
        <v>153</v>
      </c>
      <c r="D10" s="111" t="s">
        <v>405</v>
      </c>
      <c r="E10" s="123">
        <f t="shared" si="0"/>
        <v>78155</v>
      </c>
      <c r="F10" s="123">
        <v>78155</v>
      </c>
      <c r="G10" s="123"/>
    </row>
    <row r="11" ht="14.4" spans="1:7">
      <c r="A11" s="124" t="s">
        <v>402</v>
      </c>
      <c r="B11" s="124" t="s">
        <v>103</v>
      </c>
      <c r="C11" s="99">
        <v>153</v>
      </c>
      <c r="D11" s="111" t="s">
        <v>406</v>
      </c>
      <c r="E11" s="123">
        <f t="shared" si="0"/>
        <v>330168</v>
      </c>
      <c r="F11" s="123">
        <v>330168</v>
      </c>
      <c r="G11" s="123"/>
    </row>
    <row r="12" ht="14.4" spans="1:7">
      <c r="A12" s="124" t="s">
        <v>402</v>
      </c>
      <c r="B12" s="124" t="s">
        <v>394</v>
      </c>
      <c r="C12" s="99">
        <v>153</v>
      </c>
      <c r="D12" s="111" t="s">
        <v>407</v>
      </c>
      <c r="E12" s="123">
        <f t="shared" si="0"/>
        <v>383856.96</v>
      </c>
      <c r="F12" s="123">
        <v>383856.96</v>
      </c>
      <c r="G12" s="123"/>
    </row>
    <row r="13" ht="14.4" spans="1:7">
      <c r="A13" s="124" t="s">
        <v>402</v>
      </c>
      <c r="B13" s="124" t="s">
        <v>408</v>
      </c>
      <c r="C13" s="99">
        <v>153</v>
      </c>
      <c r="D13" s="111" t="s">
        <v>409</v>
      </c>
      <c r="E13" s="123">
        <f t="shared" si="0"/>
        <v>191232.64</v>
      </c>
      <c r="F13" s="123">
        <v>191232.64</v>
      </c>
      <c r="G13" s="123"/>
    </row>
    <row r="14" ht="14.4" spans="1:7">
      <c r="A14" s="124" t="s">
        <v>402</v>
      </c>
      <c r="B14" s="124">
        <v>10</v>
      </c>
      <c r="C14" s="99">
        <v>153</v>
      </c>
      <c r="D14" s="111" t="s">
        <v>410</v>
      </c>
      <c r="E14" s="123">
        <f t="shared" si="0"/>
        <v>167937.42</v>
      </c>
      <c r="F14" s="123">
        <v>167937.42</v>
      </c>
      <c r="G14" s="123"/>
    </row>
    <row r="15" ht="14.4" spans="1:7">
      <c r="A15" s="124" t="s">
        <v>402</v>
      </c>
      <c r="B15" s="124">
        <v>11</v>
      </c>
      <c r="C15" s="99">
        <v>153</v>
      </c>
      <c r="D15" s="111" t="s">
        <v>411</v>
      </c>
      <c r="E15" s="123">
        <f t="shared" si="0"/>
        <v>63634.26</v>
      </c>
      <c r="F15" s="123">
        <v>63634.26</v>
      </c>
      <c r="G15" s="123"/>
    </row>
    <row r="16" ht="14.4" spans="1:7">
      <c r="A16" s="124" t="s">
        <v>402</v>
      </c>
      <c r="B16" s="124">
        <v>12</v>
      </c>
      <c r="C16" s="99">
        <v>153</v>
      </c>
      <c r="D16" s="111" t="s">
        <v>412</v>
      </c>
      <c r="E16" s="123">
        <f t="shared" si="0"/>
        <v>46332.62</v>
      </c>
      <c r="F16" s="123">
        <v>46332.62</v>
      </c>
      <c r="G16" s="123"/>
    </row>
    <row r="17" ht="14.4" spans="1:7">
      <c r="A17" s="124" t="s">
        <v>402</v>
      </c>
      <c r="B17" s="124">
        <v>13</v>
      </c>
      <c r="C17" s="99">
        <v>153</v>
      </c>
      <c r="D17" s="111" t="s">
        <v>413</v>
      </c>
      <c r="E17" s="123">
        <f t="shared" si="0"/>
        <v>425653.56</v>
      </c>
      <c r="F17" s="123">
        <v>425653.56</v>
      </c>
      <c r="G17" s="123"/>
    </row>
    <row r="18" ht="24" customHeight="1" spans="1:7">
      <c r="A18" s="124" t="s">
        <v>414</v>
      </c>
      <c r="B18" s="124" t="s">
        <v>89</v>
      </c>
      <c r="C18" s="99">
        <v>153</v>
      </c>
      <c r="D18" s="111" t="s">
        <v>415</v>
      </c>
      <c r="E18" s="123">
        <f t="shared" si="0"/>
        <v>249800</v>
      </c>
      <c r="F18" s="123"/>
      <c r="G18" s="123">
        <v>249800</v>
      </c>
    </row>
    <row r="19" ht="14.4" spans="1:7">
      <c r="A19" s="124" t="s">
        <v>414</v>
      </c>
      <c r="B19" s="124" t="s">
        <v>101</v>
      </c>
      <c r="C19" s="99">
        <v>153</v>
      </c>
      <c r="D19" s="111" t="s">
        <v>416</v>
      </c>
      <c r="E19" s="123">
        <f t="shared" si="0"/>
        <v>1000</v>
      </c>
      <c r="F19" s="123"/>
      <c r="G19" s="123">
        <v>1000</v>
      </c>
    </row>
    <row r="20" ht="14.4" spans="1:7">
      <c r="A20" s="124" t="s">
        <v>414</v>
      </c>
      <c r="B20" s="124" t="s">
        <v>91</v>
      </c>
      <c r="C20" s="99">
        <v>153</v>
      </c>
      <c r="D20" s="111" t="s">
        <v>417</v>
      </c>
      <c r="E20" s="123">
        <f t="shared" si="0"/>
        <v>6000</v>
      </c>
      <c r="F20" s="123"/>
      <c r="G20" s="123">
        <v>6000</v>
      </c>
    </row>
    <row r="21" ht="14.4" spans="1:7">
      <c r="A21" s="124" t="s">
        <v>414</v>
      </c>
      <c r="B21" s="124" t="s">
        <v>94</v>
      </c>
      <c r="C21" s="99">
        <v>153</v>
      </c>
      <c r="D21" s="111" t="s">
        <v>418</v>
      </c>
      <c r="E21" s="123">
        <f t="shared" si="0"/>
        <v>50000</v>
      </c>
      <c r="F21" s="123"/>
      <c r="G21" s="123">
        <v>50000</v>
      </c>
    </row>
    <row r="22" ht="14.4" spans="1:7">
      <c r="A22" s="124" t="s">
        <v>414</v>
      </c>
      <c r="B22" s="124" t="s">
        <v>103</v>
      </c>
      <c r="C22" s="99">
        <v>153</v>
      </c>
      <c r="D22" s="111" t="s">
        <v>419</v>
      </c>
      <c r="E22" s="123">
        <f t="shared" si="0"/>
        <v>40000</v>
      </c>
      <c r="F22" s="123"/>
      <c r="G22" s="123">
        <v>40000</v>
      </c>
    </row>
    <row r="23" ht="14.4" spans="1:7">
      <c r="A23" s="124" t="s">
        <v>414</v>
      </c>
      <c r="B23" s="124" t="s">
        <v>97</v>
      </c>
      <c r="C23" s="99">
        <v>153</v>
      </c>
      <c r="D23" s="111" t="s">
        <v>420</v>
      </c>
      <c r="E23" s="123">
        <f t="shared" si="0"/>
        <v>200000</v>
      </c>
      <c r="F23" s="123"/>
      <c r="G23" s="123">
        <v>200000</v>
      </c>
    </row>
    <row r="24" ht="14.4" spans="1:7">
      <c r="A24" s="124" t="s">
        <v>414</v>
      </c>
      <c r="B24" s="124" t="s">
        <v>421</v>
      </c>
      <c r="C24" s="99">
        <v>153</v>
      </c>
      <c r="D24" s="111" t="s">
        <v>422</v>
      </c>
      <c r="E24" s="123">
        <f t="shared" si="0"/>
        <v>20000</v>
      </c>
      <c r="F24" s="123"/>
      <c r="G24" s="123">
        <v>20000</v>
      </c>
    </row>
    <row r="25" ht="14.4" spans="1:7">
      <c r="A25" s="124" t="s">
        <v>414</v>
      </c>
      <c r="B25" s="124" t="s">
        <v>423</v>
      </c>
      <c r="C25" s="99">
        <v>153</v>
      </c>
      <c r="D25" s="111" t="s">
        <v>424</v>
      </c>
      <c r="E25" s="123">
        <f t="shared" si="0"/>
        <v>5000</v>
      </c>
      <c r="F25" s="123"/>
      <c r="G25" s="123">
        <v>5000</v>
      </c>
    </row>
    <row r="26" ht="14.4" spans="1:7">
      <c r="A26" s="124" t="s">
        <v>414</v>
      </c>
      <c r="B26" s="124" t="s">
        <v>425</v>
      </c>
      <c r="C26" s="99">
        <v>153</v>
      </c>
      <c r="D26" s="111" t="s">
        <v>426</v>
      </c>
      <c r="E26" s="123">
        <f t="shared" si="0"/>
        <v>43200</v>
      </c>
      <c r="F26" s="123"/>
      <c r="G26" s="123">
        <v>43200</v>
      </c>
    </row>
    <row r="27" ht="14.4" spans="1:7">
      <c r="A27" s="124" t="s">
        <v>414</v>
      </c>
      <c r="B27" s="124" t="s">
        <v>427</v>
      </c>
      <c r="C27" s="99">
        <v>153</v>
      </c>
      <c r="D27" s="111" t="s">
        <v>428</v>
      </c>
      <c r="E27" s="123">
        <f t="shared" si="0"/>
        <v>100000</v>
      </c>
      <c r="F27" s="123"/>
      <c r="G27" s="123">
        <v>100000</v>
      </c>
    </row>
    <row r="28" ht="12" customHeight="1" spans="1:7">
      <c r="A28" s="124" t="s">
        <v>414</v>
      </c>
      <c r="B28" s="124" t="s">
        <v>429</v>
      </c>
      <c r="C28" s="99">
        <v>153</v>
      </c>
      <c r="D28" s="111" t="s">
        <v>430</v>
      </c>
      <c r="E28" s="123">
        <f t="shared" si="0"/>
        <v>5000</v>
      </c>
      <c r="F28" s="123"/>
      <c r="G28" s="123">
        <v>5000</v>
      </c>
    </row>
    <row r="29" customHeight="1" spans="1:7">
      <c r="A29" s="124" t="s">
        <v>414</v>
      </c>
      <c r="B29" s="124">
        <v>99</v>
      </c>
      <c r="C29" s="99">
        <v>153</v>
      </c>
      <c r="D29" s="125" t="s">
        <v>431</v>
      </c>
      <c r="E29" s="123">
        <f t="shared" si="0"/>
        <v>40000</v>
      </c>
      <c r="F29" s="125"/>
      <c r="G29" s="125">
        <v>40000</v>
      </c>
    </row>
    <row r="30" customHeight="1" spans="1:7">
      <c r="A30" s="124" t="s">
        <v>432</v>
      </c>
      <c r="B30" s="124" t="s">
        <v>91</v>
      </c>
      <c r="C30" s="99">
        <v>153</v>
      </c>
      <c r="D30" s="125" t="s">
        <v>433</v>
      </c>
      <c r="E30" s="123">
        <f t="shared" si="0"/>
        <v>7776</v>
      </c>
      <c r="F30" s="125">
        <v>7776</v>
      </c>
      <c r="G30" s="125"/>
    </row>
    <row r="31" customHeight="1" spans="1:7">
      <c r="A31" s="124" t="s">
        <v>432</v>
      </c>
      <c r="B31" s="124" t="s">
        <v>103</v>
      </c>
      <c r="C31" s="99">
        <v>153</v>
      </c>
      <c r="D31" s="125" t="s">
        <v>434</v>
      </c>
      <c r="E31" s="123">
        <f t="shared" si="0"/>
        <v>33000</v>
      </c>
      <c r="F31" s="125">
        <v>33000</v>
      </c>
      <c r="G31" s="125"/>
    </row>
    <row r="32" customHeight="1" spans="1:7">
      <c r="A32" s="124" t="s">
        <v>432</v>
      </c>
      <c r="B32" s="124" t="s">
        <v>408</v>
      </c>
      <c r="C32" s="99">
        <v>153</v>
      </c>
      <c r="D32" s="125" t="s">
        <v>435</v>
      </c>
      <c r="E32" s="123">
        <f t="shared" si="0"/>
        <v>72</v>
      </c>
      <c r="F32" s="125">
        <v>72</v>
      </c>
      <c r="G32" s="125"/>
    </row>
  </sheetData>
  <sheetProtection formatCells="0" formatColumns="0" formatRows="0" insertRows="0" insertColumns="0" insertHyperlinks="0" deleteColumns="0" deleteRows="0" sort="0" autoFilter="0" pivotTables="0"/>
  <mergeCells count="9">
    <mergeCell ref="A2:G2"/>
    <mergeCell ref="A4:D4"/>
    <mergeCell ref="E4:G4"/>
    <mergeCell ref="A5:B5"/>
    <mergeCell ref="C5:C6"/>
    <mergeCell ref="D5:D6"/>
    <mergeCell ref="E5:E6"/>
    <mergeCell ref="F5:F6"/>
    <mergeCell ref="G5:G6"/>
  </mergeCells>
  <printOptions horizontalCentered="1"/>
  <pageMargins left="0.39375" right="0.39375" top="0.7875" bottom="0.39375" header="0" footer="0"/>
  <pageSetup paperSize="9" fitToHeight="100" orientation="landscape" errors="blank"/>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45"/>
  <sheetViews>
    <sheetView showGridLines="0" showZeros="0" workbookViewId="0">
      <selection activeCell="G9" sqref="G9"/>
    </sheetView>
  </sheetViews>
  <sheetFormatPr defaultColWidth="9.16666666666667" defaultRowHeight="12.75" customHeight="1"/>
  <cols>
    <col min="1" max="3" width="5.66666666666667" customWidth="1"/>
    <col min="4" max="4" width="17" customWidth="1"/>
    <col min="5" max="5" width="78.5" customWidth="1"/>
    <col min="6" max="6" width="25" customWidth="1"/>
    <col min="7" max="243" width="10.6666666666667" customWidth="1"/>
  </cols>
  <sheetData>
    <row r="1" ht="20.1" customHeight="1" spans="1:243">
      <c r="A1" s="24"/>
      <c r="B1" s="25"/>
      <c r="C1" s="25"/>
      <c r="D1" s="25"/>
      <c r="E1" s="25"/>
      <c r="F1" s="26" t="s">
        <v>436</v>
      </c>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row>
    <row r="2" ht="20.1" customHeight="1" spans="1:243">
      <c r="A2" s="27" t="s">
        <v>437</v>
      </c>
      <c r="B2" s="27"/>
      <c r="C2" s="27"/>
      <c r="D2" s="27"/>
      <c r="E2" s="27"/>
      <c r="F2" s="27"/>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row>
    <row r="3" ht="20.1" customHeight="1" spans="1:243">
      <c r="A3" s="93" t="s">
        <v>61</v>
      </c>
      <c r="B3" s="28"/>
      <c r="C3" s="28"/>
      <c r="D3" s="103"/>
      <c r="E3" s="103"/>
      <c r="F3" s="30" t="s">
        <v>6</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row>
    <row r="4" ht="20.1" customHeight="1" spans="1:243">
      <c r="A4" s="31" t="s">
        <v>71</v>
      </c>
      <c r="B4" s="32"/>
      <c r="C4" s="33"/>
      <c r="D4" s="104" t="s">
        <v>72</v>
      </c>
      <c r="E4" s="68" t="s">
        <v>438</v>
      </c>
      <c r="F4" s="35" t="s">
        <v>76</v>
      </c>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row>
    <row r="5" ht="20.1" customHeight="1" spans="1:243">
      <c r="A5" s="39" t="s">
        <v>83</v>
      </c>
      <c r="B5" s="40" t="s">
        <v>84</v>
      </c>
      <c r="C5" s="41" t="s">
        <v>85</v>
      </c>
      <c r="D5" s="105"/>
      <c r="E5" s="68"/>
      <c r="F5" s="45"/>
      <c r="G5" s="63"/>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row>
    <row r="6" ht="20.1" customHeight="1" spans="1:243">
      <c r="A6" s="106" t="s">
        <v>83</v>
      </c>
      <c r="B6" s="106" t="s">
        <v>84</v>
      </c>
      <c r="C6" s="106" t="s">
        <v>85</v>
      </c>
      <c r="D6" s="107" t="s">
        <v>86</v>
      </c>
      <c r="E6" s="107" t="s">
        <v>439</v>
      </c>
      <c r="F6" s="108" t="s">
        <v>440</v>
      </c>
      <c r="G6" s="63"/>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row>
    <row r="7" ht="20.1" customHeight="1" spans="1:243">
      <c r="A7" s="109">
        <v>213</v>
      </c>
      <c r="B7" s="109" t="s">
        <v>103</v>
      </c>
      <c r="C7" s="109" t="s">
        <v>91</v>
      </c>
      <c r="D7" s="110">
        <v>153</v>
      </c>
      <c r="E7" s="111" t="s">
        <v>104</v>
      </c>
      <c r="F7" s="112">
        <v>1201560</v>
      </c>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row>
    <row r="8" ht="69" customHeight="1" spans="1:243">
      <c r="A8" s="109" t="s">
        <v>115</v>
      </c>
      <c r="B8" s="109" t="s">
        <v>88</v>
      </c>
      <c r="C8" s="109" t="s">
        <v>89</v>
      </c>
      <c r="D8" s="110">
        <v>153</v>
      </c>
      <c r="E8" s="113" t="s">
        <v>441</v>
      </c>
      <c r="F8" s="112">
        <v>120000</v>
      </c>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row>
    <row r="9" ht="20.1" customHeight="1" spans="1:243">
      <c r="A9" s="53"/>
      <c r="B9" s="53"/>
      <c r="C9" s="53"/>
      <c r="D9" s="54"/>
      <c r="E9" s="54" t="s">
        <v>16</v>
      </c>
      <c r="F9" s="54"/>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55"/>
      <c r="EZ9" s="55"/>
      <c r="FA9" s="55"/>
      <c r="FB9" s="55"/>
      <c r="FC9" s="55"/>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row>
    <row r="10" ht="20.1" customHeight="1" spans="1:243">
      <c r="A10" s="53"/>
      <c r="B10" s="53"/>
      <c r="C10" s="53"/>
      <c r="D10" s="53"/>
      <c r="E10" s="53"/>
      <c r="F10" s="114"/>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55"/>
      <c r="EZ10" s="55"/>
      <c r="FA10" s="55"/>
      <c r="FB10" s="55"/>
      <c r="FC10" s="55"/>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row>
    <row r="11" ht="20.1" customHeight="1" spans="1:243">
      <c r="A11" s="53"/>
      <c r="B11" s="53"/>
      <c r="C11" s="53"/>
      <c r="D11" s="54"/>
      <c r="E11" s="54"/>
      <c r="F11" s="54"/>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55"/>
      <c r="EZ11" s="55"/>
      <c r="FA11" s="55"/>
      <c r="FB11" s="55"/>
      <c r="FC11" s="55"/>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row>
    <row r="12" ht="20.1" customHeight="1" spans="1:243">
      <c r="A12" s="55"/>
      <c r="B12" s="53"/>
      <c r="C12" s="53"/>
      <c r="D12" s="54"/>
      <c r="E12" s="54" t="s">
        <v>442</v>
      </c>
      <c r="F12" s="54"/>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row>
    <row r="13" ht="20.1" customHeight="1" spans="1:243">
      <c r="A13" s="55"/>
      <c r="B13" s="55"/>
      <c r="C13" s="53"/>
      <c r="D13" s="53"/>
      <c r="E13" s="55"/>
      <c r="F13" s="54"/>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55"/>
      <c r="EZ13" s="55"/>
      <c r="FA13" s="55"/>
      <c r="FB13" s="55"/>
      <c r="FC13" s="55"/>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row>
    <row r="14" ht="20.1" customHeight="1" spans="1:243">
      <c r="A14" s="55"/>
      <c r="B14" s="55"/>
      <c r="C14" s="53"/>
      <c r="D14" s="54"/>
      <c r="E14" s="54"/>
      <c r="F14" s="54"/>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55"/>
      <c r="EZ14" s="55"/>
      <c r="FA14" s="55"/>
      <c r="FB14" s="55"/>
      <c r="FC14" s="55"/>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row>
    <row r="15" ht="20.1" customHeight="1" spans="1:243">
      <c r="A15" s="53"/>
      <c r="B15" s="55"/>
      <c r="C15" s="53"/>
      <c r="D15" s="54"/>
      <c r="E15" s="54"/>
      <c r="F15" s="54"/>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row>
    <row r="16" ht="20.1" customHeight="1" spans="1:243">
      <c r="A16" s="53"/>
      <c r="B16" s="55"/>
      <c r="C16" s="55"/>
      <c r="D16" s="55"/>
      <c r="E16" s="55"/>
      <c r="F16" s="54"/>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row>
    <row r="17" ht="20.1" customHeight="1" spans="1:243">
      <c r="A17" s="55"/>
      <c r="B17" s="55"/>
      <c r="C17" s="55"/>
      <c r="D17" s="54"/>
      <c r="E17" s="54"/>
      <c r="F17" s="54"/>
      <c r="G17" s="55"/>
      <c r="H17" s="53"/>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row>
    <row r="18" ht="20.1" customHeight="1" spans="1:243">
      <c r="A18" s="55"/>
      <c r="B18" s="55"/>
      <c r="C18" s="55"/>
      <c r="D18" s="54"/>
      <c r="E18" s="54"/>
      <c r="F18" s="54"/>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row>
    <row r="19" ht="20.1" customHeight="1" spans="1:243">
      <c r="A19" s="55"/>
      <c r="B19" s="55"/>
      <c r="C19" s="55"/>
      <c r="D19" s="55"/>
      <c r="E19" s="55"/>
      <c r="F19" s="54"/>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row>
    <row r="20" ht="20.1" customHeight="1" spans="1:243">
      <c r="A20" s="55"/>
      <c r="B20" s="55"/>
      <c r="C20" s="55"/>
      <c r="D20" s="54"/>
      <c r="E20" s="54"/>
      <c r="F20" s="54"/>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row>
    <row r="21" ht="20.1" customHeight="1" spans="1:243">
      <c r="A21" s="55"/>
      <c r="B21" s="55"/>
      <c r="C21" s="55"/>
      <c r="D21" s="54"/>
      <c r="E21" s="54"/>
      <c r="F21" s="54"/>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row>
    <row r="22" ht="20.1" customHeight="1" spans="1:243">
      <c r="A22" s="55"/>
      <c r="B22" s="55"/>
      <c r="C22" s="55"/>
      <c r="D22" s="55"/>
      <c r="E22" s="55"/>
      <c r="F22" s="54"/>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row>
    <row r="23" ht="20.1" customHeight="1" spans="1:243">
      <c r="A23" s="55"/>
      <c r="B23" s="55"/>
      <c r="C23" s="55"/>
      <c r="D23" s="54"/>
      <c r="E23" s="54"/>
      <c r="F23" s="54"/>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row>
    <row r="24" ht="20.1" customHeight="1" spans="1:243">
      <c r="A24" s="55"/>
      <c r="B24" s="55"/>
      <c r="C24" s="55"/>
      <c r="D24" s="54"/>
      <c r="E24" s="54"/>
      <c r="F24" s="54"/>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row>
    <row r="25" ht="20.1" customHeight="1" spans="1:243">
      <c r="A25" s="55"/>
      <c r="B25" s="55"/>
      <c r="C25" s="55"/>
      <c r="D25" s="55"/>
      <c r="E25" s="55"/>
      <c r="F25" s="54"/>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row>
    <row r="26" ht="20.1" customHeight="1" spans="1:243">
      <c r="A26" s="55"/>
      <c r="B26" s="55"/>
      <c r="C26" s="55"/>
      <c r="D26" s="54"/>
      <c r="E26" s="54"/>
      <c r="F26" s="5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row>
    <row r="27" ht="20.1" customHeight="1" spans="1:243">
      <c r="A27" s="55"/>
      <c r="B27" s="55"/>
      <c r="C27" s="55"/>
      <c r="D27" s="54"/>
      <c r="E27" s="54"/>
      <c r="F27" s="54"/>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row>
    <row r="28" ht="20.1" customHeight="1" spans="1:243">
      <c r="A28" s="55"/>
      <c r="B28" s="55"/>
      <c r="C28" s="55"/>
      <c r="D28" s="55"/>
      <c r="E28" s="55"/>
      <c r="F28" s="54"/>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row>
    <row r="29" ht="20.1" customHeight="1" spans="1:243">
      <c r="A29" s="55"/>
      <c r="B29" s="55"/>
      <c r="C29" s="55"/>
      <c r="D29" s="55"/>
      <c r="E29" s="56"/>
      <c r="F29" s="54"/>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row>
    <row r="30" ht="20.1" customHeight="1" spans="1:243">
      <c r="A30" s="55"/>
      <c r="B30" s="55"/>
      <c r="C30" s="55"/>
      <c r="D30" s="55"/>
      <c r="E30" s="56"/>
      <c r="F30" s="54"/>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row>
    <row r="31" ht="20.1" customHeight="1" spans="1:243">
      <c r="A31" s="55"/>
      <c r="B31" s="55"/>
      <c r="C31" s="55"/>
      <c r="D31" s="55"/>
      <c r="E31" s="55"/>
      <c r="F31" s="54"/>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row>
    <row r="32" ht="20.1" customHeight="1" spans="1:243">
      <c r="A32" s="55"/>
      <c r="B32" s="55"/>
      <c r="C32" s="55"/>
      <c r="D32" s="55"/>
      <c r="E32" s="57"/>
      <c r="F32" s="54"/>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row>
    <row r="33" ht="20.1" customHeight="1" spans="1:243">
      <c r="A33" s="58"/>
      <c r="B33" s="58"/>
      <c r="C33" s="58"/>
      <c r="D33" s="58"/>
      <c r="E33" s="59"/>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row>
    <row r="34" ht="20.1" customHeight="1" spans="1:243">
      <c r="A34" s="60"/>
      <c r="B34" s="60"/>
      <c r="C34" s="60"/>
      <c r="D34" s="60"/>
      <c r="E34" s="60"/>
      <c r="F34" s="61"/>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row>
    <row r="35" ht="20.1" customHeight="1" spans="1:243">
      <c r="A35" s="58"/>
      <c r="B35" s="58"/>
      <c r="C35" s="58"/>
      <c r="D35" s="58"/>
      <c r="E35" s="58"/>
      <c r="F35" s="61"/>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row>
    <row r="36" ht="20.1" customHeight="1" spans="1:243">
      <c r="A36" s="62"/>
      <c r="B36" s="62"/>
      <c r="C36" s="62"/>
      <c r="D36" s="62"/>
      <c r="E36" s="62"/>
      <c r="F36" s="61"/>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row>
    <row r="37" ht="20.1" customHeight="1" spans="1:243">
      <c r="A37" s="62"/>
      <c r="B37" s="62"/>
      <c r="C37" s="62"/>
      <c r="D37" s="62"/>
      <c r="E37" s="62"/>
      <c r="F37" s="61"/>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row>
    <row r="38" ht="20.1" customHeight="1" spans="1:243">
      <c r="A38" s="62"/>
      <c r="B38" s="62"/>
      <c r="C38" s="62"/>
      <c r="D38" s="62"/>
      <c r="E38" s="62"/>
      <c r="F38" s="61"/>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row>
    <row r="39" ht="20.1" customHeight="1" spans="1:243">
      <c r="A39" s="62"/>
      <c r="B39" s="62"/>
      <c r="C39" s="62"/>
      <c r="D39" s="62"/>
      <c r="E39" s="62"/>
      <c r="F39" s="61"/>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row>
    <row r="40" ht="20.1" customHeight="1" spans="1:243">
      <c r="A40" s="62"/>
      <c r="B40" s="62"/>
      <c r="C40" s="62"/>
      <c r="D40" s="62"/>
      <c r="E40" s="62"/>
      <c r="F40" s="61"/>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row>
    <row r="41" ht="20.1" customHeight="1" spans="1:243">
      <c r="A41" s="62"/>
      <c r="B41" s="62"/>
      <c r="C41" s="62"/>
      <c r="D41" s="62"/>
      <c r="E41" s="62"/>
      <c r="F41" s="61"/>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row>
    <row r="42" ht="20.1" customHeight="1" spans="1:243">
      <c r="A42" s="62"/>
      <c r="B42" s="62"/>
      <c r="C42" s="62"/>
      <c r="D42" s="62"/>
      <c r="E42" s="62"/>
      <c r="F42" s="61"/>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row>
    <row r="43" ht="20.1" customHeight="1" spans="1:243">
      <c r="A43" s="62"/>
      <c r="B43" s="62"/>
      <c r="C43" s="62"/>
      <c r="D43" s="62"/>
      <c r="E43" s="62"/>
      <c r="F43" s="61"/>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row>
    <row r="44" ht="20.1" customHeight="1" spans="1:243">
      <c r="A44" s="62"/>
      <c r="B44" s="62"/>
      <c r="C44" s="62"/>
      <c r="D44" s="62"/>
      <c r="E44" s="62"/>
      <c r="F44" s="61"/>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row>
    <row r="45" ht="20.1" customHeight="1" spans="1:243">
      <c r="A45" s="62"/>
      <c r="B45" s="62"/>
      <c r="C45" s="62"/>
      <c r="D45" s="62"/>
      <c r="E45" s="62"/>
      <c r="F45" s="61"/>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row>
  </sheetData>
  <sheetProtection formatCells="0" formatColumns="0" formatRows="0" insertRows="0" insertColumns="0" insertHyperlinks="0" deleteColumns="0" deleteRows="0" sort="0" autoFilter="0" pivotTables="0"/>
  <mergeCells count="5">
    <mergeCell ref="A2:F2"/>
    <mergeCell ref="A4:C4"/>
    <mergeCell ref="D4:D5"/>
    <mergeCell ref="E4:E5"/>
    <mergeCell ref="F4:F5"/>
  </mergeCells>
  <printOptions horizontalCentered="1"/>
  <pageMargins left="0.39375" right="0.39375" top="0.7875" bottom="0.39375" header="0" footer="0"/>
  <pageSetup paperSize="9" fitToHeight="1000" orientation="landscape" errors="blank"/>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项目支出绩效</vt:lpstr>
      <vt:lpstr>部门整体目标绩效表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两个人的烟火</cp:lastModifiedBy>
  <dcterms:created xsi:type="dcterms:W3CDTF">2021-04-19T03:45:00Z</dcterms:created>
  <dcterms:modified xsi:type="dcterms:W3CDTF">2023-09-19T10:33:37Z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1EBB20F601594122ACA81FDCE2B2FD31_13</vt:lpwstr>
  </property>
</Properties>
</file>