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763" activeTab="8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8" r:id="rId14"/>
    <sheet name="部门预算项目绩效目标" sheetId="19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'1-1'!$A$1:$T$15</definedName>
    <definedName name="_xlnm.Print_Area" localSheetId="3">'1-2'!$A$1:$J$15</definedName>
    <definedName name="_xlnm.Print_Area" localSheetId="4">'2'!$A$1:$H$39</definedName>
    <definedName name="_xlnm.Print_Area" localSheetId="5">'2-1'!$A$1:$AI$27</definedName>
    <definedName name="_xlnm.Print_Area" localSheetId="6">'3'!$A$1:$DH$15</definedName>
    <definedName name="_xlnm.Print_Area" localSheetId="7">'3-1'!$A$1:$G$26</definedName>
    <definedName name="_xlnm.Print_Area" localSheetId="8">'3-2'!$A$1:$F$7</definedName>
    <definedName name="_xlnm.Print_Area" localSheetId="9">'3-3'!$A$1:$H$8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<sst xmlns="http://schemas.openxmlformats.org/spreadsheetml/2006/main" count="900" uniqueCount="421">
  <si>
    <t>黑水县石碉楼乡人民政府</t>
  </si>
  <si>
    <t>2022年部门预算</t>
  </si>
  <si>
    <t>报送日期：  2022 年 1 月 19 日</t>
  </si>
  <si>
    <t>表1</t>
  </si>
  <si>
    <t>部门收支总表</t>
  </si>
  <si>
    <t>单位名称：黑水县石碉楼乡人民政府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</si>
  <si>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</si>
  <si>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</si>
  <si>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</si>
  <si>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</si>
  <si>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</si>
  <si>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</si>
  <si>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</si>
  <si>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</si>
  <si>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</si>
  <si>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</si>
  <si>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</si>
  <si>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</si>
  <si>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</si>
  <si>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</si>
  <si>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</si>
  <si>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</si>
  <si>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</si>
  <si>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</si>
  <si>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</si>
  <si>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</si>
  <si>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</si>
  <si>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</si>
  <si>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</si>
  <si>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</si>
  <si>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</si>
  <si>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</si>
  <si>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</si>
  <si>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</si>
  <si>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</si>
  <si>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</si>
  <si>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</si>
  <si>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</si>
  <si>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</si>
  <si>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</si>
  <si>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</si>
  <si>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</si>
  <si>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</si>
  <si>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</si>
  <si>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</si>
  <si>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</si>
  <si>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</si>
  <si>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</si>
  <si>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</si>
  <si>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</si>
  <si>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</si>
  <si>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</si>
  <si>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</si>
  <si>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</si>
  <si>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</si>
  <si>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</si>
  <si>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</si>
  <si>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</si>
  <si>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</si>
  <si>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</si>
  <si>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</si>
  <si>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</si>
  <si>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</si>
  <si>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</si>
  <si>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</si>
  <si>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</si>
  <si>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</si>
  <si>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</si>
  <si>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</si>
  <si>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</si>
  <si>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</si>
  <si>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</si>
  <si>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</si>
  <si>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</si>
  <si>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</si>
  <si>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</si>
  <si>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</si>
  <si>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</si>
  <si>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</si>
  <si>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</si>
  <si>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</si>
  <si>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</si>
  <si>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</si>
  <si>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</si>
  <si>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</si>
  <si>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</si>
  <si>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03</t>
  </si>
  <si>
    <t>01</t>
  </si>
  <si>
    <t>行政运行</t>
  </si>
  <si>
    <t>05</t>
  </si>
  <si>
    <t>机关事业单位基本养老保险缴费支出</t>
  </si>
  <si>
    <t>06</t>
  </si>
  <si>
    <t>机关事业单位职业年金缴费支出</t>
  </si>
  <si>
    <t>行政单位医疗</t>
  </si>
  <si>
    <t>公务员医疗补助</t>
  </si>
  <si>
    <t>04</t>
  </si>
  <si>
    <t>事业运行</t>
  </si>
  <si>
    <t>07</t>
  </si>
  <si>
    <t>对村民委员会和村党支部的补助</t>
  </si>
  <si>
    <t>02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</si>
  <si>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</si>
  <si>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</si>
  <si>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</si>
  <si>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</si>
  <si>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</si>
  <si>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</si>
  <si>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</si>
  <si>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</si>
  <si>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</si>
  <si>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</si>
  <si>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</si>
  <si>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</si>
  <si>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</si>
  <si>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</si>
  <si>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</si>
  <si>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</si>
  <si>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</si>
  <si>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</si>
  <si>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</si>
  <si>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</si>
  <si>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</si>
  <si>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</si>
  <si>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</si>
  <si>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</si>
  <si>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</si>
  <si>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</si>
  <si>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</si>
  <si>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</si>
  <si>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</si>
  <si>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</si>
  <si>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</si>
  <si>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</si>
  <si>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</si>
  <si>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</si>
  <si>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</si>
  <si>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</si>
  <si>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</si>
  <si>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</si>
  <si>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</si>
  <si>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</si>
  <si>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</si>
  <si>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</si>
  <si>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</si>
  <si>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</si>
  <si>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</si>
  <si>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</si>
  <si>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</si>
  <si>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</si>
  <si>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</si>
  <si>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</si>
  <si>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</si>
  <si>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</si>
  <si>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</si>
  <si>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</si>
  <si>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</si>
  <si>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</si>
  <si>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</si>
  <si>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</si>
  <si>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</si>
  <si>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</si>
  <si>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</si>
  <si>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</si>
  <si>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</si>
  <si>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</si>
  <si>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基本工资</t>
  </si>
  <si>
    <t>津贴补贴</t>
  </si>
  <si>
    <t>奖金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</si>
  <si>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</si>
  <si>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</si>
  <si>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</si>
  <si>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</si>
  <si>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</si>
  <si>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</si>
  <si>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</si>
  <si>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</si>
  <si>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</si>
  <si>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</si>
  <si>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</si>
  <si>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</si>
  <si>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办公费</t>
  </si>
  <si>
    <t>电费</t>
  </si>
  <si>
    <t>邮电费</t>
  </si>
  <si>
    <t>差旅费</t>
  </si>
  <si>
    <t>16</t>
  </si>
  <si>
    <t>培训费</t>
  </si>
  <si>
    <t>26</t>
  </si>
  <si>
    <t>劳务费</t>
  </si>
  <si>
    <t>31</t>
  </si>
  <si>
    <t>公务用车运行维护费</t>
  </si>
  <si>
    <t>生活补助</t>
  </si>
  <si>
    <t>医疗费补助</t>
  </si>
  <si>
    <t>维修（护）费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</si>
  <si>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</si>
  <si>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</si>
  <si>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</si>
  <si>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</si>
  <si>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</si>
  <si>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</si>
  <si>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</si>
  <si>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</si>
  <si>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</si>
  <si>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</si>
  <si>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</si>
  <si>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</si>
  <si>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伙食补助费</t>
  </si>
  <si>
    <t>城镇职工医疗保险</t>
  </si>
  <si>
    <t>医疗费</t>
  </si>
  <si>
    <t>其他工资福利支出</t>
  </si>
  <si>
    <t>印刷费</t>
  </si>
  <si>
    <t>咨询费</t>
  </si>
  <si>
    <t>手续费</t>
  </si>
  <si>
    <t>水费</t>
  </si>
  <si>
    <t>取暖费</t>
  </si>
  <si>
    <t>物业管理费</t>
  </si>
  <si>
    <t>因公出国（境）费用</t>
  </si>
  <si>
    <t>租赁费</t>
  </si>
  <si>
    <t>会议费</t>
  </si>
  <si>
    <t>公务接待费</t>
  </si>
  <si>
    <t>专用材料费</t>
  </si>
  <si>
    <t>被装购置费</t>
  </si>
  <si>
    <t>专用燃料费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</si>
  <si>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</si>
  <si>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</si>
  <si>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</si>
  <si>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</si>
  <si>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</si>
  <si>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</si>
  <si>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</si>
  <si>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</si>
  <si>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</si>
  <si>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</si>
  <si>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</si>
  <si>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</si>
  <si>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</si>
  <si>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</si>
  <si>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</si>
  <si>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</si>
  <si>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</si>
  <si>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</si>
  <si>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</si>
  <si>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</si>
  <si>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</si>
  <si>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</si>
  <si>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</si>
  <si>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</si>
  <si>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</si>
  <si>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</si>
  <si>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</si>
  <si>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</si>
  <si>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</si>
  <si>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</si>
  <si>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</si>
  <si>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</si>
  <si>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</si>
  <si>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</si>
  <si>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</si>
  <si>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</si>
  <si>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</si>
  <si>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</si>
  <si>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</si>
  <si>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</si>
  <si>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</si>
  <si>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</si>
  <si>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</si>
  <si>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</si>
  <si>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</si>
  <si>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</si>
  <si>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</si>
  <si>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</si>
  <si>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</si>
  <si>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</si>
  <si>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</si>
  <si>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</si>
  <si>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</si>
  <si>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 基本工资</t>
  </si>
  <si>
    <t> 津贴补贴</t>
  </si>
  <si>
    <t> 奖金</t>
  </si>
  <si>
    <t> 绩效工资</t>
  </si>
  <si>
    <t> 机关事业单位基本养老保险缴费</t>
  </si>
  <si>
    <t> 职业年金缴费</t>
  </si>
  <si>
    <t> 职工基本医疗保险缴费</t>
  </si>
  <si>
    <t> 公务员医疗补助缴费</t>
  </si>
  <si>
    <t> 其他社会保障缴费</t>
  </si>
  <si>
    <t> 住房公积金</t>
  </si>
  <si>
    <t> 办公费</t>
  </si>
  <si>
    <t> 电费</t>
  </si>
  <si>
    <t> 邮电费</t>
  </si>
  <si>
    <t> 差旅费</t>
  </si>
  <si>
    <t> 培训费</t>
  </si>
  <si>
    <t> 劳务费</t>
  </si>
  <si>
    <t> 公务用车运行维护费</t>
  </si>
  <si>
    <t> 生活补助</t>
  </si>
  <si>
    <t> 医疗费补助</t>
  </si>
  <si>
    <t>表3-2</t>
  </si>
  <si>
    <t>一般公共预算项目支出预算表</t>
  </si>
  <si>
    <t>单位名称（项目）</t>
  </si>
  <si>
    <t>项目名称</t>
  </si>
  <si>
    <t>村干部工资（村干部体检费、村干部绩效）</t>
  </si>
  <si>
    <t>村组织活动和村级运行维护费</t>
  </si>
  <si>
    <t>专项经费（乡综治工作经费、乡人武部工作经费、乡安全生产工作经费、统计专项工作经费、乡共青团工作经费、乡禁毒工作经费、乡农村道路交通安全管理办法工作经费、脱贫攻坚与乡村振兴有效衔接专项工作经费、乡纪检工作经费、乡信访协调维稳经费、外出务工经商人员管理经费等。）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</si>
  <si>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</si>
  <si>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</si>
  <si>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</si>
  <si>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</si>
  <si>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</si>
  <si>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</si>
  <si>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</si>
  <si>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</si>
  <si>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部门名称</t>
  </si>
  <si>
    <t>石碉楼乡人民政府</t>
  </si>
  <si>
    <t>表4</t>
  </si>
  <si>
    <t>政府性基金支出预算表</t>
  </si>
  <si>
    <t>本年政府性基金预算支出</t>
  </si>
  <si>
    <t>金额(基本支出)</t>
  </si>
  <si>
    <t>金额(项目支出)</t>
  </si>
  <si>
    <t>此表无数据</t>
  </si>
  <si>
    <t>表4-1</t>
  </si>
  <si>
    <t>政府性基金“三公”经费支出表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</si>
  <si>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</si>
  <si>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</si>
  <si>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</si>
  <si>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</si>
  <si>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</si>
  <si>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</si>
  <si>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</si>
  <si>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省级部门预算项目绩效目标申报表（2022年度）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</si>
  <si>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</si>
  <si>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</si>
  <si>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</si>
  <si>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</si>
  <si>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</si>
  <si>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</si>
  <si>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</si>
  <si>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</si>
  <si>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</si>
  <si>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</si>
  <si>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</si>
  <si>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154-黑水县石碉楼乡</t>
  </si>
  <si>
    <t>154001-黑水县石碉楼乡人民政府（行政及参公）</t>
  </si>
  <si>
    <t>定额公用经费</t>
  </si>
  <si>
    <t>保障单位日常运转，提高预算编制质量，严格执行预算</t>
  </si>
  <si>
    <t>产出指标</t>
  </si>
  <si>
    <t>质量指标</t>
  </si>
  <si>
    <t>预算编制准确率（计算方法为：∣（执行数-预算数）/预算数∣）</t>
  </si>
  <si>
    <t>≤</t>
  </si>
  <si>
    <t>5</t>
  </si>
  <si>
    <t>%</t>
  </si>
  <si>
    <t>22.5</t>
  </si>
  <si>
    <t>反向指标</t>
  </si>
  <si>
    <t>效益指标</t>
  </si>
  <si>
    <t>经济效益指标</t>
  </si>
  <si>
    <t>运转保障率</t>
  </si>
  <si>
    <t>＝</t>
  </si>
  <si>
    <t>100</t>
  </si>
  <si>
    <t>正向指标</t>
  </si>
  <si>
    <t>数量指标</t>
  </si>
  <si>
    <t>科目调整次数</t>
  </si>
  <si>
    <t>次</t>
  </si>
  <si>
    <t>“三公经费”控制率[计算方法为：（三公经费实际支出数/预算安排数]×100%）</t>
  </si>
  <si>
    <t>专项经费</t>
  </si>
  <si>
    <t>乡综治工作经费、乡人武部工作经费、乡安全生产工作经费、统计专项工作经费、乡共青团工作经费、乡禁毒工作经费、乡农村道路交通安全管理办法工作经费、脱贫攻坚与乡村振兴有效衔接专项工作经费、乡纪检工作经费、乡信访协调维稳经费、外出务工经商人员管理经费等。</t>
  </si>
  <si>
    <t>公车运行维护费</t>
  </si>
  <si>
    <t>村干部工资</t>
  </si>
  <si>
    <t>常态化保障村干部目标发放。</t>
  </si>
  <si>
    <t>满意度指标</t>
  </si>
  <si>
    <t>服务对象满意度指标</t>
  </si>
  <si>
    <t>村干部满意度指标</t>
  </si>
  <si>
    <t>定性</t>
  </si>
  <si>
    <t>优良中低差</t>
  </si>
  <si>
    <t>60</t>
  </si>
  <si>
    <t>社会效益指标</t>
  </si>
  <si>
    <t>村干部工资指标</t>
  </si>
  <si>
    <t>30</t>
  </si>
  <si>
    <t>村干部体检费</t>
  </si>
  <si>
    <t>按照村干部职工男性400元每人每年标准60*400、女性500元每人每年标准10*500</t>
  </si>
  <si>
    <t>村干部体检指标</t>
  </si>
  <si>
    <t>45</t>
  </si>
  <si>
    <t>上级基层组织活动及村级运行费2022</t>
  </si>
  <si>
    <t>确保我乡各村工作常态化开展</t>
  </si>
  <si>
    <t>村基础运行满意指标</t>
  </si>
  <si>
    <t>村基础运行费指标</t>
  </si>
  <si>
    <t>154102-黑水县石碉楼乡人民政府（事业）</t>
  </si>
  <si>
    <t>时效指标</t>
  </si>
  <si>
    <t>按时发放率</t>
  </si>
  <si>
    <t>足额保障率</t>
  </si>
  <si>
    <t>经济效益</t>
  </si>
  <si>
    <t>结余率（计算方法为：结余数/预算数）</t>
  </si>
  <si>
    <t>部门整体支出绩效目标表</t>
  </si>
  <si>
    <t>（2022年度）</t>
  </si>
  <si>
    <t>黑水县石碉楼乡</t>
  </si>
  <si>
    <t>年度主要任务</t>
  </si>
  <si>
    <t>任务名称</t>
  </si>
  <si>
    <t>主要内容</t>
  </si>
  <si>
    <t>抓好农村基层党建工作抓好农村基层党建工作</t>
  </si>
  <si>
    <t>继续加强廉政工作力度，稳步推进反腐倡廉制度建设各阶段工作</t>
  </si>
  <si>
    <t>做好社会维稳工作</t>
  </si>
  <si>
    <t>努力把群众信访诉求解决在初始阶段和基层，妥善处理社会矛盾纠纷和群体性事件</t>
  </si>
  <si>
    <t>以优化产业结构调整为重点</t>
  </si>
  <si>
    <t>坚持“稳粮调结构、助农保增收”的指导思想，着力发展特色产业，大力发展农村经济，切实增加农民收入</t>
  </si>
  <si>
    <t>切实加强对人口与计划生育工作的领导</t>
  </si>
  <si>
    <t>进一步将计生工作的重心下移，夯实基层基础</t>
  </si>
  <si>
    <t>继续加强城镇环境综合整治工作</t>
  </si>
  <si>
    <t>动员广大干部群众积极参与环境整治活动，不断提高村民文明卫生素质，提升对外形象</t>
  </si>
  <si>
    <t>狠抓安全生产工作</t>
  </si>
  <si>
    <t>全面落实安全生产责任制，杜绝重大安全事故的发生</t>
  </si>
  <si>
    <t>年度部门整体支出预算</t>
  </si>
  <si>
    <t>资金总额</t>
  </si>
  <si>
    <t>财政拨款</t>
  </si>
  <si>
    <t>其他资金</t>
  </si>
  <si>
    <t>年度总体目标</t>
  </si>
  <si>
    <t>（一）执行本级人民代表大会决议以及上级国家行政机关的决定和命令；
（二）执行全乡的社会和经济发展计划、预算，管理本乡内的经济、教育、科技、文化、卫生、体育事业和财政、民政、治安、人民调解、安全生产监督管理、移民开发、计划生育等行政工作；
（三）保护社会主义的全民所有财产和劳动群众集体所有财产，保护公民私人所有的合法财产，维护社会秩序，保障公民的人身权利、民主权利和其他权利；
（四）保护各种经济组织的合法权益；
（五）贯彻执行党和国家的民族宗教政策，保障少数民族的权利和尊重少数民族的风俗习惯，尊重民族宗教信仰；
（六）保障宪法和法律赋予妇女的男女平等、婚姻自由等各项权利；
（七）办理县委、县政府和上级行业部门交办的其他事项。</t>
  </si>
  <si>
    <t>年度绩效指标</t>
  </si>
  <si>
    <t>指标值（包含数字及文字描述）</t>
  </si>
  <si>
    <t>效果指标</t>
  </si>
  <si>
    <t>确保石碉楼乡有效衔接乡村振兴发展</t>
  </si>
  <si>
    <t>≧95%</t>
  </si>
  <si>
    <t>确保财政支出预期结果的实现程度</t>
  </si>
  <si>
    <t>可持续发展指标</t>
  </si>
  <si>
    <t>实施可持续发展战略</t>
  </si>
  <si>
    <t>确保各项民生工作高质量开展</t>
  </si>
  <si>
    <t>定性优良中低差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</si>
</sst>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#,###.00"/>
    <numFmt numFmtId="178" formatCode="&quot;\&quot;#,##0.00_);\(&quot;\&quot;#,##0.00\)"/>
    <numFmt numFmtId="179" formatCode="#,##0.0000"/>
  </numFmts>
  <fonts count="50"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sz val="9"/>
      <color rgb="FFFF0000"/>
      <name val="SimSun"/>
      <charset val="134"/>
    </font>
    <font>
      <b/>
      <sz val="15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color rgb="FFFF0000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9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1" fontId="0" fillId="0" borderId="0"/>
    <xf numFmtId="42" fontId="31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8" fillId="14" borderId="4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9" borderId="52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7" fillId="0" borderId="53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1" fillId="0" borderId="51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8" fillId="28" borderId="54" applyNumberFormat="0" applyAlignment="0" applyProtection="0">
      <alignment vertical="center"/>
    </xf>
    <xf numFmtId="0" fontId="49" fillId="28" borderId="49" applyNumberFormat="0" applyAlignment="0" applyProtection="0">
      <alignment vertical="center"/>
    </xf>
    <xf numFmtId="0" fontId="35" fillId="8" borderId="47" applyNumberForma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7" fillId="0" borderId="48" applyNumberFormat="0" applyFill="0" applyAlignment="0" applyProtection="0">
      <alignment vertical="center"/>
    </xf>
    <xf numFmtId="0" fontId="40" fillId="0" borderId="50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3" fillId="0" borderId="0"/>
  </cellStyleXfs>
  <cellXfs count="256">
    <xf numFmtId="1" fontId="0" fillId="0" borderId="0" xfId="0" applyNumberFormat="1" applyFill="1" applyAlignment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0" fontId="0" fillId="0" borderId="8" xfId="0" applyNumberForma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left" vertical="center" wrapText="1"/>
    </xf>
    <xf numFmtId="4" fontId="0" fillId="5" borderId="1" xfId="0" applyNumberForma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left" vertical="center" wrapText="1"/>
    </xf>
    <xf numFmtId="4" fontId="0" fillId="0" borderId="4" xfId="0" applyNumberFormat="1" applyFont="1" applyFill="1" applyBorder="1" applyAlignment="1">
      <alignment horizontal="right" vertical="center" wrapText="1"/>
    </xf>
    <xf numFmtId="0" fontId="0" fillId="0" borderId="5" xfId="0" applyNumberFormat="1" applyFont="1" applyFill="1" applyBorder="1" applyAlignment="1">
      <alignment horizontal="lef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8" xfId="0" applyNumberFormat="1" applyFont="1" applyFill="1" applyBorder="1" applyAlignment="1">
      <alignment horizontal="left" vertical="center" wrapText="1"/>
    </xf>
    <xf numFmtId="4" fontId="0" fillId="0" borderId="8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Alignment="1"/>
    <xf numFmtId="0" fontId="1" fillId="0" borderId="3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Alignment="1"/>
    <xf numFmtId="0" fontId="5" fillId="5" borderId="0" xfId="0" applyNumberFormat="1" applyFont="1" applyFill="1" applyAlignment="1"/>
    <xf numFmtId="0" fontId="5" fillId="5" borderId="0" xfId="0" applyNumberFormat="1" applyFont="1" applyFill="1" applyAlignment="1">
      <alignment horizontal="right" vertical="center"/>
    </xf>
    <xf numFmtId="0" fontId="12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13" fillId="0" borderId="0" xfId="0" applyNumberFormat="1" applyFont="1" applyFill="1" applyAlignment="1">
      <alignment horizontal="right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5" borderId="17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1" fontId="5" fillId="0" borderId="19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vertical="center" wrapText="1"/>
    </xf>
    <xf numFmtId="49" fontId="5" fillId="0" borderId="14" xfId="0" applyNumberFormat="1" applyFont="1" applyFill="1" applyBorder="1" applyAlignment="1">
      <alignment vertical="center" wrapText="1"/>
    </xf>
    <xf numFmtId="3" fontId="5" fillId="0" borderId="22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5" fillId="0" borderId="23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vertical="center" wrapText="1"/>
    </xf>
    <xf numFmtId="1" fontId="5" fillId="0" borderId="0" xfId="0" applyNumberFormat="1" applyFont="1" applyFill="1" applyAlignment="1">
      <alignment vertical="center" wrapText="1"/>
    </xf>
    <xf numFmtId="0" fontId="5" fillId="5" borderId="0" xfId="0" applyNumberFormat="1" applyFont="1" applyFill="1" applyAlignment="1">
      <alignment vertical="center" wrapText="1"/>
    </xf>
    <xf numFmtId="0" fontId="14" fillId="5" borderId="0" xfId="0" applyNumberFormat="1" applyFont="1" applyFill="1" applyAlignment="1">
      <alignment vertical="center" wrapText="1"/>
    </xf>
    <xf numFmtId="0" fontId="15" fillId="5" borderId="0" xfId="0" applyNumberFormat="1" applyFont="1" applyFill="1" applyAlignment="1">
      <alignment vertical="center" wrapText="1"/>
    </xf>
    <xf numFmtId="0" fontId="0" fillId="5" borderId="0" xfId="0" applyNumberFormat="1" applyFill="1" applyAlignment="1"/>
    <xf numFmtId="0" fontId="9" fillId="5" borderId="0" xfId="0" applyNumberFormat="1" applyFont="1" applyFill="1" applyAlignment="1"/>
    <xf numFmtId="0" fontId="5" fillId="5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5" borderId="0" xfId="0" applyNumberFormat="1" applyFill="1" applyBorder="1" applyAlignment="1"/>
    <xf numFmtId="0" fontId="0" fillId="0" borderId="0" xfId="0" applyNumberFormat="1" applyFill="1" applyAlignment="1"/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centerContinuous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21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/>
    </xf>
    <xf numFmtId="1" fontId="5" fillId="0" borderId="24" xfId="0" applyNumberFormat="1" applyFont="1" applyFill="1" applyBorder="1" applyAlignment="1">
      <alignment horizontal="center" vertical="center" wrapText="1"/>
    </xf>
    <xf numFmtId="1" fontId="5" fillId="0" borderId="19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1" fontId="5" fillId="0" borderId="20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vertical="center" wrapText="1"/>
    </xf>
    <xf numFmtId="3" fontId="5" fillId="0" borderId="26" xfId="0" applyNumberFormat="1" applyFont="1" applyFill="1" applyBorder="1" applyAlignment="1">
      <alignment vertical="center" wrapText="1"/>
    </xf>
    <xf numFmtId="3" fontId="5" fillId="0" borderId="27" xfId="0" applyNumberFormat="1" applyFont="1" applyFill="1" applyBorder="1" applyAlignment="1">
      <alignment vertical="center" wrapText="1"/>
    </xf>
    <xf numFmtId="3" fontId="5" fillId="0" borderId="12" xfId="0" applyNumberFormat="1" applyFont="1" applyFill="1" applyBorder="1" applyAlignment="1">
      <alignment vertical="center" wrapText="1"/>
    </xf>
    <xf numFmtId="0" fontId="16" fillId="0" borderId="0" xfId="0" applyNumberFormat="1" applyFont="1" applyFill="1" applyAlignment="1"/>
    <xf numFmtId="0" fontId="17" fillId="0" borderId="0" xfId="0" applyNumberFormat="1" applyFont="1" applyFill="1" applyAlignment="1">
      <alignment horizontal="centerContinuous" vertical="center"/>
    </xf>
    <xf numFmtId="1" fontId="18" fillId="0" borderId="0" xfId="0" applyNumberFormat="1" applyFont="1" applyFill="1" applyAlignment="1"/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>
      <alignment horizontal="centerContinuous" vertical="center"/>
    </xf>
    <xf numFmtId="0" fontId="17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1" fontId="18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centerContinuous" vertical="center"/>
    </xf>
    <xf numFmtId="1" fontId="18" fillId="0" borderId="0" xfId="0" applyNumberFormat="1" applyFont="1" applyFill="1" applyBorder="1" applyAlignment="1">
      <alignment horizontal="centerContinuous" vertical="center"/>
    </xf>
    <xf numFmtId="1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3" fontId="5" fillId="0" borderId="28" xfId="0" applyNumberFormat="1" applyFont="1" applyFill="1" applyBorder="1" applyAlignment="1">
      <alignment vertical="center" wrapText="1"/>
    </xf>
    <xf numFmtId="49" fontId="5" fillId="0" borderId="19" xfId="0" applyNumberFormat="1" applyFont="1" applyFill="1" applyBorder="1" applyAlignment="1">
      <alignment vertical="center" wrapText="1"/>
    </xf>
    <xf numFmtId="176" fontId="16" fillId="0" borderId="14" xfId="0" applyNumberFormat="1" applyFont="1" applyFill="1" applyBorder="1" applyAlignment="1"/>
    <xf numFmtId="3" fontId="5" fillId="0" borderId="14" xfId="0" applyNumberFormat="1" applyFont="1" applyFill="1" applyBorder="1" applyAlignment="1">
      <alignment vertical="center" wrapText="1"/>
    </xf>
    <xf numFmtId="0" fontId="16" fillId="0" borderId="14" xfId="0" applyNumberFormat="1" applyFont="1" applyFill="1" applyBorder="1" applyAlignment="1"/>
    <xf numFmtId="1" fontId="18" fillId="0" borderId="14" xfId="0" applyNumberFormat="1" applyFont="1" applyFill="1" applyBorder="1" applyAlignment="1"/>
    <xf numFmtId="0" fontId="5" fillId="0" borderId="15" xfId="0" applyNumberFormat="1" applyFont="1" applyFill="1" applyBorder="1" applyAlignment="1">
      <alignment horizontal="left"/>
    </xf>
    <xf numFmtId="1" fontId="5" fillId="0" borderId="29" xfId="0" applyNumberFormat="1" applyFont="1" applyFill="1" applyBorder="1" applyAlignment="1">
      <alignment horizontal="center" vertical="center" wrapText="1"/>
    </xf>
    <xf numFmtId="1" fontId="5" fillId="0" borderId="21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vertical="center" wrapText="1"/>
    </xf>
    <xf numFmtId="49" fontId="5" fillId="0" borderId="18" xfId="0" applyNumberFormat="1" applyFont="1" applyFill="1" applyBorder="1" applyAlignment="1">
      <alignment vertical="center" wrapText="1"/>
    </xf>
    <xf numFmtId="4" fontId="20" fillId="0" borderId="14" xfId="0" applyNumberFormat="1" applyFont="1" applyFill="1" applyBorder="1" applyAlignment="1">
      <alignment horizontal="right" vertical="center"/>
    </xf>
    <xf numFmtId="0" fontId="0" fillId="0" borderId="14" xfId="0" applyNumberForma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1" fontId="0" fillId="0" borderId="14" xfId="0" applyNumberForma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left" vertical="center"/>
    </xf>
    <xf numFmtId="4" fontId="20" fillId="3" borderId="14" xfId="0" applyNumberFormat="1" applyFont="1" applyFill="1" applyBorder="1" applyAlignment="1">
      <alignment horizontal="right" vertical="center"/>
    </xf>
    <xf numFmtId="0" fontId="20" fillId="0" borderId="14" xfId="0" applyNumberFormat="1" applyFont="1" applyFill="1" applyBorder="1" applyAlignment="1">
      <alignment horizontal="left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1" fontId="5" fillId="0" borderId="2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20" xfId="0" applyNumberFormat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vertical="center" wrapText="1"/>
    </xf>
    <xf numFmtId="0" fontId="20" fillId="0" borderId="14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" fontId="5" fillId="0" borderId="14" xfId="0" applyNumberFormat="1" applyFont="1" applyFill="1" applyBorder="1" applyAlignment="1">
      <alignment horizontal="right" vertical="center"/>
    </xf>
    <xf numFmtId="0" fontId="0" fillId="5" borderId="14" xfId="0" applyNumberFormat="1" applyFill="1" applyBorder="1" applyAlignment="1"/>
    <xf numFmtId="49" fontId="0" fillId="5" borderId="14" xfId="0" applyNumberFormat="1" applyFill="1" applyBorder="1" applyAlignment="1"/>
    <xf numFmtId="49" fontId="0" fillId="0" borderId="14" xfId="0" applyNumberFormat="1" applyFill="1" applyBorder="1" applyAlignment="1"/>
    <xf numFmtId="0" fontId="0" fillId="0" borderId="14" xfId="0" applyNumberFormat="1" applyFill="1" applyBorder="1" applyAlignment="1"/>
    <xf numFmtId="0" fontId="21" fillId="0" borderId="14" xfId="0" applyNumberFormat="1" applyFont="1" applyFill="1" applyBorder="1" applyAlignment="1"/>
    <xf numFmtId="0" fontId="21" fillId="5" borderId="0" xfId="0" applyNumberFormat="1" applyFont="1" applyFill="1" applyBorder="1" applyAlignment="1"/>
    <xf numFmtId="0" fontId="0" fillId="0" borderId="0" xfId="0" applyNumberFormat="1" applyFill="1" applyBorder="1" applyAlignment="1"/>
    <xf numFmtId="0" fontId="22" fillId="5" borderId="0" xfId="0" applyNumberFormat="1" applyFont="1" applyFill="1" applyAlignment="1"/>
    <xf numFmtId="0" fontId="22" fillId="5" borderId="0" xfId="0" applyNumberFormat="1" applyFont="1" applyFill="1" applyBorder="1" applyAlignment="1"/>
    <xf numFmtId="0" fontId="22" fillId="0" borderId="0" xfId="0" applyNumberFormat="1" applyFont="1" applyFill="1" applyBorder="1" applyAlignment="1"/>
    <xf numFmtId="0" fontId="0" fillId="5" borderId="1" xfId="0" applyNumberFormat="1" applyFill="1" applyBorder="1" applyAlignment="1">
      <alignment horizontal="center" vertical="center" wrapText="1"/>
    </xf>
    <xf numFmtId="0" fontId="0" fillId="5" borderId="4" xfId="0" applyNumberForma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0" fillId="5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5" fillId="0" borderId="31" xfId="0" applyNumberFormat="1" applyFont="1" applyFill="1" applyBorder="1" applyAlignment="1">
      <alignment horizontal="center" vertical="center"/>
    </xf>
    <xf numFmtId="0" fontId="5" fillId="0" borderId="29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5" borderId="18" xfId="0" applyNumberFormat="1" applyFont="1" applyFill="1" applyBorder="1" applyAlignment="1">
      <alignment horizontal="center" vertical="center" wrapText="1"/>
    </xf>
    <xf numFmtId="1" fontId="0" fillId="0" borderId="14" xfId="0" applyNumberFormat="1" applyFill="1" applyBorder="1" applyAlignment="1"/>
    <xf numFmtId="3" fontId="5" fillId="0" borderId="1" xfId="0" applyNumberFormat="1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vertical="center" wrapText="1"/>
    </xf>
    <xf numFmtId="0" fontId="22" fillId="5" borderId="14" xfId="0" applyNumberFormat="1" applyFont="1" applyFill="1" applyBorder="1" applyAlignment="1"/>
    <xf numFmtId="0" fontId="22" fillId="0" borderId="14" xfId="0" applyNumberFormat="1" applyFont="1" applyFill="1" applyBorder="1" applyAlignment="1"/>
    <xf numFmtId="0" fontId="22" fillId="0" borderId="0" xfId="0" applyNumberFormat="1" applyFont="1" applyFill="1" applyAlignment="1"/>
    <xf numFmtId="0" fontId="13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/>
    </xf>
    <xf numFmtId="0" fontId="13" fillId="0" borderId="10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13" fillId="0" borderId="32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vertical="center"/>
    </xf>
    <xf numFmtId="0" fontId="16" fillId="5" borderId="14" xfId="0" applyNumberFormat="1" applyFont="1" applyFill="1" applyBorder="1" applyAlignment="1"/>
    <xf numFmtId="0" fontId="5" fillId="0" borderId="29" xfId="0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 wrapText="1"/>
    </xf>
    <xf numFmtId="177" fontId="13" fillId="0" borderId="30" xfId="0" applyNumberFormat="1" applyFont="1" applyFill="1" applyBorder="1" applyAlignment="1">
      <alignment vertical="center" wrapText="1"/>
    </xf>
    <xf numFmtId="3" fontId="13" fillId="0" borderId="33" xfId="0" applyNumberFormat="1" applyFont="1" applyFill="1" applyBorder="1" applyAlignment="1">
      <alignment vertical="center" wrapText="1"/>
    </xf>
    <xf numFmtId="1" fontId="13" fillId="0" borderId="21" xfId="0" applyNumberFormat="1" applyFont="1" applyFill="1" applyBorder="1" applyAlignment="1">
      <alignment vertical="center"/>
    </xf>
    <xf numFmtId="3" fontId="13" fillId="0" borderId="34" xfId="0" applyNumberFormat="1" applyFont="1" applyFill="1" applyBorder="1" applyAlignment="1">
      <alignment vertical="center" wrapText="1"/>
    </xf>
    <xf numFmtId="177" fontId="13" fillId="0" borderId="35" xfId="0" applyNumberFormat="1" applyFont="1" applyFill="1" applyBorder="1" applyAlignment="1">
      <alignment vertical="center" wrapText="1"/>
    </xf>
    <xf numFmtId="0" fontId="13" fillId="0" borderId="21" xfId="0" applyNumberFormat="1" applyFont="1" applyFill="1" applyBorder="1" applyAlignment="1">
      <alignment horizontal="center" vertical="center"/>
    </xf>
    <xf numFmtId="0" fontId="13" fillId="0" borderId="29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vertical="center" wrapText="1"/>
    </xf>
    <xf numFmtId="177" fontId="13" fillId="0" borderId="25" xfId="0" applyNumberFormat="1" applyFont="1" applyFill="1" applyBorder="1" applyAlignment="1">
      <alignment vertical="center" wrapText="1"/>
    </xf>
    <xf numFmtId="177" fontId="13" fillId="0" borderId="36" xfId="0" applyNumberFormat="1" applyFont="1" applyFill="1" applyBorder="1" applyAlignment="1">
      <alignment vertical="center" wrapText="1"/>
    </xf>
    <xf numFmtId="0" fontId="13" fillId="0" borderId="29" xfId="0" applyNumberFormat="1" applyFont="1" applyFill="1" applyBorder="1" applyAlignment="1">
      <alignment vertical="center"/>
    </xf>
    <xf numFmtId="3" fontId="13" fillId="0" borderId="37" xfId="0" applyNumberFormat="1" applyFont="1" applyFill="1" applyBorder="1" applyAlignment="1">
      <alignment vertical="center" wrapText="1"/>
    </xf>
    <xf numFmtId="177" fontId="13" fillId="0" borderId="29" xfId="0" applyNumberFormat="1" applyFont="1" applyFill="1" applyBorder="1" applyAlignment="1">
      <alignment vertical="center" wrapText="1"/>
    </xf>
    <xf numFmtId="177" fontId="13" fillId="0" borderId="38" xfId="0" applyNumberFormat="1" applyFont="1" applyFill="1" applyBorder="1" applyAlignment="1">
      <alignment vertical="center" wrapText="1"/>
    </xf>
    <xf numFmtId="3" fontId="13" fillId="0" borderId="39" xfId="0" applyNumberFormat="1" applyFont="1" applyFill="1" applyBorder="1" applyAlignment="1">
      <alignment vertical="center" wrapText="1"/>
    </xf>
    <xf numFmtId="177" fontId="13" fillId="0" borderId="24" xfId="0" applyNumberFormat="1" applyFont="1" applyFill="1" applyBorder="1" applyAlignment="1">
      <alignment vertical="center" wrapText="1"/>
    </xf>
    <xf numFmtId="177" fontId="13" fillId="0" borderId="40" xfId="0" applyNumberFormat="1" applyFont="1" applyFill="1" applyBorder="1" applyAlignment="1">
      <alignment vertical="center" wrapText="1"/>
    </xf>
    <xf numFmtId="177" fontId="13" fillId="0" borderId="41" xfId="0" applyNumberFormat="1" applyFont="1" applyFill="1" applyBorder="1" applyAlignment="1">
      <alignment vertical="center" wrapText="1"/>
    </xf>
    <xf numFmtId="177" fontId="13" fillId="0" borderId="42" xfId="0" applyNumberFormat="1" applyFont="1" applyFill="1" applyBorder="1" applyAlignment="1">
      <alignment vertical="center" wrapText="1"/>
    </xf>
    <xf numFmtId="0" fontId="23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22" fillId="0" borderId="0" xfId="0" applyNumberFormat="1" applyFont="1" applyFill="1" applyAlignment="1">
      <alignment horizontal="center"/>
    </xf>
    <xf numFmtId="1" fontId="23" fillId="0" borderId="0" xfId="0" applyNumberFormat="1" applyFont="1" applyFill="1" applyAlignment="1"/>
    <xf numFmtId="0" fontId="13" fillId="5" borderId="0" xfId="0" applyNumberFormat="1" applyFont="1" applyFill="1" applyAlignment="1"/>
    <xf numFmtId="0" fontId="13" fillId="5" borderId="29" xfId="0" applyNumberFormat="1" applyFont="1" applyFill="1" applyBorder="1" applyAlignment="1">
      <alignment horizontal="center" vertical="center"/>
    </xf>
    <xf numFmtId="0" fontId="13" fillId="5" borderId="21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24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5" borderId="17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29" xfId="0" applyNumberFormat="1" applyFont="1" applyFill="1" applyBorder="1" applyAlignment="1">
      <alignment horizontal="center" vertical="center" wrapText="1"/>
    </xf>
    <xf numFmtId="0" fontId="13" fillId="5" borderId="19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vertical="center" wrapText="1"/>
    </xf>
    <xf numFmtId="49" fontId="13" fillId="0" borderId="16" xfId="0" applyNumberFormat="1" applyFont="1" applyFill="1" applyBorder="1" applyAlignment="1">
      <alignment vertical="center" wrapText="1"/>
    </xf>
    <xf numFmtId="0" fontId="16" fillId="5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7" fillId="5" borderId="0" xfId="0" applyNumberFormat="1" applyFont="1" applyFill="1" applyBorder="1" applyAlignment="1">
      <alignment horizontal="center" vertical="center"/>
    </xf>
    <xf numFmtId="0" fontId="16" fillId="5" borderId="0" xfId="0" applyNumberFormat="1" applyFont="1" applyFill="1" applyBorder="1" applyAlignment="1"/>
    <xf numFmtId="0" fontId="19" fillId="5" borderId="0" xfId="0" applyNumberFormat="1" applyFont="1" applyFill="1" applyBorder="1" applyAlignment="1">
      <alignment horizontal="center" vertical="center"/>
    </xf>
    <xf numFmtId="0" fontId="16" fillId="5" borderId="0" xfId="0" applyNumberFormat="1" applyFont="1" applyFill="1" applyAlignment="1">
      <alignment horizontal="center" vertical="center"/>
    </xf>
    <xf numFmtId="0" fontId="16" fillId="5" borderId="0" xfId="0" applyNumberFormat="1" applyFont="1" applyFill="1" applyAlignment="1"/>
    <xf numFmtId="0" fontId="13" fillId="5" borderId="0" xfId="0" applyNumberFormat="1" applyFont="1" applyFill="1" applyAlignment="1">
      <alignment vertical="center"/>
    </xf>
    <xf numFmtId="0" fontId="13" fillId="5" borderId="0" xfId="0" applyNumberFormat="1" applyFont="1" applyFill="1" applyAlignment="1">
      <alignment horizontal="right" vertical="center"/>
    </xf>
    <xf numFmtId="0" fontId="13" fillId="0" borderId="20" xfId="0" applyNumberFormat="1" applyFont="1" applyFill="1" applyBorder="1" applyAlignment="1">
      <alignment horizontal="center" vertical="center" wrapText="1"/>
    </xf>
    <xf numFmtId="3" fontId="13" fillId="0" borderId="43" xfId="0" applyNumberFormat="1" applyFont="1" applyFill="1" applyBorder="1" applyAlignment="1">
      <alignment vertical="center" wrapText="1"/>
    </xf>
    <xf numFmtId="3" fontId="13" fillId="0" borderId="14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vertical="center"/>
    </xf>
    <xf numFmtId="0" fontId="5" fillId="0" borderId="44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5" borderId="21" xfId="0" applyNumberFormat="1" applyFon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178" fontId="5" fillId="0" borderId="13" xfId="0" applyNumberFormat="1" applyFont="1" applyFill="1" applyBorder="1" applyAlignment="1">
      <alignment horizontal="center" vertical="center" wrapText="1"/>
    </xf>
    <xf numFmtId="0" fontId="5" fillId="5" borderId="14" xfId="0" applyNumberFormat="1" applyFont="1" applyFill="1" applyBorder="1" applyAlignment="1">
      <alignment horizontal="center" vertical="center" wrapText="1"/>
    </xf>
    <xf numFmtId="0" fontId="5" fillId="0" borderId="32" xfId="0" applyNumberFormat="1" applyFont="1" applyFill="1" applyBorder="1" applyAlignment="1">
      <alignment horizontal="center" vertical="center" wrapText="1"/>
    </xf>
    <xf numFmtId="178" fontId="5" fillId="0" borderId="45" xfId="0" applyNumberFormat="1" applyFont="1" applyFill="1" applyBorder="1" applyAlignment="1">
      <alignment horizontal="center" vertical="center" wrapText="1"/>
    </xf>
    <xf numFmtId="0" fontId="5" fillId="5" borderId="20" xfId="0" applyNumberFormat="1" applyFont="1" applyFill="1" applyBorder="1" applyAlignment="1">
      <alignment horizontal="center" vertical="center" wrapText="1"/>
    </xf>
    <xf numFmtId="3" fontId="5" fillId="0" borderId="29" xfId="0" applyNumberFormat="1" applyFont="1" applyFill="1" applyBorder="1" applyAlignment="1">
      <alignment vertical="center" wrapText="1"/>
    </xf>
    <xf numFmtId="3" fontId="5" fillId="0" borderId="21" xfId="0" applyNumberFormat="1" applyFont="1" applyFill="1" applyBorder="1" applyAlignment="1">
      <alignment vertical="center" wrapText="1"/>
    </xf>
    <xf numFmtId="1" fontId="0" fillId="0" borderId="12" xfId="0" applyNumberForma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vertical="center" wrapText="1"/>
    </xf>
    <xf numFmtId="1" fontId="25" fillId="0" borderId="0" xfId="0" applyNumberFormat="1" applyFont="1" applyFill="1" applyAlignment="1"/>
    <xf numFmtId="3" fontId="13" fillId="0" borderId="37" xfId="0" applyNumberFormat="1" applyFont="1" applyFill="1" applyBorder="1" applyAlignment="1">
      <alignment horizontal="right" vertical="center" wrapText="1"/>
    </xf>
    <xf numFmtId="177" fontId="24" fillId="0" borderId="31" xfId="0" applyNumberFormat="1" applyFont="1" applyFill="1" applyBorder="1" applyAlignment="1"/>
    <xf numFmtId="177" fontId="22" fillId="0" borderId="0" xfId="0" applyNumberFormat="1" applyFont="1" applyFill="1" applyBorder="1" applyAlignment="1"/>
    <xf numFmtId="1" fontId="26" fillId="0" borderId="0" xfId="0" applyNumberFormat="1" applyFont="1" applyFill="1" applyAlignment="1"/>
    <xf numFmtId="179" fontId="27" fillId="0" borderId="0" xfId="0" applyNumberFormat="1" applyFont="1" applyFill="1" applyAlignment="1">
      <alignment horizontal="center" vertical="top"/>
    </xf>
    <xf numFmtId="1" fontId="28" fillId="0" borderId="0" xfId="0" applyNumberFormat="1" applyFont="1" applyFill="1" applyAlignment="1">
      <alignment horizontal="center" vertical="center"/>
    </xf>
    <xf numFmtId="1" fontId="29" fillId="0" borderId="0" xfId="0" applyNumberFormat="1" applyFont="1" applyFill="1" applyAlignment="1">
      <alignment horizontal="center"/>
    </xf>
    <xf numFmtId="1" fontId="29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D8" sqref="D8"/>
    </sheetView>
  </sheetViews>
  <sheetFormatPr defaultColWidth="9" defaultRowHeight="10.8" outlineLevelRow="7"/>
  <cols>
    <col min="1" max="1" width="163.833333333333" customWidth="1"/>
  </cols>
  <sheetData>
    <row r="1" ht="15" customHeight="1" spans="1:1">
      <c r="A1" s="251"/>
    </row>
    <row r="3" ht="102" customHeight="1" spans="1:1">
      <c r="A3" s="252" t="s">
        <v>0</v>
      </c>
    </row>
    <row r="4" ht="107.25" customHeight="1" spans="1:1">
      <c r="A4" s="253" t="s">
        <v>1</v>
      </c>
    </row>
    <row r="5" ht="409.5" hidden="1" customHeight="1" spans="1:1">
      <c r="A5" s="109"/>
    </row>
    <row r="6" ht="29.25" customHeight="1" spans="1:1">
      <c r="A6" s="254"/>
    </row>
    <row r="7" ht="78" customHeight="1"/>
    <row r="8" ht="82.5" customHeight="1" spans="1:1">
      <c r="A8" s="255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898342958586" right="0.590898342958586" top="0.590898342958586" bottom="0.590898342958586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1" sqref="A1:H8"/>
    </sheetView>
  </sheetViews>
  <sheetFormatPr defaultColWidth="9" defaultRowHeight="12.75" customHeight="1"/>
  <cols>
    <col min="1" max="1" width="15.6666666666667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85"/>
      <c r="B1" s="85"/>
      <c r="C1" s="85"/>
      <c r="D1" s="85"/>
      <c r="E1" s="86"/>
      <c r="F1" s="85"/>
      <c r="G1" s="85"/>
      <c r="H1" s="50" t="s">
        <v>300</v>
      </c>
      <c r="I1" s="101"/>
    </row>
    <row r="2" ht="25.5" customHeight="1" spans="1:9">
      <c r="A2" s="47" t="s">
        <v>301</v>
      </c>
      <c r="B2" s="47"/>
      <c r="C2" s="47"/>
      <c r="D2" s="47"/>
      <c r="E2" s="47"/>
      <c r="F2" s="47"/>
      <c r="G2" s="47"/>
      <c r="H2" s="47"/>
      <c r="I2" s="101"/>
    </row>
    <row r="3" ht="20.1" customHeight="1" spans="1:9">
      <c r="A3" s="87" t="s">
        <v>5</v>
      </c>
      <c r="B3" s="44"/>
      <c r="C3" s="44"/>
      <c r="D3" s="44"/>
      <c r="E3" s="44"/>
      <c r="F3" s="44"/>
      <c r="G3" s="44"/>
      <c r="H3" s="50" t="s">
        <v>6</v>
      </c>
      <c r="I3" s="101"/>
    </row>
    <row r="4" ht="20.1" customHeight="1" spans="1:9">
      <c r="A4" s="88" t="s">
        <v>302</v>
      </c>
      <c r="B4" s="88" t="s">
        <v>303</v>
      </c>
      <c r="C4" s="55" t="s">
        <v>304</v>
      </c>
      <c r="D4" s="55"/>
      <c r="E4" s="65"/>
      <c r="F4" s="65"/>
      <c r="G4" s="65"/>
      <c r="H4" s="55"/>
      <c r="I4" s="101"/>
    </row>
    <row r="5" ht="20.1" customHeight="1" spans="1:9">
      <c r="A5" s="88"/>
      <c r="B5" s="88"/>
      <c r="C5" s="89" t="s">
        <v>61</v>
      </c>
      <c r="D5" s="57" t="s">
        <v>214</v>
      </c>
      <c r="E5" s="51" t="s">
        <v>305</v>
      </c>
      <c r="F5" s="52"/>
      <c r="G5" s="53"/>
      <c r="H5" s="90" t="s">
        <v>217</v>
      </c>
      <c r="I5" s="101"/>
    </row>
    <row r="6" ht="33.75" customHeight="1" spans="1:9">
      <c r="A6" s="63"/>
      <c r="B6" s="63"/>
      <c r="C6" s="91"/>
      <c r="D6" s="64"/>
      <c r="E6" s="92" t="s">
        <v>76</v>
      </c>
      <c r="F6" s="93" t="s">
        <v>306</v>
      </c>
      <c r="G6" s="61" t="s">
        <v>307</v>
      </c>
      <c r="H6" s="94"/>
      <c r="I6" s="101"/>
    </row>
    <row r="7" ht="20.1" customHeight="1" spans="1:9">
      <c r="A7" s="112" t="s">
        <v>84</v>
      </c>
      <c r="B7" s="112" t="s">
        <v>308</v>
      </c>
      <c r="C7" s="113">
        <f t="shared" ref="C7:H7" si="0">SUM(C8)</f>
        <v>140000</v>
      </c>
      <c r="D7" s="113">
        <f t="shared" si="0"/>
        <v>0</v>
      </c>
      <c r="E7" s="113">
        <f t="shared" si="0"/>
        <v>140000</v>
      </c>
      <c r="F7" s="113">
        <f t="shared" si="0"/>
        <v>0</v>
      </c>
      <c r="G7" s="113">
        <f t="shared" si="0"/>
        <v>140000</v>
      </c>
      <c r="H7" s="114">
        <f t="shared" si="0"/>
        <v>0</v>
      </c>
      <c r="I7" s="109"/>
    </row>
    <row r="8" ht="20.1" customHeight="1" spans="1:9">
      <c r="A8" s="115">
        <v>154</v>
      </c>
      <c r="B8" s="115" t="s">
        <v>309</v>
      </c>
      <c r="C8" s="113">
        <f>SUM(D8,F8,G8,H8)</f>
        <v>140000</v>
      </c>
      <c r="D8" s="113">
        <v>0</v>
      </c>
      <c r="E8" s="113">
        <f>SUM(F8,G8)</f>
        <v>140000</v>
      </c>
      <c r="F8" s="113"/>
      <c r="G8" s="113">
        <v>140000</v>
      </c>
      <c r="H8" s="116"/>
      <c r="I8" s="101"/>
    </row>
    <row r="9" ht="20.1" customHeight="1" spans="1:9">
      <c r="A9" s="102"/>
      <c r="B9" s="102"/>
      <c r="C9" s="102"/>
      <c r="D9" s="102"/>
      <c r="E9" s="103"/>
      <c r="F9" s="104"/>
      <c r="G9" s="104"/>
      <c r="H9" s="101"/>
      <c r="I9" s="106"/>
    </row>
    <row r="10" ht="20.1" customHeight="1" spans="1:9">
      <c r="A10" s="102"/>
      <c r="B10" s="102"/>
      <c r="C10" s="102"/>
      <c r="D10" s="102"/>
      <c r="E10" s="105"/>
      <c r="F10" s="102"/>
      <c r="G10" s="102"/>
      <c r="H10" s="106"/>
      <c r="I10" s="106"/>
    </row>
    <row r="11" ht="20.1" customHeight="1" spans="1:9">
      <c r="A11" s="102"/>
      <c r="B11" s="102"/>
      <c r="C11" s="102"/>
      <c r="D11" s="102"/>
      <c r="E11" s="105"/>
      <c r="F11" s="102"/>
      <c r="G11" s="102"/>
      <c r="H11" s="106"/>
      <c r="I11" s="106"/>
    </row>
    <row r="12" ht="20.1" customHeight="1" spans="1:9">
      <c r="A12" s="102"/>
      <c r="B12" s="102"/>
      <c r="C12" s="102"/>
      <c r="D12" s="102"/>
      <c r="E12" s="103"/>
      <c r="F12" s="102"/>
      <c r="G12" s="102"/>
      <c r="H12" s="106"/>
      <c r="I12" s="106"/>
    </row>
    <row r="13" ht="20.1" customHeight="1" spans="1:9">
      <c r="A13" s="102"/>
      <c r="B13" s="102"/>
      <c r="C13" s="102"/>
      <c r="D13" s="102"/>
      <c r="E13" s="103"/>
      <c r="F13" s="102"/>
      <c r="G13" s="102"/>
      <c r="H13" s="106"/>
      <c r="I13" s="106"/>
    </row>
    <row r="14" ht="20.1" customHeight="1" spans="1:9">
      <c r="A14" s="102"/>
      <c r="B14" s="102"/>
      <c r="C14" s="102"/>
      <c r="D14" s="102"/>
      <c r="E14" s="105"/>
      <c r="F14" s="102"/>
      <c r="G14" s="102"/>
      <c r="H14" s="106"/>
      <c r="I14" s="106"/>
    </row>
    <row r="15" ht="20.1" customHeight="1" spans="1:9">
      <c r="A15" s="102"/>
      <c r="B15" s="102"/>
      <c r="C15" s="102"/>
      <c r="D15" s="102"/>
      <c r="E15" s="105"/>
      <c r="F15" s="102"/>
      <c r="G15" s="102"/>
      <c r="H15" s="106"/>
      <c r="I15" s="106"/>
    </row>
    <row r="16" ht="20.1" customHeight="1" spans="1:9">
      <c r="A16" s="102"/>
      <c r="B16" s="102"/>
      <c r="C16" s="102"/>
      <c r="D16" s="102"/>
      <c r="E16" s="103"/>
      <c r="F16" s="102"/>
      <c r="G16" s="102"/>
      <c r="H16" s="106"/>
      <c r="I16" s="106"/>
    </row>
    <row r="17" ht="20.1" customHeight="1" spans="1:9">
      <c r="A17" s="102"/>
      <c r="B17" s="102"/>
      <c r="C17" s="102"/>
      <c r="D17" s="102"/>
      <c r="E17" s="103"/>
      <c r="F17" s="102"/>
      <c r="G17" s="102"/>
      <c r="H17" s="106"/>
      <c r="I17" s="106"/>
    </row>
    <row r="18" ht="20.1" customHeight="1" spans="1:9">
      <c r="A18" s="102"/>
      <c r="B18" s="102"/>
      <c r="C18" s="102"/>
      <c r="D18" s="102"/>
      <c r="E18" s="107"/>
      <c r="F18" s="102"/>
      <c r="G18" s="102"/>
      <c r="H18" s="106"/>
      <c r="I18" s="106"/>
    </row>
    <row r="19" ht="20.1" customHeight="1" spans="1:9">
      <c r="A19" s="102"/>
      <c r="B19" s="102"/>
      <c r="C19" s="102"/>
      <c r="D19" s="102"/>
      <c r="E19" s="105"/>
      <c r="F19" s="102"/>
      <c r="G19" s="102"/>
      <c r="H19" s="106"/>
      <c r="I19" s="106"/>
    </row>
    <row r="20" ht="20.1" customHeight="1" spans="1:9">
      <c r="A20" s="105"/>
      <c r="B20" s="105"/>
      <c r="C20" s="105"/>
      <c r="D20" s="105"/>
      <c r="E20" s="105"/>
      <c r="F20" s="102"/>
      <c r="G20" s="102"/>
      <c r="H20" s="106"/>
      <c r="I20" s="106"/>
    </row>
    <row r="21" ht="20.1" customHeight="1" spans="1:9">
      <c r="A21" s="106"/>
      <c r="B21" s="106"/>
      <c r="C21" s="106"/>
      <c r="D21" s="106"/>
      <c r="E21" s="108"/>
      <c r="F21" s="106"/>
      <c r="G21" s="106"/>
      <c r="H21" s="106"/>
      <c r="I21" s="106"/>
    </row>
    <row r="22" ht="20.1" customHeight="1" spans="1:9">
      <c r="A22" s="106"/>
      <c r="B22" s="106"/>
      <c r="C22" s="106"/>
      <c r="D22" s="106"/>
      <c r="E22" s="108"/>
      <c r="F22" s="106"/>
      <c r="G22" s="106"/>
      <c r="H22" s="106"/>
      <c r="I22" s="106"/>
    </row>
    <row r="23" ht="20.1" customHeight="1" spans="1:9">
      <c r="A23" s="106"/>
      <c r="B23" s="106"/>
      <c r="C23" s="106"/>
      <c r="D23" s="106"/>
      <c r="E23" s="108"/>
      <c r="F23" s="106"/>
      <c r="G23" s="106"/>
      <c r="H23" s="106"/>
      <c r="I23" s="106"/>
    </row>
    <row r="24" ht="20.1" customHeight="1" spans="1:9">
      <c r="A24" s="106"/>
      <c r="B24" s="106"/>
      <c r="C24" s="106"/>
      <c r="D24" s="106"/>
      <c r="E24" s="108"/>
      <c r="F24" s="106"/>
      <c r="G24" s="106"/>
      <c r="H24" s="106"/>
      <c r="I24" s="106"/>
    </row>
    <row r="25" ht="20.1" customHeight="1" spans="1:9">
      <c r="A25" s="106"/>
      <c r="B25" s="106"/>
      <c r="C25" s="106"/>
      <c r="D25" s="106"/>
      <c r="E25" s="108"/>
      <c r="F25" s="106"/>
      <c r="G25" s="106"/>
      <c r="H25" s="106"/>
      <c r="I25" s="106"/>
    </row>
    <row r="26" ht="20.1" customHeight="1" spans="1:9">
      <c r="A26" s="106"/>
      <c r="B26" s="106"/>
      <c r="C26" s="106"/>
      <c r="D26" s="106"/>
      <c r="E26" s="108"/>
      <c r="F26" s="106"/>
      <c r="G26" s="106"/>
      <c r="H26" s="106"/>
      <c r="I26" s="106"/>
    </row>
    <row r="27" ht="20.1" customHeight="1" spans="1:9">
      <c r="A27" s="106"/>
      <c r="B27" s="106"/>
      <c r="C27" s="106"/>
      <c r="D27" s="106"/>
      <c r="E27" s="108"/>
      <c r="F27" s="106"/>
      <c r="G27" s="106"/>
      <c r="H27" s="106"/>
      <c r="I27" s="106"/>
    </row>
    <row r="28" ht="20.1" customHeight="1" spans="1:9">
      <c r="A28" s="106"/>
      <c r="B28" s="106"/>
      <c r="C28" s="106"/>
      <c r="D28" s="106"/>
      <c r="E28" s="108"/>
      <c r="F28" s="106"/>
      <c r="G28" s="106"/>
      <c r="H28" s="106"/>
      <c r="I28" s="106"/>
    </row>
    <row r="29" ht="20.1" customHeight="1" spans="1:9">
      <c r="A29" s="106"/>
      <c r="B29" s="106"/>
      <c r="C29" s="106"/>
      <c r="D29" s="106"/>
      <c r="E29" s="108"/>
      <c r="F29" s="106"/>
      <c r="G29" s="106"/>
      <c r="H29" s="106"/>
      <c r="I29" s="106"/>
    </row>
    <row r="30" ht="20.1" customHeight="1" spans="1:9">
      <c r="A30" s="106"/>
      <c r="B30" s="106"/>
      <c r="C30" s="106"/>
      <c r="D30" s="106"/>
      <c r="E30" s="108"/>
      <c r="F30" s="106"/>
      <c r="G30" s="106"/>
      <c r="H30" s="106"/>
      <c r="I30" s="106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10" sqref="E10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44"/>
      <c r="B1" s="45"/>
      <c r="C1" s="45"/>
      <c r="D1" s="45"/>
      <c r="E1" s="45"/>
      <c r="F1" s="45"/>
      <c r="G1" s="45"/>
      <c r="H1" s="46" t="s">
        <v>310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</row>
    <row r="2" ht="20.1" customHeight="1" spans="1:245">
      <c r="A2" s="47" t="s">
        <v>311</v>
      </c>
      <c r="B2" s="47"/>
      <c r="C2" s="47"/>
      <c r="D2" s="47"/>
      <c r="E2" s="47"/>
      <c r="F2" s="47"/>
      <c r="G2" s="47"/>
      <c r="H2" s="47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</row>
    <row r="3" ht="20.1" customHeight="1" spans="1:245">
      <c r="A3" s="110" t="s">
        <v>5</v>
      </c>
      <c r="B3" s="48"/>
      <c r="C3" s="48"/>
      <c r="D3" s="48"/>
      <c r="E3" s="48"/>
      <c r="F3" s="49"/>
      <c r="G3" s="49"/>
      <c r="H3" s="50" t="s">
        <v>6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</row>
    <row r="4" ht="20.1" customHeight="1" spans="1:245">
      <c r="A4" s="51" t="s">
        <v>60</v>
      </c>
      <c r="B4" s="52"/>
      <c r="C4" s="52"/>
      <c r="D4" s="52"/>
      <c r="E4" s="53"/>
      <c r="F4" s="54" t="s">
        <v>312</v>
      </c>
      <c r="G4" s="55"/>
      <c r="H4" s="55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</row>
    <row r="5" ht="20.1" customHeight="1" spans="1:245">
      <c r="A5" s="51" t="s">
        <v>69</v>
      </c>
      <c r="B5" s="52"/>
      <c r="C5" s="53"/>
      <c r="D5" s="56" t="s">
        <v>70</v>
      </c>
      <c r="E5" s="57" t="s">
        <v>107</v>
      </c>
      <c r="F5" s="58" t="s">
        <v>61</v>
      </c>
      <c r="G5" s="58" t="s">
        <v>103</v>
      </c>
      <c r="H5" s="55" t="s">
        <v>104</v>
      </c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</row>
    <row r="6" ht="20.1" customHeight="1" spans="1:245">
      <c r="A6" s="59" t="s">
        <v>81</v>
      </c>
      <c r="B6" s="60" t="s">
        <v>82</v>
      </c>
      <c r="C6" s="61" t="s">
        <v>83</v>
      </c>
      <c r="D6" s="62"/>
      <c r="E6" s="63"/>
      <c r="F6" s="64"/>
      <c r="G6" s="64"/>
      <c r="H6" s="65"/>
      <c r="I6" s="84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</row>
    <row r="7" ht="20.1" customHeight="1" spans="1:245">
      <c r="A7" s="66" t="s">
        <v>81</v>
      </c>
      <c r="B7" s="66" t="s">
        <v>82</v>
      </c>
      <c r="C7" s="66" t="s">
        <v>83</v>
      </c>
      <c r="D7" s="66" t="s">
        <v>84</v>
      </c>
      <c r="E7" s="66" t="s">
        <v>85</v>
      </c>
      <c r="F7" s="111">
        <f>SUM(G7,H7)</f>
        <v>0</v>
      </c>
      <c r="G7" s="69" t="s">
        <v>313</v>
      </c>
      <c r="H7" s="70" t="s">
        <v>314</v>
      </c>
      <c r="I7" s="84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</row>
    <row r="8" ht="20.1" customHeight="1" spans="1:245">
      <c r="A8" s="71"/>
      <c r="B8" s="71"/>
      <c r="C8" s="71"/>
      <c r="D8" s="72"/>
      <c r="E8" s="72"/>
      <c r="F8" s="72"/>
      <c r="G8" s="72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ht="20.1" customHeight="1" spans="1:245">
      <c r="A9" s="74"/>
      <c r="B9" s="74"/>
      <c r="C9" s="74"/>
      <c r="D9" s="75"/>
      <c r="E9" s="75"/>
      <c r="F9" s="75"/>
      <c r="G9" s="75"/>
      <c r="H9" s="7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</row>
    <row r="10" ht="20.1" customHeight="1" spans="1:245">
      <c r="A10" s="74"/>
      <c r="B10" s="74"/>
      <c r="C10" s="74"/>
      <c r="D10" s="74"/>
      <c r="E10" s="74" t="s">
        <v>315</v>
      </c>
      <c r="F10" s="74"/>
      <c r="G10" s="74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</row>
    <row r="11" ht="20.1" customHeight="1" spans="1:245">
      <c r="A11" s="74"/>
      <c r="B11" s="74"/>
      <c r="C11" s="74"/>
      <c r="D11" s="75"/>
      <c r="E11" s="75"/>
      <c r="F11" s="75"/>
      <c r="G11" s="75"/>
      <c r="H11" s="75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</row>
    <row r="12" ht="20.1" customHeight="1" spans="1:245">
      <c r="A12" s="74"/>
      <c r="B12" s="74"/>
      <c r="C12" s="74"/>
      <c r="D12" s="75"/>
      <c r="E12" s="75"/>
      <c r="F12" s="75"/>
      <c r="G12" s="75"/>
      <c r="H12" s="75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</row>
    <row r="13" ht="20.1" customHeight="1" spans="1:245">
      <c r="A13" s="74"/>
      <c r="B13" s="74"/>
      <c r="C13" s="74"/>
      <c r="D13" s="74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</row>
    <row r="14" ht="20.1" customHeight="1" spans="1:245">
      <c r="A14" s="74"/>
      <c r="B14" s="74"/>
      <c r="C14" s="74"/>
      <c r="D14" s="75"/>
      <c r="E14" s="75"/>
      <c r="F14" s="75"/>
      <c r="G14" s="75"/>
      <c r="H14" s="75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</row>
    <row r="15" ht="20.1" customHeight="1" spans="1:245">
      <c r="A15" s="76"/>
      <c r="B15" s="74"/>
      <c r="C15" s="74"/>
      <c r="D15" s="75"/>
      <c r="E15" s="75"/>
      <c r="F15" s="75"/>
      <c r="G15" s="75"/>
      <c r="H15" s="75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</row>
    <row r="16" ht="20.1" customHeight="1" spans="1:245">
      <c r="A16" s="76"/>
      <c r="B16" s="76"/>
      <c r="C16" s="74"/>
      <c r="D16" s="74"/>
      <c r="E16" s="76"/>
      <c r="F16" s="76"/>
      <c r="G16" s="76"/>
      <c r="H16" s="75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</row>
    <row r="17" ht="20.1" customHeight="1" spans="1:245">
      <c r="A17" s="76"/>
      <c r="B17" s="76"/>
      <c r="C17" s="74"/>
      <c r="D17" s="75"/>
      <c r="E17" s="75"/>
      <c r="F17" s="75"/>
      <c r="G17" s="75"/>
      <c r="H17" s="75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</row>
    <row r="18" ht="20.1" customHeight="1" spans="1:245">
      <c r="A18" s="74"/>
      <c r="B18" s="76"/>
      <c r="C18" s="74"/>
      <c r="D18" s="75"/>
      <c r="E18" s="75"/>
      <c r="F18" s="75"/>
      <c r="G18" s="75"/>
      <c r="H18" s="75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</row>
    <row r="19" ht="20.1" customHeight="1" spans="1:245">
      <c r="A19" s="74"/>
      <c r="B19" s="76"/>
      <c r="C19" s="76"/>
      <c r="D19" s="76"/>
      <c r="E19" s="76"/>
      <c r="F19" s="76"/>
      <c r="G19" s="76"/>
      <c r="H19" s="75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</row>
    <row r="20" ht="20.1" customHeight="1" spans="1:245">
      <c r="A20" s="76"/>
      <c r="B20" s="76"/>
      <c r="C20" s="76"/>
      <c r="D20" s="75"/>
      <c r="E20" s="75"/>
      <c r="F20" s="75"/>
      <c r="G20" s="75"/>
      <c r="H20" s="75"/>
      <c r="I20" s="76"/>
      <c r="J20" s="74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</row>
    <row r="21" ht="20.1" customHeight="1" spans="1:245">
      <c r="A21" s="76"/>
      <c r="B21" s="76"/>
      <c r="C21" s="76"/>
      <c r="D21" s="75"/>
      <c r="E21" s="75"/>
      <c r="F21" s="75"/>
      <c r="G21" s="75"/>
      <c r="H21" s="75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</row>
    <row r="22" ht="20.1" customHeight="1" spans="1:245">
      <c r="A22" s="76"/>
      <c r="B22" s="76"/>
      <c r="C22" s="76"/>
      <c r="D22" s="76"/>
      <c r="E22" s="76"/>
      <c r="F22" s="76"/>
      <c r="G22" s="76"/>
      <c r="H22" s="75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</row>
    <row r="23" ht="20.1" customHeight="1" spans="1:245">
      <c r="A23" s="76"/>
      <c r="B23" s="76"/>
      <c r="C23" s="76"/>
      <c r="D23" s="75"/>
      <c r="E23" s="75"/>
      <c r="F23" s="75"/>
      <c r="G23" s="75"/>
      <c r="H23" s="75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</row>
    <row r="24" ht="20.1" customHeight="1" spans="1:245">
      <c r="A24" s="76"/>
      <c r="B24" s="76"/>
      <c r="C24" s="76"/>
      <c r="D24" s="75"/>
      <c r="E24" s="75"/>
      <c r="F24" s="75"/>
      <c r="G24" s="75"/>
      <c r="H24" s="75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</row>
    <row r="25" ht="20.1" customHeight="1" spans="1:245">
      <c r="A25" s="76"/>
      <c r="B25" s="76"/>
      <c r="C25" s="76"/>
      <c r="D25" s="76"/>
      <c r="E25" s="76"/>
      <c r="F25" s="76"/>
      <c r="G25" s="76"/>
      <c r="H25" s="75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</row>
    <row r="26" ht="20.1" customHeight="1" spans="1:245">
      <c r="A26" s="76"/>
      <c r="B26" s="76"/>
      <c r="C26" s="76"/>
      <c r="D26" s="75"/>
      <c r="E26" s="75"/>
      <c r="F26" s="75"/>
      <c r="G26" s="75"/>
      <c r="H26" s="75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</row>
    <row r="27" ht="20.1" customHeight="1" spans="1:245">
      <c r="A27" s="76"/>
      <c r="B27" s="76"/>
      <c r="C27" s="76"/>
      <c r="D27" s="75"/>
      <c r="E27" s="75"/>
      <c r="F27" s="75"/>
      <c r="G27" s="75"/>
      <c r="H27" s="75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</row>
    <row r="28" ht="20.1" customHeight="1" spans="1:245">
      <c r="A28" s="76"/>
      <c r="B28" s="76"/>
      <c r="C28" s="76"/>
      <c r="D28" s="76"/>
      <c r="E28" s="76"/>
      <c r="F28" s="76"/>
      <c r="G28" s="76"/>
      <c r="H28" s="75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</row>
    <row r="29" ht="20.1" customHeight="1" spans="1:245">
      <c r="A29" s="76"/>
      <c r="B29" s="76"/>
      <c r="C29" s="76"/>
      <c r="D29" s="75"/>
      <c r="E29" s="75"/>
      <c r="F29" s="75"/>
      <c r="G29" s="75"/>
      <c r="H29" s="75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</row>
    <row r="30" ht="20.1" customHeight="1" spans="1:245">
      <c r="A30" s="76"/>
      <c r="B30" s="76"/>
      <c r="C30" s="76"/>
      <c r="D30" s="75"/>
      <c r="E30" s="75"/>
      <c r="F30" s="75"/>
      <c r="G30" s="75"/>
      <c r="H30" s="75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</row>
    <row r="31" ht="20.1" customHeight="1" spans="1:245">
      <c r="A31" s="76"/>
      <c r="B31" s="76"/>
      <c r="C31" s="76"/>
      <c r="D31" s="76"/>
      <c r="E31" s="76"/>
      <c r="F31" s="76"/>
      <c r="G31" s="76"/>
      <c r="H31" s="75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</row>
    <row r="32" ht="20.1" customHeight="1" spans="1:245">
      <c r="A32" s="76"/>
      <c r="B32" s="76"/>
      <c r="C32" s="76"/>
      <c r="D32" s="76"/>
      <c r="E32" s="77"/>
      <c r="F32" s="77"/>
      <c r="G32" s="77"/>
      <c r="H32" s="75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</row>
    <row r="33" ht="20.1" customHeight="1" spans="1:245">
      <c r="A33" s="76"/>
      <c r="B33" s="76"/>
      <c r="C33" s="76"/>
      <c r="D33" s="76"/>
      <c r="E33" s="77"/>
      <c r="F33" s="77"/>
      <c r="G33" s="77"/>
      <c r="H33" s="75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</row>
    <row r="34" ht="20.1" customHeight="1" spans="1:245">
      <c r="A34" s="76"/>
      <c r="B34" s="76"/>
      <c r="C34" s="76"/>
      <c r="D34" s="76"/>
      <c r="E34" s="76"/>
      <c r="F34" s="76"/>
      <c r="G34" s="76"/>
      <c r="H34" s="75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</row>
    <row r="35" ht="20.1" customHeight="1" spans="1:245">
      <c r="A35" s="76"/>
      <c r="B35" s="76"/>
      <c r="C35" s="76"/>
      <c r="D35" s="76"/>
      <c r="E35" s="78"/>
      <c r="F35" s="78"/>
      <c r="G35" s="78"/>
      <c r="H35" s="75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</row>
    <row r="36" ht="20.1" customHeight="1" spans="1:245">
      <c r="A36" s="79"/>
      <c r="B36" s="79"/>
      <c r="C36" s="79"/>
      <c r="D36" s="79"/>
      <c r="E36" s="80"/>
      <c r="F36" s="80"/>
      <c r="G36" s="80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</row>
    <row r="37" ht="20.1" customHeight="1" spans="1:245">
      <c r="A37" s="81"/>
      <c r="B37" s="81"/>
      <c r="C37" s="81"/>
      <c r="D37" s="81"/>
      <c r="E37" s="81"/>
      <c r="F37" s="81"/>
      <c r="G37" s="81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</row>
    <row r="38" ht="20.1" customHeight="1" spans="1:245">
      <c r="A38" s="79"/>
      <c r="B38" s="79"/>
      <c r="C38" s="79"/>
      <c r="D38" s="79"/>
      <c r="E38" s="79"/>
      <c r="F38" s="79"/>
      <c r="G38" s="79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</row>
    <row r="39" ht="20.1" customHeight="1" spans="1:245">
      <c r="A39" s="83"/>
      <c r="B39" s="83"/>
      <c r="C39" s="83"/>
      <c r="D39" s="83"/>
      <c r="E39" s="83"/>
      <c r="F39" s="79"/>
      <c r="G39" s="79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</row>
    <row r="40" ht="20.1" customHeight="1" spans="1:245">
      <c r="A40" s="83"/>
      <c r="B40" s="83"/>
      <c r="C40" s="83"/>
      <c r="D40" s="83"/>
      <c r="E40" s="83"/>
      <c r="F40" s="79"/>
      <c r="G40" s="79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</row>
    <row r="41" ht="20.1" customHeight="1" spans="1:245">
      <c r="A41" s="83"/>
      <c r="B41" s="83"/>
      <c r="C41" s="83"/>
      <c r="D41" s="83"/>
      <c r="E41" s="83"/>
      <c r="F41" s="79"/>
      <c r="G41" s="79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</row>
    <row r="42" ht="20.1" customHeight="1" spans="1:245">
      <c r="A42" s="83"/>
      <c r="B42" s="83"/>
      <c r="C42" s="83"/>
      <c r="D42" s="83"/>
      <c r="E42" s="83"/>
      <c r="F42" s="79"/>
      <c r="G42" s="79"/>
      <c r="H42" s="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</row>
    <row r="43" ht="20.1" customHeight="1" spans="1:245">
      <c r="A43" s="83"/>
      <c r="B43" s="83"/>
      <c r="C43" s="83"/>
      <c r="D43" s="83"/>
      <c r="E43" s="83"/>
      <c r="F43" s="79"/>
      <c r="G43" s="79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</row>
    <row r="44" ht="20.1" customHeight="1" spans="1:245">
      <c r="A44" s="83"/>
      <c r="B44" s="83"/>
      <c r="C44" s="83"/>
      <c r="D44" s="83"/>
      <c r="E44" s="83"/>
      <c r="F44" s="79"/>
      <c r="G44" s="79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</row>
    <row r="45" ht="20.1" customHeight="1" spans="1:245">
      <c r="A45" s="83"/>
      <c r="B45" s="83"/>
      <c r="C45" s="83"/>
      <c r="D45" s="83"/>
      <c r="E45" s="83"/>
      <c r="F45" s="79"/>
      <c r="G45" s="79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</row>
    <row r="46" ht="20.1" customHeight="1" spans="1:245">
      <c r="A46" s="83"/>
      <c r="B46" s="83"/>
      <c r="C46" s="83"/>
      <c r="D46" s="83"/>
      <c r="E46" s="83"/>
      <c r="F46" s="79"/>
      <c r="G46" s="79"/>
      <c r="H46" s="82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</row>
    <row r="47" ht="20.1" customHeight="1" spans="1:245">
      <c r="A47" s="83"/>
      <c r="B47" s="83"/>
      <c r="C47" s="83"/>
      <c r="D47" s="83"/>
      <c r="E47" s="83"/>
      <c r="F47" s="79"/>
      <c r="G47" s="79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</row>
    <row r="48" ht="20.1" customHeight="1" spans="1:245">
      <c r="A48" s="83"/>
      <c r="B48" s="83"/>
      <c r="C48" s="83"/>
      <c r="D48" s="83"/>
      <c r="E48" s="83"/>
      <c r="F48" s="79"/>
      <c r="G48" s="79"/>
      <c r="H48" s="82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B8" sqref="B8"/>
    </sheetView>
  </sheetViews>
  <sheetFormatPr defaultColWidth="9" defaultRowHeight="12.75" customHeight="1"/>
  <cols>
    <col min="1" max="1" width="15.6666666666667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85"/>
      <c r="B1" s="85"/>
      <c r="C1" s="85"/>
      <c r="D1" s="85"/>
      <c r="E1" s="86"/>
      <c r="F1" s="85"/>
      <c r="G1" s="85"/>
      <c r="H1" s="50" t="s">
        <v>316</v>
      </c>
      <c r="I1" s="101"/>
    </row>
    <row r="2" ht="25.5" customHeight="1" spans="1:9">
      <c r="A2" s="47" t="s">
        <v>317</v>
      </c>
      <c r="B2" s="47"/>
      <c r="C2" s="47"/>
      <c r="D2" s="47"/>
      <c r="E2" s="47"/>
      <c r="F2" s="47"/>
      <c r="G2" s="47"/>
      <c r="H2" s="47"/>
      <c r="I2" s="101"/>
    </row>
    <row r="3" ht="20.1" customHeight="1" spans="1:9">
      <c r="A3" s="87" t="s">
        <v>5</v>
      </c>
      <c r="B3" s="44"/>
      <c r="C3" s="44"/>
      <c r="D3" s="44"/>
      <c r="E3" s="44"/>
      <c r="F3" s="44"/>
      <c r="G3" s="44"/>
      <c r="H3" s="50" t="s">
        <v>6</v>
      </c>
      <c r="I3" s="101"/>
    </row>
    <row r="4" ht="20.1" customHeight="1" spans="1:9">
      <c r="A4" s="88" t="s">
        <v>302</v>
      </c>
      <c r="B4" s="88" t="s">
        <v>303</v>
      </c>
      <c r="C4" s="55" t="s">
        <v>304</v>
      </c>
      <c r="D4" s="55"/>
      <c r="E4" s="65"/>
      <c r="F4" s="65"/>
      <c r="G4" s="65"/>
      <c r="H4" s="55"/>
      <c r="I4" s="101"/>
    </row>
    <row r="5" ht="20.1" customHeight="1" spans="1:9">
      <c r="A5" s="88"/>
      <c r="B5" s="88"/>
      <c r="C5" s="89" t="s">
        <v>61</v>
      </c>
      <c r="D5" s="57" t="s">
        <v>214</v>
      </c>
      <c r="E5" s="51" t="s">
        <v>305</v>
      </c>
      <c r="F5" s="52"/>
      <c r="G5" s="53"/>
      <c r="H5" s="90" t="s">
        <v>217</v>
      </c>
      <c r="I5" s="101"/>
    </row>
    <row r="6" ht="33.75" customHeight="1" spans="1:9">
      <c r="A6" s="63"/>
      <c r="B6" s="63"/>
      <c r="C6" s="91"/>
      <c r="D6" s="64"/>
      <c r="E6" s="92" t="s">
        <v>76</v>
      </c>
      <c r="F6" s="93" t="s">
        <v>306</v>
      </c>
      <c r="G6" s="61" t="s">
        <v>307</v>
      </c>
      <c r="H6" s="94"/>
      <c r="I6" s="101"/>
    </row>
    <row r="7" ht="20.1" customHeight="1" spans="1:9">
      <c r="A7" s="66" t="s">
        <v>84</v>
      </c>
      <c r="B7" s="66" t="s">
        <v>308</v>
      </c>
      <c r="C7" s="95">
        <f>SUM(D7,E7,H7)</f>
        <v>0</v>
      </c>
      <c r="D7" s="96" t="s">
        <v>318</v>
      </c>
      <c r="E7" s="96">
        <f>SUM(F7,G7)</f>
        <v>0</v>
      </c>
      <c r="F7" s="96" t="s">
        <v>319</v>
      </c>
      <c r="G7" s="97" t="s">
        <v>320</v>
      </c>
      <c r="H7" s="98" t="s">
        <v>321</v>
      </c>
      <c r="I7" s="109"/>
    </row>
    <row r="8" ht="20.1" customHeight="1" spans="1:9">
      <c r="A8" s="99"/>
      <c r="B8" s="99" t="s">
        <v>315</v>
      </c>
      <c r="C8" s="99"/>
      <c r="D8" s="99"/>
      <c r="E8" s="100"/>
      <c r="F8" s="99"/>
      <c r="G8" s="99"/>
      <c r="H8" s="101"/>
      <c r="I8" s="101"/>
    </row>
    <row r="9" ht="20.1" customHeight="1" spans="1:9">
      <c r="A9" s="102"/>
      <c r="B9" s="102"/>
      <c r="C9" s="102"/>
      <c r="D9" s="102"/>
      <c r="E9" s="103"/>
      <c r="F9" s="104"/>
      <c r="G9" s="104"/>
      <c r="H9" s="101"/>
      <c r="I9" s="106"/>
    </row>
    <row r="10" ht="20.1" customHeight="1" spans="1:9">
      <c r="A10" s="102"/>
      <c r="B10" s="102"/>
      <c r="C10" s="102"/>
      <c r="D10" s="102"/>
      <c r="E10" s="105"/>
      <c r="F10" s="102"/>
      <c r="G10" s="102"/>
      <c r="H10" s="106"/>
      <c r="I10" s="106"/>
    </row>
    <row r="11" ht="20.1" customHeight="1" spans="1:9">
      <c r="A11" s="102"/>
      <c r="B11" s="102"/>
      <c r="C11" s="102"/>
      <c r="D11" s="102"/>
      <c r="E11" s="105"/>
      <c r="F11" s="102"/>
      <c r="G11" s="102"/>
      <c r="H11" s="106"/>
      <c r="I11" s="106"/>
    </row>
    <row r="12" ht="20.1" customHeight="1" spans="1:9">
      <c r="A12" s="102"/>
      <c r="B12" s="102"/>
      <c r="C12" s="102"/>
      <c r="D12" s="102"/>
      <c r="E12" s="103"/>
      <c r="F12" s="102"/>
      <c r="G12" s="102"/>
      <c r="H12" s="106"/>
      <c r="I12" s="106"/>
    </row>
    <row r="13" ht="20.1" customHeight="1" spans="1:9">
      <c r="A13" s="102"/>
      <c r="B13" s="102"/>
      <c r="C13" s="102"/>
      <c r="D13" s="102"/>
      <c r="E13" s="103"/>
      <c r="F13" s="102"/>
      <c r="G13" s="102"/>
      <c r="H13" s="106"/>
      <c r="I13" s="106"/>
    </row>
    <row r="14" ht="20.1" customHeight="1" spans="1:9">
      <c r="A14" s="102"/>
      <c r="B14" s="102"/>
      <c r="C14" s="102"/>
      <c r="D14" s="102"/>
      <c r="E14" s="105"/>
      <c r="F14" s="102"/>
      <c r="G14" s="102"/>
      <c r="H14" s="106"/>
      <c r="I14" s="106"/>
    </row>
    <row r="15" ht="20.1" customHeight="1" spans="1:9">
      <c r="A15" s="102"/>
      <c r="B15" s="102"/>
      <c r="C15" s="102"/>
      <c r="D15" s="102"/>
      <c r="E15" s="105"/>
      <c r="F15" s="102"/>
      <c r="G15" s="102"/>
      <c r="H15" s="106"/>
      <c r="I15" s="106"/>
    </row>
    <row r="16" ht="20.1" customHeight="1" spans="1:9">
      <c r="A16" s="102"/>
      <c r="B16" s="102"/>
      <c r="C16" s="102"/>
      <c r="D16" s="102"/>
      <c r="E16" s="103"/>
      <c r="F16" s="102"/>
      <c r="G16" s="102"/>
      <c r="H16" s="106"/>
      <c r="I16" s="106"/>
    </row>
    <row r="17" ht="20.1" customHeight="1" spans="1:9">
      <c r="A17" s="102"/>
      <c r="B17" s="102"/>
      <c r="C17" s="102"/>
      <c r="D17" s="102"/>
      <c r="E17" s="103"/>
      <c r="F17" s="102"/>
      <c r="G17" s="102"/>
      <c r="H17" s="106"/>
      <c r="I17" s="106"/>
    </row>
    <row r="18" ht="20.1" customHeight="1" spans="1:9">
      <c r="A18" s="102"/>
      <c r="B18" s="102"/>
      <c r="C18" s="102"/>
      <c r="D18" s="102"/>
      <c r="E18" s="107"/>
      <c r="F18" s="102"/>
      <c r="G18" s="102"/>
      <c r="H18" s="106"/>
      <c r="I18" s="106"/>
    </row>
    <row r="19" ht="20.1" customHeight="1" spans="1:9">
      <c r="A19" s="102"/>
      <c r="B19" s="102"/>
      <c r="C19" s="102"/>
      <c r="D19" s="102"/>
      <c r="E19" s="105"/>
      <c r="F19" s="102"/>
      <c r="G19" s="102"/>
      <c r="H19" s="106"/>
      <c r="I19" s="106"/>
    </row>
    <row r="20" ht="20.1" customHeight="1" spans="1:9">
      <c r="A20" s="105"/>
      <c r="B20" s="105"/>
      <c r="C20" s="105"/>
      <c r="D20" s="105"/>
      <c r="E20" s="105"/>
      <c r="F20" s="102"/>
      <c r="G20" s="102"/>
      <c r="H20" s="106"/>
      <c r="I20" s="106"/>
    </row>
    <row r="21" ht="20.1" customHeight="1" spans="1:9">
      <c r="A21" s="106"/>
      <c r="B21" s="106"/>
      <c r="C21" s="106"/>
      <c r="D21" s="106"/>
      <c r="E21" s="108"/>
      <c r="F21" s="106"/>
      <c r="G21" s="106"/>
      <c r="H21" s="106"/>
      <c r="I21" s="106"/>
    </row>
    <row r="22" ht="20.1" customHeight="1" spans="1:9">
      <c r="A22" s="106"/>
      <c r="B22" s="106"/>
      <c r="C22" s="106"/>
      <c r="D22" s="106"/>
      <c r="E22" s="108"/>
      <c r="F22" s="106"/>
      <c r="G22" s="106"/>
      <c r="H22" s="106"/>
      <c r="I22" s="106"/>
    </row>
    <row r="23" ht="20.1" customHeight="1" spans="1:9">
      <c r="A23" s="106"/>
      <c r="B23" s="106"/>
      <c r="C23" s="106"/>
      <c r="D23" s="106"/>
      <c r="E23" s="108"/>
      <c r="F23" s="106"/>
      <c r="G23" s="106"/>
      <c r="H23" s="106"/>
      <c r="I23" s="106"/>
    </row>
    <row r="24" ht="20.1" customHeight="1" spans="1:9">
      <c r="A24" s="106"/>
      <c r="B24" s="106"/>
      <c r="C24" s="106"/>
      <c r="D24" s="106"/>
      <c r="E24" s="108"/>
      <c r="F24" s="106"/>
      <c r="G24" s="106"/>
      <c r="H24" s="106"/>
      <c r="I24" s="106"/>
    </row>
    <row r="25" ht="20.1" customHeight="1" spans="1:9">
      <c r="A25" s="106"/>
      <c r="B25" s="106"/>
      <c r="C25" s="106"/>
      <c r="D25" s="106"/>
      <c r="E25" s="108"/>
      <c r="F25" s="106"/>
      <c r="G25" s="106"/>
      <c r="H25" s="106"/>
      <c r="I25" s="106"/>
    </row>
    <row r="26" ht="20.1" customHeight="1" spans="1:9">
      <c r="A26" s="106"/>
      <c r="B26" s="106"/>
      <c r="C26" s="106"/>
      <c r="D26" s="106"/>
      <c r="E26" s="108"/>
      <c r="F26" s="106"/>
      <c r="G26" s="106"/>
      <c r="H26" s="106"/>
      <c r="I26" s="106"/>
    </row>
    <row r="27" ht="20.1" customHeight="1" spans="1:9">
      <c r="A27" s="106"/>
      <c r="B27" s="106"/>
      <c r="C27" s="106"/>
      <c r="D27" s="106"/>
      <c r="E27" s="108"/>
      <c r="F27" s="106"/>
      <c r="G27" s="106"/>
      <c r="H27" s="106"/>
      <c r="I27" s="106"/>
    </row>
    <row r="28" ht="20.1" customHeight="1" spans="1:9">
      <c r="A28" s="106"/>
      <c r="B28" s="106"/>
      <c r="C28" s="106"/>
      <c r="D28" s="106"/>
      <c r="E28" s="108"/>
      <c r="F28" s="106"/>
      <c r="G28" s="106"/>
      <c r="H28" s="106"/>
      <c r="I28" s="106"/>
    </row>
    <row r="29" ht="20.1" customHeight="1" spans="1:9">
      <c r="A29" s="106"/>
      <c r="B29" s="106"/>
      <c r="C29" s="106"/>
      <c r="D29" s="106"/>
      <c r="E29" s="108"/>
      <c r="F29" s="106"/>
      <c r="G29" s="106"/>
      <c r="H29" s="106"/>
      <c r="I29" s="106"/>
    </row>
    <row r="30" ht="20.1" customHeight="1" spans="1:9">
      <c r="A30" s="106"/>
      <c r="B30" s="106"/>
      <c r="C30" s="106"/>
      <c r="D30" s="106"/>
      <c r="E30" s="108"/>
      <c r="F30" s="106"/>
      <c r="G30" s="106"/>
      <c r="H30" s="106"/>
      <c r="I30" s="106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E23" sqref="E23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44"/>
      <c r="B1" s="45"/>
      <c r="C1" s="45"/>
      <c r="D1" s="45"/>
      <c r="E1" s="45"/>
      <c r="F1" s="45"/>
      <c r="G1" s="45"/>
      <c r="H1" s="46" t="s">
        <v>322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</row>
    <row r="2" ht="20.1" customHeight="1" spans="1:245">
      <c r="A2" s="47" t="s">
        <v>323</v>
      </c>
      <c r="B2" s="47"/>
      <c r="C2" s="47"/>
      <c r="D2" s="47"/>
      <c r="E2" s="47"/>
      <c r="F2" s="47"/>
      <c r="G2" s="47"/>
      <c r="H2" s="47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</row>
    <row r="3" ht="20.1" customHeight="1" spans="1:245">
      <c r="A3" s="48"/>
      <c r="B3" s="48"/>
      <c r="C3" s="48"/>
      <c r="D3" s="48"/>
      <c r="E3" s="48"/>
      <c r="F3" s="49"/>
      <c r="G3" s="49"/>
      <c r="H3" s="50" t="s">
        <v>6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</row>
    <row r="4" ht="20.1" customHeight="1" spans="1:245">
      <c r="A4" s="51" t="s">
        <v>60</v>
      </c>
      <c r="B4" s="52"/>
      <c r="C4" s="52"/>
      <c r="D4" s="52"/>
      <c r="E4" s="53"/>
      <c r="F4" s="54" t="s">
        <v>324</v>
      </c>
      <c r="G4" s="55"/>
      <c r="H4" s="55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</row>
    <row r="5" ht="20.1" customHeight="1" spans="1:245">
      <c r="A5" s="51" t="s">
        <v>69</v>
      </c>
      <c r="B5" s="52"/>
      <c r="C5" s="53"/>
      <c r="D5" s="56" t="s">
        <v>70</v>
      </c>
      <c r="E5" s="57" t="s">
        <v>107</v>
      </c>
      <c r="F5" s="58" t="s">
        <v>61</v>
      </c>
      <c r="G5" s="58" t="s">
        <v>103</v>
      </c>
      <c r="H5" s="55" t="s">
        <v>104</v>
      </c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</row>
    <row r="6" ht="20.1" customHeight="1" spans="1:245">
      <c r="A6" s="59" t="s">
        <v>81</v>
      </c>
      <c r="B6" s="60" t="s">
        <v>82</v>
      </c>
      <c r="C6" s="61" t="s">
        <v>83</v>
      </c>
      <c r="D6" s="62"/>
      <c r="E6" s="63"/>
      <c r="F6" s="64"/>
      <c r="G6" s="64"/>
      <c r="H6" s="65"/>
      <c r="I6" s="84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</row>
    <row r="7" ht="20.1" customHeight="1" spans="1:245">
      <c r="A7" s="66"/>
      <c r="B7" s="66"/>
      <c r="C7" s="66"/>
      <c r="D7" s="66"/>
      <c r="E7" s="67"/>
      <c r="F7" s="68"/>
      <c r="G7" s="69"/>
      <c r="H7" s="70"/>
      <c r="I7" s="84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</row>
    <row r="8" ht="20.1" customHeight="1" spans="1:245">
      <c r="A8" s="71"/>
      <c r="B8" s="71"/>
      <c r="C8" s="71"/>
      <c r="D8" s="72"/>
      <c r="E8" s="73" t="s">
        <v>315</v>
      </c>
      <c r="F8" s="72"/>
      <c r="G8" s="72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</row>
    <row r="9" ht="20.1" customHeight="1" spans="1:245">
      <c r="A9" s="74"/>
      <c r="B9" s="74"/>
      <c r="C9" s="74"/>
      <c r="D9" s="75"/>
      <c r="E9" s="75"/>
      <c r="F9" s="75"/>
      <c r="G9" s="75"/>
      <c r="H9" s="75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</row>
    <row r="10" ht="20.1" customHeight="1" spans="1:245">
      <c r="A10" s="74"/>
      <c r="B10" s="74"/>
      <c r="C10" s="74"/>
      <c r="D10" s="74"/>
      <c r="E10" s="74"/>
      <c r="F10" s="74"/>
      <c r="G10" s="74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</row>
    <row r="11" ht="20.1" customHeight="1" spans="1:245">
      <c r="A11" s="74"/>
      <c r="B11" s="74"/>
      <c r="C11" s="74"/>
      <c r="D11" s="75"/>
      <c r="E11" s="75"/>
      <c r="F11" s="75"/>
      <c r="G11" s="75"/>
      <c r="H11" s="75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</row>
    <row r="12" ht="20.1" customHeight="1" spans="1:245">
      <c r="A12" s="74"/>
      <c r="B12" s="74"/>
      <c r="C12" s="74"/>
      <c r="D12" s="75"/>
      <c r="E12" s="75"/>
      <c r="F12" s="75"/>
      <c r="G12" s="75"/>
      <c r="H12" s="75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</row>
    <row r="13" ht="20.1" customHeight="1" spans="1:245">
      <c r="A13" s="74"/>
      <c r="B13" s="74"/>
      <c r="C13" s="74"/>
      <c r="D13" s="74"/>
      <c r="E13" s="74"/>
      <c r="F13" s="74"/>
      <c r="G13" s="74"/>
      <c r="H13" s="75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</row>
    <row r="14" ht="20.1" customHeight="1" spans="1:245">
      <c r="A14" s="74"/>
      <c r="B14" s="74"/>
      <c r="C14" s="74"/>
      <c r="D14" s="75"/>
      <c r="E14" s="75"/>
      <c r="F14" s="75"/>
      <c r="G14" s="75"/>
      <c r="H14" s="75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</row>
    <row r="15" ht="20.1" customHeight="1" spans="1:245">
      <c r="A15" s="76"/>
      <c r="B15" s="74"/>
      <c r="C15" s="74"/>
      <c r="D15" s="75"/>
      <c r="E15" s="75"/>
      <c r="F15" s="75"/>
      <c r="G15" s="75"/>
      <c r="H15" s="75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</row>
    <row r="16" ht="20.1" customHeight="1" spans="1:245">
      <c r="A16" s="76"/>
      <c r="B16" s="76"/>
      <c r="C16" s="74"/>
      <c r="D16" s="74"/>
      <c r="E16" s="76"/>
      <c r="F16" s="76"/>
      <c r="G16" s="76"/>
      <c r="H16" s="75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</row>
    <row r="17" ht="20.1" customHeight="1" spans="1:245">
      <c r="A17" s="76"/>
      <c r="B17" s="76"/>
      <c r="C17" s="74"/>
      <c r="D17" s="75"/>
      <c r="E17" s="75"/>
      <c r="F17" s="75"/>
      <c r="G17" s="75"/>
      <c r="H17" s="75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</row>
    <row r="18" ht="20.1" customHeight="1" spans="1:245">
      <c r="A18" s="74"/>
      <c r="B18" s="76"/>
      <c r="C18" s="74"/>
      <c r="D18" s="75"/>
      <c r="E18" s="75"/>
      <c r="F18" s="75"/>
      <c r="G18" s="75"/>
      <c r="H18" s="75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</row>
    <row r="19" ht="20.1" customHeight="1" spans="1:245">
      <c r="A19" s="74"/>
      <c r="B19" s="76"/>
      <c r="C19" s="76"/>
      <c r="D19" s="76"/>
      <c r="E19" s="76"/>
      <c r="F19" s="76"/>
      <c r="G19" s="76"/>
      <c r="H19" s="75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</row>
    <row r="20" ht="20.1" customHeight="1" spans="1:245">
      <c r="A20" s="76"/>
      <c r="B20" s="76"/>
      <c r="C20" s="76"/>
      <c r="D20" s="75"/>
      <c r="E20" s="75"/>
      <c r="F20" s="75"/>
      <c r="G20" s="75"/>
      <c r="H20" s="75"/>
      <c r="I20" s="76"/>
      <c r="J20" s="74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</row>
    <row r="21" ht="20.1" customHeight="1" spans="1:245">
      <c r="A21" s="76"/>
      <c r="B21" s="76"/>
      <c r="C21" s="76"/>
      <c r="D21" s="75"/>
      <c r="E21" s="75"/>
      <c r="F21" s="75"/>
      <c r="G21" s="75"/>
      <c r="H21" s="75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</row>
    <row r="22" ht="20.1" customHeight="1" spans="1:245">
      <c r="A22" s="76"/>
      <c r="B22" s="76"/>
      <c r="C22" s="76"/>
      <c r="D22" s="76"/>
      <c r="E22" s="76"/>
      <c r="F22" s="76"/>
      <c r="G22" s="76"/>
      <c r="H22" s="75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</row>
    <row r="23" ht="20.1" customHeight="1" spans="1:245">
      <c r="A23" s="76"/>
      <c r="B23" s="76"/>
      <c r="C23" s="76"/>
      <c r="D23" s="75"/>
      <c r="E23" s="75"/>
      <c r="F23" s="75"/>
      <c r="G23" s="75"/>
      <c r="H23" s="75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</row>
    <row r="24" ht="20.1" customHeight="1" spans="1:245">
      <c r="A24" s="76"/>
      <c r="B24" s="76"/>
      <c r="C24" s="76"/>
      <c r="D24" s="75"/>
      <c r="E24" s="75"/>
      <c r="F24" s="75"/>
      <c r="G24" s="75"/>
      <c r="H24" s="75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</row>
    <row r="25" ht="20.1" customHeight="1" spans="1:245">
      <c r="A25" s="76"/>
      <c r="B25" s="76"/>
      <c r="C25" s="76"/>
      <c r="D25" s="76"/>
      <c r="E25" s="76"/>
      <c r="F25" s="76"/>
      <c r="G25" s="76"/>
      <c r="H25" s="75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</row>
    <row r="26" ht="20.1" customHeight="1" spans="1:245">
      <c r="A26" s="76"/>
      <c r="B26" s="76"/>
      <c r="C26" s="76"/>
      <c r="D26" s="75"/>
      <c r="E26" s="75"/>
      <c r="F26" s="75"/>
      <c r="G26" s="75"/>
      <c r="H26" s="75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</row>
    <row r="27" ht="20.1" customHeight="1" spans="1:245">
      <c r="A27" s="76"/>
      <c r="B27" s="76"/>
      <c r="C27" s="76"/>
      <c r="D27" s="75"/>
      <c r="E27" s="75"/>
      <c r="F27" s="75"/>
      <c r="G27" s="75"/>
      <c r="H27" s="75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</row>
    <row r="28" ht="20.1" customHeight="1" spans="1:245">
      <c r="A28" s="76"/>
      <c r="B28" s="76"/>
      <c r="C28" s="76"/>
      <c r="D28" s="76"/>
      <c r="E28" s="76"/>
      <c r="F28" s="76"/>
      <c r="G28" s="76"/>
      <c r="H28" s="75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</row>
    <row r="29" ht="20.1" customHeight="1" spans="1:245">
      <c r="A29" s="76"/>
      <c r="B29" s="76"/>
      <c r="C29" s="76"/>
      <c r="D29" s="75"/>
      <c r="E29" s="75"/>
      <c r="F29" s="75"/>
      <c r="G29" s="75"/>
      <c r="H29" s="75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</row>
    <row r="30" ht="20.1" customHeight="1" spans="1:245">
      <c r="A30" s="76"/>
      <c r="B30" s="76"/>
      <c r="C30" s="76"/>
      <c r="D30" s="75"/>
      <c r="E30" s="75"/>
      <c r="F30" s="75"/>
      <c r="G30" s="75"/>
      <c r="H30" s="75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</row>
    <row r="31" ht="20.1" customHeight="1" spans="1:245">
      <c r="A31" s="76"/>
      <c r="B31" s="76"/>
      <c r="C31" s="76"/>
      <c r="D31" s="76"/>
      <c r="E31" s="76"/>
      <c r="F31" s="76"/>
      <c r="G31" s="76"/>
      <c r="H31" s="75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</row>
    <row r="32" ht="20.1" customHeight="1" spans="1:245">
      <c r="A32" s="76"/>
      <c r="B32" s="76"/>
      <c r="C32" s="76"/>
      <c r="D32" s="76"/>
      <c r="E32" s="77"/>
      <c r="F32" s="77"/>
      <c r="G32" s="77"/>
      <c r="H32" s="75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</row>
    <row r="33" ht="20.1" customHeight="1" spans="1:245">
      <c r="A33" s="76"/>
      <c r="B33" s="76"/>
      <c r="C33" s="76"/>
      <c r="D33" s="76"/>
      <c r="E33" s="77"/>
      <c r="F33" s="77"/>
      <c r="G33" s="77"/>
      <c r="H33" s="75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</row>
    <row r="34" ht="20.1" customHeight="1" spans="1:245">
      <c r="A34" s="76"/>
      <c r="B34" s="76"/>
      <c r="C34" s="76"/>
      <c r="D34" s="76"/>
      <c r="E34" s="76"/>
      <c r="F34" s="76"/>
      <c r="G34" s="76"/>
      <c r="H34" s="75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</row>
    <row r="35" ht="20.1" customHeight="1" spans="1:245">
      <c r="A35" s="76"/>
      <c r="B35" s="76"/>
      <c r="C35" s="76"/>
      <c r="D35" s="76"/>
      <c r="E35" s="78"/>
      <c r="F35" s="78"/>
      <c r="G35" s="78"/>
      <c r="H35" s="75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</row>
    <row r="36" ht="20.1" customHeight="1" spans="1:245">
      <c r="A36" s="79"/>
      <c r="B36" s="79"/>
      <c r="C36" s="79"/>
      <c r="D36" s="79"/>
      <c r="E36" s="80"/>
      <c r="F36" s="80"/>
      <c r="G36" s="80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</row>
    <row r="37" ht="20.1" customHeight="1" spans="1:245">
      <c r="A37" s="81"/>
      <c r="B37" s="81"/>
      <c r="C37" s="81"/>
      <c r="D37" s="81"/>
      <c r="E37" s="81"/>
      <c r="F37" s="81"/>
      <c r="G37" s="81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</row>
    <row r="38" ht="20.1" customHeight="1" spans="1:245">
      <c r="A38" s="79"/>
      <c r="B38" s="79"/>
      <c r="C38" s="79"/>
      <c r="D38" s="79"/>
      <c r="E38" s="79"/>
      <c r="F38" s="79"/>
      <c r="G38" s="79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</row>
    <row r="39" ht="20.1" customHeight="1" spans="1:245">
      <c r="A39" s="83"/>
      <c r="B39" s="83"/>
      <c r="C39" s="83"/>
      <c r="D39" s="83"/>
      <c r="E39" s="83"/>
      <c r="F39" s="79"/>
      <c r="G39" s="79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</row>
    <row r="40" ht="20.1" customHeight="1" spans="1:245">
      <c r="A40" s="83"/>
      <c r="B40" s="83"/>
      <c r="C40" s="83"/>
      <c r="D40" s="83"/>
      <c r="E40" s="83"/>
      <c r="F40" s="79"/>
      <c r="G40" s="79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</row>
    <row r="41" ht="20.1" customHeight="1" spans="1:245">
      <c r="A41" s="83"/>
      <c r="B41" s="83"/>
      <c r="C41" s="83"/>
      <c r="D41" s="83"/>
      <c r="E41" s="83"/>
      <c r="F41" s="79"/>
      <c r="G41" s="79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</row>
    <row r="42" ht="20.1" customHeight="1" spans="1:245">
      <c r="A42" s="83"/>
      <c r="B42" s="83"/>
      <c r="C42" s="83"/>
      <c r="D42" s="83"/>
      <c r="E42" s="83"/>
      <c r="F42" s="79"/>
      <c r="G42" s="79"/>
      <c r="H42" s="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</row>
    <row r="43" ht="20.1" customHeight="1" spans="1:245">
      <c r="A43" s="83"/>
      <c r="B43" s="83"/>
      <c r="C43" s="83"/>
      <c r="D43" s="83"/>
      <c r="E43" s="83"/>
      <c r="F43" s="79"/>
      <c r="G43" s="79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</row>
    <row r="44" ht="20.1" customHeight="1" spans="1:245">
      <c r="A44" s="83"/>
      <c r="B44" s="83"/>
      <c r="C44" s="83"/>
      <c r="D44" s="83"/>
      <c r="E44" s="83"/>
      <c r="F44" s="79"/>
      <c r="G44" s="79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</row>
    <row r="45" ht="20.1" customHeight="1" spans="1:245">
      <c r="A45" s="83"/>
      <c r="B45" s="83"/>
      <c r="C45" s="83"/>
      <c r="D45" s="83"/>
      <c r="E45" s="83"/>
      <c r="F45" s="79"/>
      <c r="G45" s="79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</row>
    <row r="46" ht="20.1" customHeight="1" spans="1:245">
      <c r="A46" s="83"/>
      <c r="B46" s="83"/>
      <c r="C46" s="83"/>
      <c r="D46" s="83"/>
      <c r="E46" s="83"/>
      <c r="F46" s="79"/>
      <c r="G46" s="79"/>
      <c r="H46" s="82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</row>
    <row r="47" ht="20.1" customHeight="1" spans="1:245">
      <c r="A47" s="83"/>
      <c r="B47" s="83"/>
      <c r="C47" s="83"/>
      <c r="D47" s="83"/>
      <c r="E47" s="83"/>
      <c r="F47" s="79"/>
      <c r="G47" s="79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</row>
    <row r="48" ht="20.1" customHeight="1" spans="1:245">
      <c r="A48" s="83"/>
      <c r="B48" s="83"/>
      <c r="C48" s="83"/>
      <c r="D48" s="83"/>
      <c r="E48" s="83"/>
      <c r="F48" s="79"/>
      <c r="G48" s="79"/>
      <c r="H48" s="82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1" sqref="A1:L1"/>
    </sheetView>
  </sheetViews>
  <sheetFormatPr defaultColWidth="9" defaultRowHeight="10.8"/>
  <cols>
    <col min="1" max="1" width="17.1666666666667" customWidth="1"/>
    <col min="2" max="2" width="17.6666666666667" customWidth="1"/>
    <col min="3" max="3" width="19.6666666666667" customWidth="1"/>
    <col min="4" max="4" width="20.8333333333333" customWidth="1"/>
    <col min="5" max="5" width="18" customWidth="1"/>
    <col min="6" max="6" width="17.1666666666667" customWidth="1"/>
    <col min="7" max="7" width="16.1666666666667" customWidth="1"/>
    <col min="8" max="12" width="10.6666666666667" customWidth="1"/>
  </cols>
  <sheetData>
    <row r="1" ht="19.15" customHeight="1" spans="1:13">
      <c r="A1" s="13" t="s">
        <v>325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42"/>
    </row>
    <row r="2" ht="14.45" customHeight="1" spans="1:13">
      <c r="A2" s="14"/>
      <c r="B2" s="14"/>
      <c r="C2" s="14"/>
      <c r="D2" s="14"/>
      <c r="E2" s="14"/>
      <c r="F2" s="14"/>
      <c r="G2" s="14"/>
      <c r="H2" s="14"/>
      <c r="I2" s="14"/>
      <c r="J2" s="43" t="s">
        <v>326</v>
      </c>
      <c r="K2" s="43"/>
      <c r="L2" s="43"/>
      <c r="M2" s="42"/>
    </row>
    <row r="3" ht="14.45" customHeight="1" spans="1:13">
      <c r="A3" s="15" t="s">
        <v>303</v>
      </c>
      <c r="B3" s="15" t="s">
        <v>296</v>
      </c>
      <c r="C3" s="15" t="s">
        <v>327</v>
      </c>
      <c r="D3" s="15" t="s">
        <v>328</v>
      </c>
      <c r="E3" s="15" t="s">
        <v>329</v>
      </c>
      <c r="F3" s="15" t="s">
        <v>330</v>
      </c>
      <c r="G3" s="15" t="s">
        <v>331</v>
      </c>
      <c r="H3" s="15" t="s">
        <v>332</v>
      </c>
      <c r="I3" s="15" t="s">
        <v>333</v>
      </c>
      <c r="J3" s="15" t="s">
        <v>334</v>
      </c>
      <c r="K3" s="15" t="s">
        <v>335</v>
      </c>
      <c r="L3" s="15" t="s">
        <v>336</v>
      </c>
      <c r="M3" s="42"/>
    </row>
    <row r="4" ht="21.6" customHeight="1" spans="1:13">
      <c r="A4" s="16" t="s">
        <v>337</v>
      </c>
      <c r="B4" s="17"/>
      <c r="C4" s="18">
        <v>8792665.01</v>
      </c>
      <c r="D4" s="17"/>
      <c r="E4" s="17"/>
      <c r="F4" s="17"/>
      <c r="G4" s="17"/>
      <c r="H4" s="17"/>
      <c r="I4" s="17"/>
      <c r="J4" s="17"/>
      <c r="K4" s="17"/>
      <c r="L4" s="17"/>
      <c r="M4" s="42"/>
    </row>
    <row r="5" ht="64.9" customHeight="1" spans="1:13">
      <c r="A5" s="16" t="s">
        <v>338</v>
      </c>
      <c r="B5" s="19" t="s">
        <v>339</v>
      </c>
      <c r="C5" s="18">
        <v>437500</v>
      </c>
      <c r="D5" s="16" t="s">
        <v>340</v>
      </c>
      <c r="E5" s="16" t="s">
        <v>341</v>
      </c>
      <c r="F5" s="16" t="s">
        <v>342</v>
      </c>
      <c r="G5" s="16" t="s">
        <v>343</v>
      </c>
      <c r="H5" s="16" t="s">
        <v>344</v>
      </c>
      <c r="I5" s="16" t="s">
        <v>345</v>
      </c>
      <c r="J5" s="16" t="s">
        <v>346</v>
      </c>
      <c r="K5" s="16" t="s">
        <v>347</v>
      </c>
      <c r="L5" s="16" t="s">
        <v>348</v>
      </c>
      <c r="M5" s="42"/>
    </row>
    <row r="6" ht="21.6" customHeight="1" spans="1:13">
      <c r="A6" s="16"/>
      <c r="B6" s="20"/>
      <c r="C6" s="18"/>
      <c r="D6" s="16"/>
      <c r="E6" s="16" t="s">
        <v>349</v>
      </c>
      <c r="F6" s="16" t="s">
        <v>350</v>
      </c>
      <c r="G6" s="16" t="s">
        <v>351</v>
      </c>
      <c r="H6" s="16" t="s">
        <v>352</v>
      </c>
      <c r="I6" s="16" t="s">
        <v>353</v>
      </c>
      <c r="J6" s="16" t="s">
        <v>346</v>
      </c>
      <c r="K6" s="16" t="s">
        <v>347</v>
      </c>
      <c r="L6" s="16" t="s">
        <v>354</v>
      </c>
      <c r="M6" s="42"/>
    </row>
    <row r="7" ht="21.6" customHeight="1" spans="1:13">
      <c r="A7" s="16"/>
      <c r="B7" s="20"/>
      <c r="C7" s="18"/>
      <c r="D7" s="16"/>
      <c r="E7" s="16" t="s">
        <v>341</v>
      </c>
      <c r="F7" s="16" t="s">
        <v>355</v>
      </c>
      <c r="G7" s="16" t="s">
        <v>356</v>
      </c>
      <c r="H7" s="16" t="s">
        <v>344</v>
      </c>
      <c r="I7" s="16" t="s">
        <v>172</v>
      </c>
      <c r="J7" s="16" t="s">
        <v>357</v>
      </c>
      <c r="K7" s="16" t="s">
        <v>347</v>
      </c>
      <c r="L7" s="16" t="s">
        <v>348</v>
      </c>
      <c r="M7" s="42"/>
    </row>
    <row r="8" ht="97.15" customHeight="1" spans="1:13">
      <c r="A8" s="16"/>
      <c r="B8" s="20"/>
      <c r="C8" s="18"/>
      <c r="D8" s="16"/>
      <c r="E8" s="21" t="s">
        <v>349</v>
      </c>
      <c r="F8" s="21" t="s">
        <v>350</v>
      </c>
      <c r="G8" s="21" t="s">
        <v>358</v>
      </c>
      <c r="H8" s="21" t="s">
        <v>344</v>
      </c>
      <c r="I8" s="21" t="s">
        <v>353</v>
      </c>
      <c r="J8" s="21" t="s">
        <v>346</v>
      </c>
      <c r="K8" s="21" t="s">
        <v>347</v>
      </c>
      <c r="L8" s="21" t="s">
        <v>348</v>
      </c>
      <c r="M8" s="42"/>
    </row>
    <row r="9" ht="45" customHeight="1" spans="1:13">
      <c r="A9" s="16"/>
      <c r="B9" s="20" t="s">
        <v>359</v>
      </c>
      <c r="C9" s="22">
        <v>180000</v>
      </c>
      <c r="D9" s="23" t="s">
        <v>360</v>
      </c>
      <c r="E9" s="24" t="s">
        <v>341</v>
      </c>
      <c r="F9" s="16" t="s">
        <v>355</v>
      </c>
      <c r="G9" s="16" t="s">
        <v>356</v>
      </c>
      <c r="H9" s="16" t="s">
        <v>344</v>
      </c>
      <c r="I9" s="16" t="s">
        <v>172</v>
      </c>
      <c r="J9" s="16" t="s">
        <v>357</v>
      </c>
      <c r="K9" s="16" t="s">
        <v>347</v>
      </c>
      <c r="L9" s="16" t="s">
        <v>348</v>
      </c>
      <c r="M9" s="42"/>
    </row>
    <row r="10" ht="48" customHeight="1" spans="1:13">
      <c r="A10" s="16"/>
      <c r="B10" s="20"/>
      <c r="C10" s="25"/>
      <c r="D10" s="26"/>
      <c r="E10" s="24" t="s">
        <v>341</v>
      </c>
      <c r="F10" s="16" t="s">
        <v>342</v>
      </c>
      <c r="G10" s="16" t="s">
        <v>343</v>
      </c>
      <c r="H10" s="16" t="s">
        <v>344</v>
      </c>
      <c r="I10" s="16" t="s">
        <v>345</v>
      </c>
      <c r="J10" s="16" t="s">
        <v>346</v>
      </c>
      <c r="K10" s="16" t="s">
        <v>347</v>
      </c>
      <c r="L10" s="16" t="s">
        <v>348</v>
      </c>
      <c r="M10" s="42"/>
    </row>
    <row r="11" ht="36" customHeight="1" spans="1:13">
      <c r="A11" s="16"/>
      <c r="B11" s="20"/>
      <c r="C11" s="25"/>
      <c r="D11" s="26"/>
      <c r="E11" s="24" t="s">
        <v>349</v>
      </c>
      <c r="F11" s="16" t="s">
        <v>350</v>
      </c>
      <c r="G11" s="16" t="s">
        <v>351</v>
      </c>
      <c r="H11" s="16" t="s">
        <v>352</v>
      </c>
      <c r="I11" s="16" t="s">
        <v>353</v>
      </c>
      <c r="J11" s="16" t="s">
        <v>346</v>
      </c>
      <c r="K11" s="16" t="s">
        <v>347</v>
      </c>
      <c r="L11" s="16" t="s">
        <v>354</v>
      </c>
      <c r="M11" s="42"/>
    </row>
    <row r="12" ht="60" customHeight="1" spans="1:13">
      <c r="A12" s="16"/>
      <c r="B12" s="27"/>
      <c r="C12" s="28"/>
      <c r="D12" s="29"/>
      <c r="E12" s="24" t="s">
        <v>349</v>
      </c>
      <c r="F12" s="16" t="s">
        <v>350</v>
      </c>
      <c r="G12" s="16" t="s">
        <v>358</v>
      </c>
      <c r="H12" s="16" t="s">
        <v>344</v>
      </c>
      <c r="I12" s="16" t="s">
        <v>353</v>
      </c>
      <c r="J12" s="16" t="s">
        <v>346</v>
      </c>
      <c r="K12" s="16" t="s">
        <v>347</v>
      </c>
      <c r="L12" s="16" t="s">
        <v>348</v>
      </c>
      <c r="M12" s="42"/>
    </row>
    <row r="13" ht="64.9" customHeight="1" spans="1:13">
      <c r="A13" s="16"/>
      <c r="B13" s="16" t="s">
        <v>361</v>
      </c>
      <c r="C13" s="30">
        <v>47500</v>
      </c>
      <c r="D13" s="16" t="s">
        <v>340</v>
      </c>
      <c r="E13" s="31" t="s">
        <v>341</v>
      </c>
      <c r="F13" s="31" t="s">
        <v>342</v>
      </c>
      <c r="G13" s="31" t="s">
        <v>343</v>
      </c>
      <c r="H13" s="31" t="s">
        <v>344</v>
      </c>
      <c r="I13" s="31" t="s">
        <v>345</v>
      </c>
      <c r="J13" s="31" t="s">
        <v>346</v>
      </c>
      <c r="K13" s="31" t="s">
        <v>347</v>
      </c>
      <c r="L13" s="31" t="s">
        <v>348</v>
      </c>
      <c r="M13" s="42"/>
    </row>
    <row r="14" ht="97.15" customHeight="1" spans="1:13">
      <c r="A14" s="16"/>
      <c r="B14" s="16"/>
      <c r="C14" s="30"/>
      <c r="D14" s="16"/>
      <c r="E14" s="16" t="s">
        <v>349</v>
      </c>
      <c r="F14" s="16" t="s">
        <v>350</v>
      </c>
      <c r="G14" s="16" t="s">
        <v>358</v>
      </c>
      <c r="H14" s="16" t="s">
        <v>344</v>
      </c>
      <c r="I14" s="16" t="s">
        <v>353</v>
      </c>
      <c r="J14" s="16" t="s">
        <v>346</v>
      </c>
      <c r="K14" s="16" t="s">
        <v>347</v>
      </c>
      <c r="L14" s="16" t="s">
        <v>348</v>
      </c>
      <c r="M14" s="42"/>
    </row>
    <row r="15" ht="21.6" customHeight="1" spans="1:13">
      <c r="A15" s="16"/>
      <c r="B15" s="16"/>
      <c r="C15" s="30"/>
      <c r="D15" s="16"/>
      <c r="E15" s="16" t="s">
        <v>341</v>
      </c>
      <c r="F15" s="16" t="s">
        <v>355</v>
      </c>
      <c r="G15" s="16" t="s">
        <v>356</v>
      </c>
      <c r="H15" s="16" t="s">
        <v>344</v>
      </c>
      <c r="I15" s="16" t="s">
        <v>172</v>
      </c>
      <c r="J15" s="16" t="s">
        <v>357</v>
      </c>
      <c r="K15" s="16" t="s">
        <v>347</v>
      </c>
      <c r="L15" s="16" t="s">
        <v>348</v>
      </c>
      <c r="M15" s="42"/>
    </row>
    <row r="16" ht="21.6" customHeight="1" spans="1:13">
      <c r="A16" s="16"/>
      <c r="B16" s="16"/>
      <c r="C16" s="30"/>
      <c r="D16" s="16"/>
      <c r="E16" s="16" t="s">
        <v>349</v>
      </c>
      <c r="F16" s="16" t="s">
        <v>350</v>
      </c>
      <c r="G16" s="16" t="s">
        <v>351</v>
      </c>
      <c r="H16" s="16" t="s">
        <v>352</v>
      </c>
      <c r="I16" s="16" t="s">
        <v>353</v>
      </c>
      <c r="J16" s="16" t="s">
        <v>346</v>
      </c>
      <c r="K16" s="16" t="s">
        <v>347</v>
      </c>
      <c r="L16" s="16" t="s">
        <v>354</v>
      </c>
      <c r="M16" s="42"/>
    </row>
    <row r="17" ht="21.6" customHeight="1" spans="1:13">
      <c r="A17" s="16"/>
      <c r="B17" s="32" t="s">
        <v>362</v>
      </c>
      <c r="C17" s="33">
        <v>2083900</v>
      </c>
      <c r="D17" s="16" t="s">
        <v>363</v>
      </c>
      <c r="E17" s="16" t="s">
        <v>364</v>
      </c>
      <c r="F17" s="16" t="s">
        <v>365</v>
      </c>
      <c r="G17" s="16" t="s">
        <v>366</v>
      </c>
      <c r="H17" s="16" t="s">
        <v>367</v>
      </c>
      <c r="I17" s="16" t="s">
        <v>368</v>
      </c>
      <c r="J17" s="16"/>
      <c r="K17" s="16" t="s">
        <v>369</v>
      </c>
      <c r="L17" s="16" t="s">
        <v>354</v>
      </c>
      <c r="M17" s="42"/>
    </row>
    <row r="18" ht="21.6" customHeight="1" spans="1:13">
      <c r="A18" s="16"/>
      <c r="B18" s="16"/>
      <c r="C18" s="33"/>
      <c r="D18" s="16"/>
      <c r="E18" s="16" t="s">
        <v>349</v>
      </c>
      <c r="F18" s="16" t="s">
        <v>370</v>
      </c>
      <c r="G18" s="16" t="s">
        <v>371</v>
      </c>
      <c r="H18" s="16" t="s">
        <v>367</v>
      </c>
      <c r="I18" s="16" t="s">
        <v>368</v>
      </c>
      <c r="J18" s="16"/>
      <c r="K18" s="16" t="s">
        <v>372</v>
      </c>
      <c r="L18" s="16" t="s">
        <v>354</v>
      </c>
      <c r="M18" s="42"/>
    </row>
    <row r="19" ht="21.6" customHeight="1" spans="1:13">
      <c r="A19" s="16"/>
      <c r="B19" s="16" t="s">
        <v>373</v>
      </c>
      <c r="C19" s="33">
        <v>29000</v>
      </c>
      <c r="D19" s="34" t="s">
        <v>374</v>
      </c>
      <c r="E19" s="32" t="s">
        <v>349</v>
      </c>
      <c r="F19" s="16" t="s">
        <v>370</v>
      </c>
      <c r="G19" s="16" t="s">
        <v>375</v>
      </c>
      <c r="H19" s="16" t="s">
        <v>367</v>
      </c>
      <c r="I19" s="16" t="s">
        <v>368</v>
      </c>
      <c r="J19" s="16"/>
      <c r="K19" s="16" t="s">
        <v>376</v>
      </c>
      <c r="L19" s="16" t="s">
        <v>354</v>
      </c>
      <c r="M19" s="42"/>
    </row>
    <row r="20" ht="54.75" customHeight="1" spans="1:13">
      <c r="A20" s="16"/>
      <c r="B20" s="16"/>
      <c r="C20" s="33"/>
      <c r="D20" s="35"/>
      <c r="E20" s="16" t="s">
        <v>364</v>
      </c>
      <c r="F20" s="16" t="s">
        <v>365</v>
      </c>
      <c r="G20" s="16" t="s">
        <v>366</v>
      </c>
      <c r="H20" s="16" t="s">
        <v>367</v>
      </c>
      <c r="I20" s="16" t="s">
        <v>368</v>
      </c>
      <c r="J20" s="16"/>
      <c r="K20" s="16" t="s">
        <v>376</v>
      </c>
      <c r="L20" s="16" t="s">
        <v>354</v>
      </c>
      <c r="M20" s="42"/>
    </row>
    <row r="21" ht="21.6" customHeight="1" spans="1:13">
      <c r="A21" s="16"/>
      <c r="B21" s="16" t="s">
        <v>377</v>
      </c>
      <c r="C21" s="33">
        <v>600000</v>
      </c>
      <c r="D21" s="16" t="s">
        <v>378</v>
      </c>
      <c r="E21" s="16" t="s">
        <v>364</v>
      </c>
      <c r="F21" s="16" t="s">
        <v>365</v>
      </c>
      <c r="G21" s="16" t="s">
        <v>379</v>
      </c>
      <c r="H21" s="16" t="s">
        <v>367</v>
      </c>
      <c r="I21" s="16" t="s">
        <v>368</v>
      </c>
      <c r="J21" s="16"/>
      <c r="K21" s="16" t="s">
        <v>376</v>
      </c>
      <c r="L21" s="16" t="s">
        <v>354</v>
      </c>
      <c r="M21" s="42"/>
    </row>
    <row r="22" ht="21.6" customHeight="1" spans="1:13">
      <c r="A22" s="16"/>
      <c r="B22" s="16"/>
      <c r="C22" s="33"/>
      <c r="D22" s="16"/>
      <c r="E22" s="16" t="s">
        <v>349</v>
      </c>
      <c r="F22" s="16" t="s">
        <v>370</v>
      </c>
      <c r="G22" s="16" t="s">
        <v>380</v>
      </c>
      <c r="H22" s="16" t="s">
        <v>367</v>
      </c>
      <c r="I22" s="16" t="s">
        <v>368</v>
      </c>
      <c r="J22" s="16"/>
      <c r="K22" s="16" t="s">
        <v>376</v>
      </c>
      <c r="L22" s="16" t="s">
        <v>354</v>
      </c>
      <c r="M22" s="42"/>
    </row>
    <row r="23" ht="64.9" customHeight="1" spans="1:13">
      <c r="A23" s="16" t="s">
        <v>381</v>
      </c>
      <c r="B23" s="16" t="s">
        <v>339</v>
      </c>
      <c r="C23" s="18">
        <v>285000</v>
      </c>
      <c r="D23" s="16" t="s">
        <v>340</v>
      </c>
      <c r="E23" s="16" t="s">
        <v>341</v>
      </c>
      <c r="F23" s="16" t="s">
        <v>342</v>
      </c>
      <c r="G23" s="16" t="s">
        <v>343</v>
      </c>
      <c r="H23" s="16" t="s">
        <v>344</v>
      </c>
      <c r="I23" s="16" t="s">
        <v>345</v>
      </c>
      <c r="J23" s="16" t="s">
        <v>346</v>
      </c>
      <c r="K23" s="16" t="s">
        <v>347</v>
      </c>
      <c r="L23" s="16" t="s">
        <v>348</v>
      </c>
      <c r="M23" s="42"/>
    </row>
    <row r="24" ht="21.6" customHeight="1" spans="1:13">
      <c r="A24" s="16"/>
      <c r="B24" s="16"/>
      <c r="C24" s="18"/>
      <c r="D24" s="16"/>
      <c r="E24" s="16" t="s">
        <v>349</v>
      </c>
      <c r="F24" s="16" t="s">
        <v>350</v>
      </c>
      <c r="G24" s="16" t="s">
        <v>351</v>
      </c>
      <c r="H24" s="16" t="str">
        <f>H16</f>
        <v>＝</v>
      </c>
      <c r="I24" s="16" t="s">
        <v>353</v>
      </c>
      <c r="J24" s="16" t="s">
        <v>346</v>
      </c>
      <c r="K24" s="16" t="s">
        <v>347</v>
      </c>
      <c r="L24" s="16" t="s">
        <v>354</v>
      </c>
      <c r="M24" s="42"/>
    </row>
    <row r="25" ht="97.15" customHeight="1" spans="1:13">
      <c r="A25" s="16"/>
      <c r="B25" s="16"/>
      <c r="C25" s="18"/>
      <c r="D25" s="16"/>
      <c r="E25" s="16" t="s">
        <v>349</v>
      </c>
      <c r="F25" s="16" t="s">
        <v>350</v>
      </c>
      <c r="G25" s="16" t="s">
        <v>358</v>
      </c>
      <c r="H25" s="16" t="s">
        <v>344</v>
      </c>
      <c r="I25" s="16" t="s">
        <v>353</v>
      </c>
      <c r="J25" s="16" t="s">
        <v>346</v>
      </c>
      <c r="K25" s="16" t="s">
        <v>347</v>
      </c>
      <c r="L25" s="16" t="s">
        <v>348</v>
      </c>
      <c r="M25" s="42"/>
    </row>
    <row r="26" ht="21.6" customHeight="1" spans="1:13">
      <c r="A26" s="16"/>
      <c r="B26" s="16"/>
      <c r="C26" s="18"/>
      <c r="D26" s="16"/>
      <c r="E26" s="16" t="s">
        <v>341</v>
      </c>
      <c r="F26" s="16" t="s">
        <v>355</v>
      </c>
      <c r="G26" s="16" t="s">
        <v>356</v>
      </c>
      <c r="H26" s="16" t="s">
        <v>344</v>
      </c>
      <c r="I26" s="16" t="s">
        <v>172</v>
      </c>
      <c r="J26" s="16" t="s">
        <v>357</v>
      </c>
      <c r="K26" s="16" t="s">
        <v>347</v>
      </c>
      <c r="L26" s="16" t="s">
        <v>348</v>
      </c>
      <c r="M26" s="42"/>
    </row>
    <row r="27" ht="14.4" spans="1:13">
      <c r="A27" s="36" t="s">
        <v>338</v>
      </c>
      <c r="B27" s="36" t="s">
        <v>272</v>
      </c>
      <c r="C27" s="37">
        <v>5129765.01</v>
      </c>
      <c r="D27" s="36" t="s">
        <v>340</v>
      </c>
      <c r="E27" s="32" t="s">
        <v>341</v>
      </c>
      <c r="F27" s="32" t="s">
        <v>382</v>
      </c>
      <c r="G27" s="32" t="s">
        <v>383</v>
      </c>
      <c r="H27" s="32" t="str">
        <f>H16</f>
        <v>＝</v>
      </c>
      <c r="I27" s="32">
        <v>100</v>
      </c>
      <c r="J27" s="32" t="s">
        <v>346</v>
      </c>
      <c r="K27" s="32" t="s">
        <v>347</v>
      </c>
      <c r="L27" s="32" t="s">
        <v>354</v>
      </c>
      <c r="M27" s="42"/>
    </row>
    <row r="28" ht="14.4" spans="1:13">
      <c r="A28" s="38"/>
      <c r="B28" s="38"/>
      <c r="C28" s="39"/>
      <c r="D28" s="38"/>
      <c r="E28" s="32" t="s">
        <v>341</v>
      </c>
      <c r="F28" s="32" t="s">
        <v>355</v>
      </c>
      <c r="G28" s="32" t="s">
        <v>356</v>
      </c>
      <c r="H28" s="32" t="s">
        <v>344</v>
      </c>
      <c r="I28" s="32">
        <v>10</v>
      </c>
      <c r="J28" s="32" t="s">
        <v>357</v>
      </c>
      <c r="K28" s="32" t="s">
        <v>347</v>
      </c>
      <c r="L28" s="32" t="s">
        <v>348</v>
      </c>
      <c r="M28" s="42"/>
    </row>
    <row r="29" ht="14.4" spans="1:13">
      <c r="A29" s="38"/>
      <c r="B29" s="38"/>
      <c r="C29" s="39"/>
      <c r="D29" s="38"/>
      <c r="E29" s="32" t="s">
        <v>341</v>
      </c>
      <c r="F29" s="32" t="s">
        <v>355</v>
      </c>
      <c r="G29" s="32" t="s">
        <v>384</v>
      </c>
      <c r="H29" s="32" t="s">
        <v>344</v>
      </c>
      <c r="I29" s="32" t="s">
        <v>353</v>
      </c>
      <c r="J29" s="32" t="s">
        <v>346</v>
      </c>
      <c r="K29" s="32" t="s">
        <v>347</v>
      </c>
      <c r="L29" s="32" t="s">
        <v>354</v>
      </c>
      <c r="M29" s="42"/>
    </row>
    <row r="30" ht="32.4" spans="1:13">
      <c r="A30" s="40"/>
      <c r="B30" s="40"/>
      <c r="C30" s="41"/>
      <c r="D30" s="40"/>
      <c r="E30" s="32" t="s">
        <v>349</v>
      </c>
      <c r="F30" s="32" t="s">
        <v>385</v>
      </c>
      <c r="G30" s="32" t="s">
        <v>386</v>
      </c>
      <c r="H30" s="32" t="s">
        <v>344</v>
      </c>
      <c r="I30" s="32">
        <v>5</v>
      </c>
      <c r="J30" s="32" t="s">
        <v>346</v>
      </c>
      <c r="K30" s="32" t="s">
        <v>347</v>
      </c>
      <c r="L30" s="32" t="s">
        <v>348</v>
      </c>
      <c r="M30" s="42"/>
    </row>
  </sheetData>
  <mergeCells count="30">
    <mergeCell ref="A1:L1"/>
    <mergeCell ref="A2:D2"/>
    <mergeCell ref="J2:L2"/>
    <mergeCell ref="A5:A22"/>
    <mergeCell ref="A23:A26"/>
    <mergeCell ref="A27:A30"/>
    <mergeCell ref="B5:B8"/>
    <mergeCell ref="B9:B12"/>
    <mergeCell ref="B13:B16"/>
    <mergeCell ref="B17:B18"/>
    <mergeCell ref="B19:B20"/>
    <mergeCell ref="B21:B22"/>
    <mergeCell ref="B23:B26"/>
    <mergeCell ref="B27:B30"/>
    <mergeCell ref="C5:C8"/>
    <mergeCell ref="C9:C12"/>
    <mergeCell ref="C13:C16"/>
    <mergeCell ref="C17:C18"/>
    <mergeCell ref="C19:C20"/>
    <mergeCell ref="C21:C22"/>
    <mergeCell ref="C23:C26"/>
    <mergeCell ref="C27:C30"/>
    <mergeCell ref="D5:D8"/>
    <mergeCell ref="D9:D12"/>
    <mergeCell ref="D13:D16"/>
    <mergeCell ref="D17:D18"/>
    <mergeCell ref="D19:D20"/>
    <mergeCell ref="D21:D22"/>
    <mergeCell ref="D23:D26"/>
    <mergeCell ref="D27:D30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8"/>
  <sheetViews>
    <sheetView workbookViewId="0">
      <selection activeCell="I13" sqref="I13"/>
    </sheetView>
  </sheetViews>
  <sheetFormatPr defaultColWidth="10.8333333333333" defaultRowHeight="14.4"/>
  <cols>
    <col min="1" max="1" width="1.16666666666667" style="1" customWidth="1"/>
    <col min="2" max="2" width="6.33333333333333" style="1" customWidth="1"/>
    <col min="3" max="3" width="11.8333333333333" style="1" customWidth="1"/>
    <col min="4" max="4" width="11.3333333333333" style="1" customWidth="1"/>
    <col min="5" max="5" width="26" style="1" customWidth="1"/>
    <col min="6" max="7" width="16.3333333333333" style="1" customWidth="1"/>
    <col min="8" max="8" width="16" style="1" customWidth="1"/>
    <col min="9" max="9" width="17.8333333333333" style="1" customWidth="1"/>
    <col min="10" max="16384" width="10.8333333333333" style="1"/>
  </cols>
  <sheetData>
    <row r="1" ht="45.2" customHeight="1" spans="2:9">
      <c r="B1" s="2" t="s">
        <v>387</v>
      </c>
      <c r="C1" s="2"/>
      <c r="D1" s="2"/>
      <c r="E1" s="2"/>
      <c r="F1" s="2"/>
      <c r="G1" s="2"/>
      <c r="H1" s="2"/>
      <c r="I1" s="2"/>
    </row>
    <row r="2" ht="14.25" customHeight="1" spans="2:9">
      <c r="B2" s="3" t="s">
        <v>388</v>
      </c>
      <c r="C2" s="3"/>
      <c r="D2" s="3"/>
      <c r="E2" s="3"/>
      <c r="F2" s="3"/>
      <c r="G2" s="3"/>
      <c r="H2" s="3"/>
      <c r="I2" s="3"/>
    </row>
    <row r="3" ht="14.25" customHeight="1" spans="2:9">
      <c r="B3" s="4"/>
      <c r="C3" s="4"/>
      <c r="D3" s="4"/>
      <c r="E3" s="4"/>
      <c r="F3" s="4"/>
      <c r="G3" s="4"/>
      <c r="H3" s="4"/>
      <c r="I3" s="4"/>
    </row>
    <row r="4" ht="28.5" customHeight="1" spans="2:9">
      <c r="B4" s="5" t="s">
        <v>308</v>
      </c>
      <c r="C4" s="5"/>
      <c r="D4" s="5"/>
      <c r="E4" s="5" t="s">
        <v>389</v>
      </c>
      <c r="F4" s="5"/>
      <c r="G4" s="5"/>
      <c r="H4" s="5"/>
      <c r="I4" s="5"/>
    </row>
    <row r="5" ht="28.5" customHeight="1" spans="2:9">
      <c r="B5" s="5" t="s">
        <v>390</v>
      </c>
      <c r="C5" s="5" t="s">
        <v>391</v>
      </c>
      <c r="D5" s="5"/>
      <c r="E5" s="5" t="s">
        <v>392</v>
      </c>
      <c r="F5" s="5"/>
      <c r="G5" s="5"/>
      <c r="H5" s="5"/>
      <c r="I5" s="5"/>
    </row>
    <row r="6" ht="28.5" customHeight="1" spans="2:9">
      <c r="B6" s="5"/>
      <c r="C6" s="6" t="s">
        <v>393</v>
      </c>
      <c r="D6" s="6"/>
      <c r="E6" s="6" t="s">
        <v>394</v>
      </c>
      <c r="F6" s="6"/>
      <c r="G6" s="6"/>
      <c r="H6" s="6"/>
      <c r="I6" s="6"/>
    </row>
    <row r="7" ht="28.5" customHeight="1" spans="2:9">
      <c r="B7" s="5"/>
      <c r="C7" s="6" t="s">
        <v>395</v>
      </c>
      <c r="D7" s="6"/>
      <c r="E7" s="6" t="s">
        <v>396</v>
      </c>
      <c r="F7" s="6"/>
      <c r="G7" s="6"/>
      <c r="H7" s="6"/>
      <c r="I7" s="6"/>
    </row>
    <row r="8" ht="28.5" customHeight="1" spans="2:9">
      <c r="B8" s="5"/>
      <c r="C8" s="6" t="s">
        <v>397</v>
      </c>
      <c r="D8" s="6"/>
      <c r="E8" s="6" t="s">
        <v>398</v>
      </c>
      <c r="F8" s="6"/>
      <c r="G8" s="6"/>
      <c r="H8" s="6"/>
      <c r="I8" s="6"/>
    </row>
    <row r="9" ht="28.5" customHeight="1" spans="2:9">
      <c r="B9" s="5"/>
      <c r="C9" s="6" t="s">
        <v>399</v>
      </c>
      <c r="D9" s="6"/>
      <c r="E9" s="6" t="s">
        <v>400</v>
      </c>
      <c r="F9" s="6"/>
      <c r="G9" s="6"/>
      <c r="H9" s="6"/>
      <c r="I9" s="6"/>
    </row>
    <row r="10" ht="28.5" customHeight="1" spans="2:9">
      <c r="B10" s="5"/>
      <c r="C10" s="6" t="s">
        <v>401</v>
      </c>
      <c r="D10" s="6"/>
      <c r="E10" s="6" t="s">
        <v>402</v>
      </c>
      <c r="F10" s="6"/>
      <c r="G10" s="6"/>
      <c r="H10" s="6"/>
      <c r="I10" s="6"/>
    </row>
    <row r="11" ht="28.5" customHeight="1" spans="2:9">
      <c r="B11" s="5"/>
      <c r="C11" s="6" t="s">
        <v>403</v>
      </c>
      <c r="D11" s="6"/>
      <c r="E11" s="6" t="s">
        <v>404</v>
      </c>
      <c r="F11" s="6"/>
      <c r="G11" s="6"/>
      <c r="H11" s="6"/>
      <c r="I11" s="6"/>
    </row>
    <row r="12" ht="28.5" customHeight="1" spans="2:9">
      <c r="B12" s="5"/>
      <c r="C12" s="5" t="s">
        <v>405</v>
      </c>
      <c r="D12" s="5"/>
      <c r="E12" s="5"/>
      <c r="F12" s="5"/>
      <c r="G12" s="5" t="s">
        <v>406</v>
      </c>
      <c r="H12" s="5" t="s">
        <v>407</v>
      </c>
      <c r="I12" s="5" t="s">
        <v>408</v>
      </c>
    </row>
    <row r="13" ht="28.5" customHeight="1" spans="2:9">
      <c r="B13" s="5"/>
      <c r="C13" s="5"/>
      <c r="D13" s="5"/>
      <c r="E13" s="5"/>
      <c r="F13" s="5"/>
      <c r="G13" s="7">
        <v>8792665.01</v>
      </c>
      <c r="H13" s="7">
        <v>8792665.01</v>
      </c>
      <c r="I13" s="7">
        <v>0</v>
      </c>
    </row>
    <row r="14" ht="116.1" customHeight="1" spans="2:9">
      <c r="B14" s="5" t="s">
        <v>409</v>
      </c>
      <c r="C14" s="6" t="s">
        <v>410</v>
      </c>
      <c r="D14" s="6"/>
      <c r="E14" s="6"/>
      <c r="F14" s="6"/>
      <c r="G14" s="6"/>
      <c r="H14" s="6"/>
      <c r="I14" s="6"/>
    </row>
    <row r="15" ht="28.5" customHeight="1" spans="2:9">
      <c r="B15" s="5" t="s">
        <v>411</v>
      </c>
      <c r="C15" s="5" t="s">
        <v>329</v>
      </c>
      <c r="D15" s="5" t="s">
        <v>330</v>
      </c>
      <c r="E15" s="5"/>
      <c r="F15" s="5" t="s">
        <v>331</v>
      </c>
      <c r="G15" s="5"/>
      <c r="H15" s="5" t="s">
        <v>412</v>
      </c>
      <c r="I15" s="5"/>
    </row>
    <row r="16" ht="28.5" customHeight="1" spans="2:9">
      <c r="B16" s="5"/>
      <c r="C16" s="6" t="s">
        <v>341</v>
      </c>
      <c r="D16" s="6" t="s">
        <v>413</v>
      </c>
      <c r="E16" s="6"/>
      <c r="F16" s="6" t="s">
        <v>414</v>
      </c>
      <c r="G16" s="6"/>
      <c r="H16" s="8" t="s">
        <v>415</v>
      </c>
      <c r="I16" s="11"/>
    </row>
    <row r="17" ht="28.5" customHeight="1" spans="2:9">
      <c r="B17" s="5"/>
      <c r="C17" s="6" t="s">
        <v>349</v>
      </c>
      <c r="D17" s="6" t="s">
        <v>370</v>
      </c>
      <c r="E17" s="6"/>
      <c r="F17" s="6" t="s">
        <v>416</v>
      </c>
      <c r="G17" s="6"/>
      <c r="H17" s="8" t="s">
        <v>415</v>
      </c>
      <c r="I17" s="11"/>
    </row>
    <row r="18" ht="28.5" customHeight="1" spans="2:9">
      <c r="B18" s="5"/>
      <c r="C18" s="6"/>
      <c r="D18" s="6" t="s">
        <v>417</v>
      </c>
      <c r="E18" s="6"/>
      <c r="F18" s="6" t="s">
        <v>418</v>
      </c>
      <c r="G18" s="6"/>
      <c r="H18" s="8" t="s">
        <v>415</v>
      </c>
      <c r="I18" s="11"/>
    </row>
    <row r="19" ht="28.5" customHeight="1" spans="2:9">
      <c r="B19" s="5"/>
      <c r="C19" s="6" t="s">
        <v>364</v>
      </c>
      <c r="D19" s="6" t="s">
        <v>365</v>
      </c>
      <c r="E19" s="6"/>
      <c r="F19" s="6" t="s">
        <v>419</v>
      </c>
      <c r="G19" s="6"/>
      <c r="H19" s="9" t="s">
        <v>420</v>
      </c>
      <c r="I19" s="12"/>
    </row>
    <row r="20" ht="14.25" customHeight="1" spans="2:9">
      <c r="B20" s="10"/>
      <c r="C20" s="10"/>
      <c r="D20" s="10"/>
      <c r="E20" s="10"/>
      <c r="F20" s="10"/>
      <c r="G20" s="10"/>
      <c r="H20" s="10"/>
      <c r="I20" s="10"/>
    </row>
    <row r="21" ht="14.25" customHeight="1" spans="2:3">
      <c r="B21" s="10"/>
      <c r="C21" s="10"/>
    </row>
    <row r="22" ht="14.25" customHeight="1" spans="2:2">
      <c r="B22" s="10"/>
    </row>
    <row r="23" ht="14.25" customHeight="1" spans="2:2">
      <c r="B23" s="10"/>
    </row>
    <row r="24" ht="14.25" customHeight="1" spans="2:2">
      <c r="B24" s="10"/>
    </row>
    <row r="25" ht="14.25" customHeight="1" spans="2:9">
      <c r="B25" s="10"/>
      <c r="C25" s="10"/>
      <c r="D25" s="10"/>
      <c r="E25" s="10"/>
      <c r="F25" s="10"/>
      <c r="G25" s="10"/>
      <c r="H25" s="10"/>
      <c r="I25" s="10"/>
    </row>
    <row r="26" ht="14.25" customHeight="1" spans="2:9">
      <c r="B26" s="10"/>
      <c r="C26" s="10"/>
      <c r="D26" s="10"/>
      <c r="E26" s="10"/>
      <c r="F26" s="10"/>
      <c r="G26" s="10"/>
      <c r="H26" s="10"/>
      <c r="I26" s="10"/>
    </row>
    <row r="27" ht="14.25" customHeight="1" spans="2:9">
      <c r="B27" s="10"/>
      <c r="C27" s="10"/>
      <c r="D27" s="10"/>
      <c r="E27" s="10"/>
      <c r="F27" s="10"/>
      <c r="G27" s="10"/>
      <c r="H27" s="10"/>
      <c r="I27" s="10"/>
    </row>
    <row r="28" ht="14.25" customHeight="1" spans="2:9">
      <c r="B28" s="10"/>
      <c r="C28" s="10"/>
      <c r="D28" s="10"/>
      <c r="E28" s="10"/>
      <c r="F28" s="10"/>
      <c r="G28" s="10"/>
      <c r="H28" s="10"/>
      <c r="I28" s="10"/>
    </row>
  </sheetData>
  <mergeCells count="39">
    <mergeCell ref="B1:I1"/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B5:B13"/>
    <mergeCell ref="B15:B19"/>
    <mergeCell ref="C17:C18"/>
    <mergeCell ref="C12:F13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B30" sqref="B30"/>
    </sheetView>
  </sheetViews>
  <sheetFormatPr defaultColWidth="8.66666666666667" defaultRowHeight="20.25" customHeight="1"/>
  <cols>
    <col min="1" max="4" width="36.6666666666667" customWidth="1"/>
  </cols>
  <sheetData>
    <row r="1" ht="20.45" customHeight="1" spans="1:31">
      <c r="A1" s="167"/>
      <c r="B1" s="167"/>
      <c r="C1" s="167"/>
      <c r="D1" s="50" t="s">
        <v>3</v>
      </c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</row>
    <row r="2" ht="20.45" customHeight="1" spans="1:31">
      <c r="A2" s="47" t="s">
        <v>4</v>
      </c>
      <c r="B2" s="47"/>
      <c r="C2" s="47"/>
      <c r="D2" s="47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</row>
    <row r="3" ht="20.45" customHeight="1" spans="1:31">
      <c r="A3" s="168" t="s">
        <v>5</v>
      </c>
      <c r="B3" s="169"/>
      <c r="C3" s="85"/>
      <c r="D3" s="50" t="s">
        <v>6</v>
      </c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</row>
    <row r="4" ht="15" customHeight="1" spans="1:31">
      <c r="A4" s="170" t="s">
        <v>7</v>
      </c>
      <c r="B4" s="171"/>
      <c r="C4" s="170" t="s">
        <v>8</v>
      </c>
      <c r="D4" s="171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</row>
    <row r="5" ht="15" customHeight="1" spans="1:31">
      <c r="A5" s="173" t="s">
        <v>9</v>
      </c>
      <c r="B5" s="174" t="s">
        <v>10</v>
      </c>
      <c r="C5" s="173" t="s">
        <v>9</v>
      </c>
      <c r="D5" s="174" t="s">
        <v>10</v>
      </c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</row>
    <row r="6" ht="15" customHeight="1" spans="1:31">
      <c r="A6" s="177" t="s">
        <v>11</v>
      </c>
      <c r="B6" s="246">
        <v>8792665.01</v>
      </c>
      <c r="C6" s="191" t="s">
        <v>12</v>
      </c>
      <c r="D6" s="246">
        <v>3148089</v>
      </c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</row>
    <row r="7" ht="15" customHeight="1" spans="1:31">
      <c r="A7" s="177" t="s">
        <v>13</v>
      </c>
      <c r="B7" s="246"/>
      <c r="C7" s="191" t="s">
        <v>14</v>
      </c>
      <c r="D7" s="246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</row>
    <row r="8" ht="15" customHeight="1" spans="1:31">
      <c r="A8" s="177" t="s">
        <v>15</v>
      </c>
      <c r="B8" s="246"/>
      <c r="C8" s="191" t="s">
        <v>16</v>
      </c>
      <c r="D8" s="246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</row>
    <row r="9" ht="15" customHeight="1" spans="1:31">
      <c r="A9" s="177" t="s">
        <v>17</v>
      </c>
      <c r="B9" s="246"/>
      <c r="C9" s="191" t="s">
        <v>18</v>
      </c>
      <c r="D9" s="246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</row>
    <row r="10" ht="15" customHeight="1" spans="1:31">
      <c r="A10" s="177" t="s">
        <v>19</v>
      </c>
      <c r="B10" s="246"/>
      <c r="C10" s="191" t="s">
        <v>20</v>
      </c>
      <c r="D10" s="246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</row>
    <row r="11" ht="15" customHeight="1" spans="1:31">
      <c r="A11" s="177" t="s">
        <v>21</v>
      </c>
      <c r="B11" s="246"/>
      <c r="C11" s="191" t="s">
        <v>22</v>
      </c>
      <c r="D11" s="246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</row>
    <row r="12" ht="15" customHeight="1" spans="1:31">
      <c r="A12" s="177"/>
      <c r="B12" s="246"/>
      <c r="C12" s="191" t="s">
        <v>23</v>
      </c>
      <c r="D12" s="246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</row>
    <row r="13" ht="15" customHeight="1" spans="1:31">
      <c r="A13" s="183"/>
      <c r="B13" s="246"/>
      <c r="C13" s="191" t="s">
        <v>24</v>
      </c>
      <c r="D13" s="246">
        <v>729285.36</v>
      </c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</row>
    <row r="14" ht="15" customHeight="1" spans="1:31">
      <c r="A14" s="183"/>
      <c r="B14" s="246"/>
      <c r="C14" s="191" t="s">
        <v>25</v>
      </c>
      <c r="D14" s="246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</row>
    <row r="15" ht="15" customHeight="1" spans="1:31">
      <c r="A15" s="183"/>
      <c r="B15" s="246"/>
      <c r="C15" s="191" t="s">
        <v>26</v>
      </c>
      <c r="D15" s="246">
        <v>293102.19</v>
      </c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</row>
    <row r="16" ht="15" customHeight="1" spans="1:31">
      <c r="A16" s="183"/>
      <c r="B16" s="246"/>
      <c r="C16" s="191" t="s">
        <v>27</v>
      </c>
      <c r="D16" s="246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</row>
    <row r="17" ht="15" customHeight="1" spans="1:31">
      <c r="A17" s="183"/>
      <c r="B17" s="246"/>
      <c r="C17" s="191" t="s">
        <v>28</v>
      </c>
      <c r="D17" s="246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</row>
    <row r="18" ht="15" customHeight="1" spans="1:31">
      <c r="A18" s="183"/>
      <c r="B18" s="246"/>
      <c r="C18" s="191" t="s">
        <v>29</v>
      </c>
      <c r="D18" s="246">
        <v>4085651.44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</row>
    <row r="19" ht="15" customHeight="1" spans="1:31">
      <c r="A19" s="183"/>
      <c r="B19" s="246"/>
      <c r="C19" s="191" t="s">
        <v>30</v>
      </c>
      <c r="D19" s="246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</row>
    <row r="20" ht="15" customHeight="1" spans="1:31">
      <c r="A20" s="183"/>
      <c r="B20" s="246"/>
      <c r="C20" s="191" t="s">
        <v>31</v>
      </c>
      <c r="D20" s="246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</row>
    <row r="21" ht="15" customHeight="1" spans="1:31">
      <c r="A21" s="183"/>
      <c r="B21" s="246"/>
      <c r="C21" s="191" t="s">
        <v>32</v>
      </c>
      <c r="D21" s="246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</row>
    <row r="22" ht="15" customHeight="1" spans="1:31">
      <c r="A22" s="183"/>
      <c r="B22" s="246"/>
      <c r="C22" s="191" t="s">
        <v>33</v>
      </c>
      <c r="D22" s="246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</row>
    <row r="23" ht="15" customHeight="1" spans="1:31">
      <c r="A23" s="183"/>
      <c r="B23" s="246"/>
      <c r="C23" s="191" t="s">
        <v>34</v>
      </c>
      <c r="D23" s="246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</row>
    <row r="24" ht="15" customHeight="1" spans="1:31">
      <c r="A24" s="183"/>
      <c r="B24" s="246"/>
      <c r="C24" s="191" t="s">
        <v>35</v>
      </c>
      <c r="D24" s="246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</row>
    <row r="25" ht="15" customHeight="1" spans="1:31">
      <c r="A25" s="183"/>
      <c r="B25" s="246"/>
      <c r="C25" s="191" t="s">
        <v>36</v>
      </c>
      <c r="D25" s="246">
        <v>536537.02</v>
      </c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</row>
    <row r="26" ht="15" customHeight="1" spans="1:31">
      <c r="A26" s="177"/>
      <c r="B26" s="246"/>
      <c r="C26" s="191" t="s">
        <v>37</v>
      </c>
      <c r="D26" s="246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</row>
    <row r="27" ht="15" customHeight="1" spans="1:31">
      <c r="A27" s="177"/>
      <c r="B27" s="246"/>
      <c r="C27" s="191" t="s">
        <v>38</v>
      </c>
      <c r="D27" s="246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</row>
    <row r="28" ht="15" customHeight="1" spans="1:31">
      <c r="A28" s="177"/>
      <c r="B28" s="246"/>
      <c r="C28" s="191" t="s">
        <v>39</v>
      </c>
      <c r="D28" s="246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</row>
    <row r="29" ht="15" customHeight="1" spans="1:31">
      <c r="A29" s="177"/>
      <c r="B29" s="246"/>
      <c r="C29" s="191" t="s">
        <v>40</v>
      </c>
      <c r="D29" s="246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</row>
    <row r="30" ht="15" customHeight="1" spans="1:31">
      <c r="A30" s="177"/>
      <c r="B30" s="246"/>
      <c r="C30" s="191" t="s">
        <v>41</v>
      </c>
      <c r="D30" s="246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</row>
    <row r="31" ht="15" customHeight="1" spans="1:31">
      <c r="A31" s="177"/>
      <c r="B31" s="246"/>
      <c r="C31" s="191" t="s">
        <v>42</v>
      </c>
      <c r="D31" s="246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</row>
    <row r="32" ht="15" customHeight="1" spans="1:31">
      <c r="A32" s="177"/>
      <c r="B32" s="246"/>
      <c r="C32" s="191" t="s">
        <v>43</v>
      </c>
      <c r="D32" s="246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</row>
    <row r="33" ht="15" customHeight="1" spans="1:31">
      <c r="A33" s="177"/>
      <c r="B33" s="246"/>
      <c r="C33" s="191" t="s">
        <v>44</v>
      </c>
      <c r="D33" s="246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</row>
    <row r="34" ht="15" customHeight="1" spans="1:31">
      <c r="A34" s="177"/>
      <c r="B34" s="246"/>
      <c r="C34" s="191" t="s">
        <v>45</v>
      </c>
      <c r="D34" s="246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</row>
    <row r="35" ht="15" customHeight="1" spans="1:31">
      <c r="A35" s="177"/>
      <c r="B35" s="246"/>
      <c r="C35" s="191" t="s">
        <v>46</v>
      </c>
      <c r="D35" s="246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</row>
    <row r="36" ht="15" customHeight="1" spans="1:31">
      <c r="A36" s="186" t="s">
        <v>47</v>
      </c>
      <c r="B36" s="246">
        <f>SUM(B6:B34)</f>
        <v>8792665.01</v>
      </c>
      <c r="C36" s="187" t="s">
        <v>48</v>
      </c>
      <c r="D36" s="246">
        <f>SUM(D6:D34)</f>
        <v>8792665.01</v>
      </c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</row>
    <row r="37" ht="15" customHeight="1" spans="1:31">
      <c r="A37" s="177" t="s">
        <v>49</v>
      </c>
      <c r="B37" s="246"/>
      <c r="C37" s="191" t="s">
        <v>50</v>
      </c>
      <c r="D37" s="246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</row>
    <row r="38" ht="15" customHeight="1" spans="1:31">
      <c r="A38" s="177" t="s">
        <v>51</v>
      </c>
      <c r="B38" s="192" t="s">
        <v>52</v>
      </c>
      <c r="C38" s="191" t="s">
        <v>53</v>
      </c>
      <c r="D38" s="246"/>
      <c r="E38" s="203"/>
      <c r="F38" s="203"/>
      <c r="G38" s="247" t="s">
        <v>54</v>
      </c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</row>
    <row r="39" ht="15" customHeight="1" spans="1:31">
      <c r="A39" s="177"/>
      <c r="B39" s="192"/>
      <c r="C39" s="191" t="s">
        <v>55</v>
      </c>
      <c r="D39" s="246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</row>
    <row r="40" ht="15" customHeight="1" spans="1:31">
      <c r="A40" s="177"/>
      <c r="B40" s="248"/>
      <c r="C40" s="191"/>
      <c r="D40" s="246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</row>
    <row r="41" ht="15" customHeight="1" spans="1:31">
      <c r="A41" s="186" t="s">
        <v>56</v>
      </c>
      <c r="B41" s="246">
        <f>SUM(B36:B38)</f>
        <v>8792665.01</v>
      </c>
      <c r="C41" s="187" t="s">
        <v>57</v>
      </c>
      <c r="D41" s="246">
        <f>SUM(D36,D37,D39)</f>
        <v>8792665.01</v>
      </c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</row>
    <row r="42" ht="20.45" customHeight="1" spans="1:31">
      <c r="A42" s="200"/>
      <c r="B42" s="249"/>
      <c r="C42" s="202"/>
      <c r="D42" s="250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</row>
    <row r="43" ht="10.9" customHeight="1" spans="2:2">
      <c r="B43" s="82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selection activeCell="I16" sqref="I16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6666666666667" customWidth="1"/>
    <col min="8" max="8" width="21.6666666666667" customWidth="1"/>
    <col min="9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149"/>
      <c r="T1" s="46" t="s">
        <v>58</v>
      </c>
    </row>
    <row r="2" ht="20.1" customHeight="1" spans="1:20">
      <c r="A2" s="47" t="s">
        <v>59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ht="20.1" customHeight="1" spans="1:20">
      <c r="A3" s="231" t="s">
        <v>5</v>
      </c>
      <c r="B3" s="231"/>
      <c r="C3" s="231"/>
      <c r="D3" s="231"/>
      <c r="E3" s="48"/>
      <c r="F3" s="44"/>
      <c r="G3" s="44"/>
      <c r="H3" s="44"/>
      <c r="I3" s="44"/>
      <c r="J3" s="45"/>
      <c r="K3" s="45"/>
      <c r="L3" s="45"/>
      <c r="M3" s="45"/>
      <c r="N3" s="45"/>
      <c r="O3" s="45"/>
      <c r="P3" s="45"/>
      <c r="Q3" s="45"/>
      <c r="R3" s="45"/>
      <c r="S3" s="79"/>
      <c r="T3" s="50" t="s">
        <v>6</v>
      </c>
    </row>
    <row r="4" ht="20.1" customHeight="1" spans="1:20">
      <c r="A4" s="51" t="s">
        <v>60</v>
      </c>
      <c r="B4" s="52"/>
      <c r="C4" s="52"/>
      <c r="D4" s="52"/>
      <c r="E4" s="53"/>
      <c r="F4" s="129" t="s">
        <v>61</v>
      </c>
      <c r="G4" s="88" t="s">
        <v>62</v>
      </c>
      <c r="H4" s="154" t="s">
        <v>63</v>
      </c>
      <c r="I4" s="160"/>
      <c r="J4" s="155"/>
      <c r="K4" s="129" t="s">
        <v>64</v>
      </c>
      <c r="L4" s="58"/>
      <c r="M4" s="234" t="s">
        <v>65</v>
      </c>
      <c r="N4" s="235" t="s">
        <v>66</v>
      </c>
      <c r="O4" s="236"/>
      <c r="P4" s="236"/>
      <c r="Q4" s="236"/>
      <c r="R4" s="244"/>
      <c r="S4" s="129" t="s">
        <v>67</v>
      </c>
      <c r="T4" s="58" t="s">
        <v>68</v>
      </c>
    </row>
    <row r="5" ht="20.1" customHeight="1" spans="1:20">
      <c r="A5" s="51" t="s">
        <v>69</v>
      </c>
      <c r="B5" s="52"/>
      <c r="C5" s="53"/>
      <c r="D5" s="131" t="s">
        <v>70</v>
      </c>
      <c r="E5" s="57" t="s">
        <v>71</v>
      </c>
      <c r="F5" s="58"/>
      <c r="G5" s="88"/>
      <c r="H5" s="232" t="s">
        <v>63</v>
      </c>
      <c r="I5" s="232" t="s">
        <v>72</v>
      </c>
      <c r="J5" s="232" t="s">
        <v>73</v>
      </c>
      <c r="K5" s="237" t="s">
        <v>74</v>
      </c>
      <c r="L5" s="58" t="s">
        <v>75</v>
      </c>
      <c r="M5" s="238"/>
      <c r="N5" s="239" t="s">
        <v>76</v>
      </c>
      <c r="O5" s="239" t="s">
        <v>77</v>
      </c>
      <c r="P5" s="239" t="s">
        <v>78</v>
      </c>
      <c r="Q5" s="239" t="s">
        <v>79</v>
      </c>
      <c r="R5" s="239" t="s">
        <v>80</v>
      </c>
      <c r="S5" s="58"/>
      <c r="T5" s="58"/>
    </row>
    <row r="6" ht="30.75" customHeight="1" spans="1:20">
      <c r="A6" s="60" t="s">
        <v>81</v>
      </c>
      <c r="B6" s="59" t="s">
        <v>82</v>
      </c>
      <c r="C6" s="61" t="s">
        <v>83</v>
      </c>
      <c r="D6" s="63"/>
      <c r="E6" s="63"/>
      <c r="F6" s="64"/>
      <c r="G6" s="63"/>
      <c r="H6" s="233"/>
      <c r="I6" s="233"/>
      <c r="J6" s="233"/>
      <c r="K6" s="240"/>
      <c r="L6" s="64"/>
      <c r="M6" s="241"/>
      <c r="N6" s="64"/>
      <c r="O6" s="64"/>
      <c r="P6" s="64"/>
      <c r="Q6" s="64"/>
      <c r="R6" s="64"/>
      <c r="S6" s="64"/>
      <c r="T6" s="64"/>
    </row>
    <row r="7" ht="20.1" customHeight="1" spans="1:20">
      <c r="A7" s="66" t="s">
        <v>81</v>
      </c>
      <c r="B7" s="66" t="s">
        <v>82</v>
      </c>
      <c r="C7" s="66" t="s">
        <v>83</v>
      </c>
      <c r="D7" s="66" t="s">
        <v>84</v>
      </c>
      <c r="E7" s="66" t="s">
        <v>85</v>
      </c>
      <c r="F7" s="141">
        <f>SUM(F8:F15)</f>
        <v>8792665.01</v>
      </c>
      <c r="G7" s="141">
        <f>SUM(G8:G15)</f>
        <v>0</v>
      </c>
      <c r="H7" s="141">
        <f>SUM(H8:H15)</f>
        <v>8792665.01</v>
      </c>
      <c r="I7" s="96"/>
      <c r="J7" s="70"/>
      <c r="K7" s="242"/>
      <c r="L7" s="243"/>
      <c r="M7" s="243"/>
      <c r="N7" s="163"/>
      <c r="O7" s="242"/>
      <c r="P7" s="243"/>
      <c r="Q7" s="243"/>
      <c r="R7" s="114"/>
      <c r="S7" s="245"/>
      <c r="T7" s="245"/>
    </row>
    <row r="8" ht="20.1" customHeight="1" spans="1:20">
      <c r="A8" s="142">
        <v>201</v>
      </c>
      <c r="B8" s="143" t="s">
        <v>86</v>
      </c>
      <c r="C8" s="144" t="s">
        <v>87</v>
      </c>
      <c r="D8" s="145">
        <v>154</v>
      </c>
      <c r="E8" s="145" t="s">
        <v>88</v>
      </c>
      <c r="F8" s="141">
        <v>3148089</v>
      </c>
      <c r="G8" s="141">
        <v>0</v>
      </c>
      <c r="H8" s="141">
        <v>3148089</v>
      </c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ht="20.1" customHeight="1" spans="1:20">
      <c r="A9" s="142">
        <v>208</v>
      </c>
      <c r="B9" s="143" t="s">
        <v>89</v>
      </c>
      <c r="C9" s="144" t="s">
        <v>89</v>
      </c>
      <c r="D9" s="145">
        <v>154</v>
      </c>
      <c r="E9" s="145" t="s">
        <v>90</v>
      </c>
      <c r="F9" s="141">
        <v>486864.8</v>
      </c>
      <c r="G9" s="141"/>
      <c r="H9" s="141">
        <v>486864.8</v>
      </c>
      <c r="I9" s="84"/>
      <c r="J9" s="84"/>
      <c r="K9" s="148"/>
      <c r="L9" s="148"/>
      <c r="M9" s="148"/>
      <c r="N9" s="148"/>
      <c r="O9" s="84"/>
      <c r="P9" s="84"/>
      <c r="Q9" s="84"/>
      <c r="R9" s="148"/>
      <c r="S9" s="148"/>
      <c r="T9" s="148"/>
    </row>
    <row r="10" ht="20.1" customHeight="1" spans="1:20">
      <c r="A10" s="142">
        <v>208</v>
      </c>
      <c r="B10" s="143" t="s">
        <v>89</v>
      </c>
      <c r="C10" s="144" t="s">
        <v>91</v>
      </c>
      <c r="D10" s="145">
        <v>154</v>
      </c>
      <c r="E10" s="145" t="s">
        <v>92</v>
      </c>
      <c r="F10" s="141">
        <v>242420.56</v>
      </c>
      <c r="G10" s="141"/>
      <c r="H10" s="141">
        <v>242420.56</v>
      </c>
      <c r="I10" s="84"/>
      <c r="J10" s="84"/>
      <c r="K10" s="148"/>
      <c r="L10" s="148"/>
      <c r="M10" s="148"/>
      <c r="N10" s="148"/>
      <c r="O10" s="84"/>
      <c r="P10" s="84"/>
      <c r="Q10" s="84"/>
      <c r="R10" s="148"/>
      <c r="S10" s="148"/>
      <c r="T10" s="148"/>
    </row>
    <row r="11" ht="20.1" customHeight="1" spans="1:20">
      <c r="A11" s="142">
        <v>210</v>
      </c>
      <c r="B11" s="142">
        <v>11</v>
      </c>
      <c r="C11" s="144" t="s">
        <v>87</v>
      </c>
      <c r="D11" s="145">
        <v>154</v>
      </c>
      <c r="E11" s="145" t="s">
        <v>93</v>
      </c>
      <c r="F11" s="141">
        <v>213003.35</v>
      </c>
      <c r="G11" s="141"/>
      <c r="H11" s="141">
        <v>213003.35</v>
      </c>
      <c r="I11" s="84"/>
      <c r="J11" s="84"/>
      <c r="K11" s="148"/>
      <c r="L11" s="148"/>
      <c r="M11" s="148"/>
      <c r="N11" s="148"/>
      <c r="O11" s="84"/>
      <c r="P11" s="84"/>
      <c r="Q11" s="84"/>
      <c r="R11" s="148"/>
      <c r="S11" s="148"/>
      <c r="T11" s="148"/>
    </row>
    <row r="12" ht="20.1" customHeight="1" spans="1:20">
      <c r="A12" s="142">
        <v>210</v>
      </c>
      <c r="B12" s="142">
        <v>11</v>
      </c>
      <c r="C12" s="144" t="s">
        <v>86</v>
      </c>
      <c r="D12" s="145">
        <v>154</v>
      </c>
      <c r="E12" s="146" t="s">
        <v>94</v>
      </c>
      <c r="F12" s="141">
        <v>80098.84</v>
      </c>
      <c r="G12" s="141"/>
      <c r="H12" s="141">
        <v>80098.84</v>
      </c>
      <c r="I12" s="84"/>
      <c r="J12" s="84"/>
      <c r="K12" s="148"/>
      <c r="L12" s="148"/>
      <c r="M12" s="148"/>
      <c r="N12" s="83"/>
      <c r="O12" s="84"/>
      <c r="P12" s="84"/>
      <c r="Q12" s="84"/>
      <c r="R12" s="148"/>
      <c r="S12" s="148"/>
      <c r="T12" s="83"/>
    </row>
    <row r="13" ht="20.1" customHeight="1" spans="1:20">
      <c r="A13" s="142">
        <v>213</v>
      </c>
      <c r="B13" s="143" t="s">
        <v>87</v>
      </c>
      <c r="C13" s="143" t="s">
        <v>95</v>
      </c>
      <c r="D13" s="145">
        <v>154</v>
      </c>
      <c r="E13" s="145" t="s">
        <v>96</v>
      </c>
      <c r="F13" s="141">
        <v>1372751.44</v>
      </c>
      <c r="G13" s="141"/>
      <c r="H13" s="141">
        <v>1372751.44</v>
      </c>
      <c r="I13" s="84"/>
      <c r="J13" s="84"/>
      <c r="K13" s="148"/>
      <c r="L13" s="148"/>
      <c r="M13" s="148"/>
      <c r="N13" s="148"/>
      <c r="O13" s="84"/>
      <c r="P13" s="84"/>
      <c r="Q13" s="84"/>
      <c r="R13" s="148"/>
      <c r="S13" s="148"/>
      <c r="T13" s="83"/>
    </row>
    <row r="14" ht="20.1" customHeight="1" spans="1:20">
      <c r="A14" s="142">
        <v>213</v>
      </c>
      <c r="B14" s="143" t="s">
        <v>97</v>
      </c>
      <c r="C14" s="143" t="s">
        <v>89</v>
      </c>
      <c r="D14" s="145">
        <v>154</v>
      </c>
      <c r="E14" s="145" t="s">
        <v>98</v>
      </c>
      <c r="F14" s="141">
        <v>2712900</v>
      </c>
      <c r="G14" s="141"/>
      <c r="H14" s="141">
        <v>2712900</v>
      </c>
      <c r="I14" s="84"/>
      <c r="J14" s="84"/>
      <c r="K14" s="83"/>
      <c r="L14" s="148"/>
      <c r="M14" s="148"/>
      <c r="N14" s="148"/>
      <c r="O14" s="84"/>
      <c r="P14" s="84"/>
      <c r="Q14" s="79"/>
      <c r="R14" s="148"/>
      <c r="S14" s="148"/>
      <c r="T14" s="83"/>
    </row>
    <row r="15" ht="20.1" customHeight="1" spans="1:20">
      <c r="A15" s="142">
        <v>221</v>
      </c>
      <c r="B15" s="143" t="s">
        <v>99</v>
      </c>
      <c r="C15" s="143" t="s">
        <v>87</v>
      </c>
      <c r="D15" s="145">
        <v>154</v>
      </c>
      <c r="E15" s="145" t="s">
        <v>100</v>
      </c>
      <c r="F15" s="141">
        <v>536537.02</v>
      </c>
      <c r="G15" s="141"/>
      <c r="H15" s="141">
        <v>536537.02</v>
      </c>
      <c r="I15" s="84"/>
      <c r="J15" s="84"/>
      <c r="K15" s="148"/>
      <c r="L15" s="148"/>
      <c r="M15" s="148"/>
      <c r="N15" s="148"/>
      <c r="O15" s="84"/>
      <c r="P15" s="84"/>
      <c r="Q15" s="84"/>
      <c r="R15" s="148"/>
      <c r="S15" s="148"/>
      <c r="T15" s="83"/>
    </row>
    <row r="16" ht="20.1" customHeight="1" spans="1:20">
      <c r="A16" s="83"/>
      <c r="B16" s="83"/>
      <c r="C16" s="83"/>
      <c r="D16" s="83"/>
      <c r="E16" s="147"/>
      <c r="F16" s="83"/>
      <c r="G16" s="83"/>
      <c r="H16" s="148"/>
      <c r="I16" s="84"/>
      <c r="J16" s="84"/>
      <c r="K16" s="148"/>
      <c r="L16" s="83"/>
      <c r="M16" s="148"/>
      <c r="N16" s="148"/>
      <c r="O16" s="84"/>
      <c r="P16" s="84"/>
      <c r="Q16" s="79"/>
      <c r="R16" s="148"/>
      <c r="S16" s="148"/>
      <c r="T16" s="83"/>
    </row>
    <row r="17" ht="20.1" customHeight="1" spans="1:20">
      <c r="A17" s="83"/>
      <c r="B17" s="148"/>
      <c r="C17" s="148"/>
      <c r="D17" s="83"/>
      <c r="E17" s="147"/>
      <c r="F17" s="83"/>
      <c r="G17" s="83"/>
      <c r="H17" s="83"/>
      <c r="I17" s="79"/>
      <c r="J17" s="79"/>
      <c r="K17" s="148"/>
      <c r="L17" s="83"/>
      <c r="M17" s="148"/>
      <c r="N17" s="148"/>
      <c r="O17" s="84"/>
      <c r="P17" s="84"/>
      <c r="Q17" s="84"/>
      <c r="R17" s="148"/>
      <c r="S17" s="83"/>
      <c r="T17" s="83"/>
    </row>
    <row r="18" ht="20.1" customHeight="1" spans="1:20">
      <c r="A18" s="83"/>
      <c r="B18" s="83"/>
      <c r="C18" s="83"/>
      <c r="D18" s="83"/>
      <c r="E18" s="83"/>
      <c r="F18" s="83"/>
      <c r="G18" s="83"/>
      <c r="H18" s="83"/>
      <c r="I18" s="79"/>
      <c r="J18" s="79"/>
      <c r="K18" s="148"/>
      <c r="L18" s="148"/>
      <c r="M18" s="148"/>
      <c r="N18" s="83"/>
      <c r="O18" s="84"/>
      <c r="P18" s="84"/>
      <c r="Q18" s="84"/>
      <c r="R18" s="148"/>
      <c r="S18" s="83"/>
      <c r="T18" s="83"/>
    </row>
    <row r="19" ht="20.1" customHeight="1" spans="1:20">
      <c r="A19" s="83"/>
      <c r="B19" s="83"/>
      <c r="C19" s="83"/>
      <c r="D19" s="83"/>
      <c r="E19" s="83"/>
      <c r="F19" s="83"/>
      <c r="G19" s="83"/>
      <c r="H19" s="83"/>
      <c r="I19" s="79"/>
      <c r="J19" s="79"/>
      <c r="K19" s="148"/>
      <c r="L19" s="148"/>
      <c r="M19" s="83"/>
      <c r="N19" s="83"/>
      <c r="O19" s="79"/>
      <c r="P19" s="84"/>
      <c r="Q19" s="84"/>
      <c r="R19" s="83"/>
      <c r="S19" s="83"/>
      <c r="T19" s="83"/>
    </row>
    <row r="20" ht="20.1" customHeight="1" spans="1:20">
      <c r="A20" s="83"/>
      <c r="B20" s="83"/>
      <c r="C20" s="83"/>
      <c r="D20" s="83"/>
      <c r="E20" s="83"/>
      <c r="F20" s="83"/>
      <c r="G20" s="83"/>
      <c r="H20" s="83"/>
      <c r="I20" s="79"/>
      <c r="J20" s="79"/>
      <c r="K20" s="83"/>
      <c r="L20" s="148"/>
      <c r="M20" s="83"/>
      <c r="N20" s="83"/>
      <c r="O20" s="79"/>
      <c r="P20" s="79"/>
      <c r="Q20" s="84"/>
      <c r="R20" s="83"/>
      <c r="S20" s="83"/>
      <c r="T20" s="83"/>
    </row>
    <row r="21" ht="20.1" customHeight="1" spans="1:20">
      <c r="A21" s="79"/>
      <c r="B21" s="79"/>
      <c r="C21" s="79"/>
      <c r="D21" s="79"/>
      <c r="E21" s="79"/>
      <c r="F21" s="79"/>
      <c r="G21" s="83"/>
      <c r="H21" s="83"/>
      <c r="I21" s="79"/>
      <c r="J21" s="79"/>
      <c r="K21" s="83"/>
      <c r="L21" s="148"/>
      <c r="M21" s="83"/>
      <c r="N21" s="83"/>
      <c r="O21" s="79"/>
      <c r="P21" s="79"/>
      <c r="Q21" s="79"/>
      <c r="R21" s="83"/>
      <c r="S21" s="83"/>
      <c r="T21" s="83"/>
    </row>
    <row r="22" ht="20.1" customHeight="1" spans="1:20">
      <c r="A22" s="81"/>
      <c r="B22" s="81"/>
      <c r="C22" s="81"/>
      <c r="D22" s="81"/>
      <c r="E22" s="81"/>
      <c r="F22" s="79"/>
      <c r="G22" s="83"/>
      <c r="H22" s="83"/>
      <c r="I22" s="79"/>
      <c r="J22" s="79"/>
      <c r="K22" s="83"/>
      <c r="L22" s="83"/>
      <c r="M22" s="83"/>
      <c r="N22" s="83"/>
      <c r="O22" s="79"/>
      <c r="P22" s="79"/>
      <c r="Q22" s="79"/>
      <c r="R22" s="83"/>
      <c r="S22" s="83"/>
      <c r="T22" s="83"/>
    </row>
    <row r="23" ht="20.1" customHeight="1" spans="1:20">
      <c r="A23" s="149"/>
      <c r="B23" s="149"/>
      <c r="C23" s="149"/>
      <c r="D23" s="149"/>
      <c r="E23" s="149"/>
      <c r="F23" s="149"/>
      <c r="G23" s="150"/>
      <c r="H23" s="150"/>
      <c r="I23" s="149"/>
      <c r="J23" s="149"/>
      <c r="K23" s="150"/>
      <c r="L23" s="150"/>
      <c r="M23" s="150"/>
      <c r="N23" s="151"/>
      <c r="O23" s="167"/>
      <c r="P23" s="149"/>
      <c r="Q23" s="149"/>
      <c r="R23" s="150"/>
      <c r="S23" s="150"/>
      <c r="T23" s="150"/>
    </row>
    <row r="24" ht="20.1" customHeight="1" spans="1:20">
      <c r="A24" s="150"/>
      <c r="B24" s="150"/>
      <c r="C24" s="150"/>
      <c r="D24" s="150"/>
      <c r="E24" s="150"/>
      <c r="F24" s="150"/>
      <c r="G24" s="150"/>
      <c r="H24" s="150"/>
      <c r="I24" s="149"/>
      <c r="J24" s="149"/>
      <c r="K24" s="150"/>
      <c r="L24" s="150"/>
      <c r="M24" s="150"/>
      <c r="N24" s="150"/>
      <c r="O24" s="149"/>
      <c r="P24" s="149"/>
      <c r="Q24" s="149"/>
      <c r="R24" s="150"/>
      <c r="S24" s="150"/>
      <c r="T24" s="150"/>
    </row>
    <row r="25" ht="20.1" customHeight="1" spans="1:20">
      <c r="A25" s="150"/>
      <c r="B25" s="150"/>
      <c r="C25" s="150"/>
      <c r="D25" s="150"/>
      <c r="E25" s="150"/>
      <c r="F25" s="150"/>
      <c r="G25" s="150"/>
      <c r="H25" s="150"/>
      <c r="I25" s="149"/>
      <c r="J25" s="149"/>
      <c r="K25" s="150"/>
      <c r="L25" s="150"/>
      <c r="M25" s="150"/>
      <c r="N25" s="150"/>
      <c r="O25" s="149"/>
      <c r="P25" s="149"/>
      <c r="Q25" s="149"/>
      <c r="R25" s="150"/>
      <c r="S25" s="150"/>
      <c r="T25" s="150"/>
    </row>
    <row r="26" ht="20.1" customHeight="1" spans="1:20">
      <c r="A26" s="150"/>
      <c r="B26" s="150"/>
      <c r="C26" s="150"/>
      <c r="D26" s="150"/>
      <c r="E26" s="150"/>
      <c r="F26" s="150"/>
      <c r="G26" s="150"/>
      <c r="H26" s="150"/>
      <c r="I26" s="149"/>
      <c r="J26" s="149"/>
      <c r="K26" s="150"/>
      <c r="L26" s="150"/>
      <c r="M26" s="150"/>
      <c r="N26" s="150"/>
      <c r="O26" s="149"/>
      <c r="P26" s="149"/>
      <c r="Q26" s="149"/>
      <c r="R26" s="150"/>
      <c r="S26" s="150"/>
      <c r="T26" s="150"/>
    </row>
    <row r="27" ht="20.1" customHeight="1" spans="1:20">
      <c r="A27" s="150"/>
      <c r="B27" s="150"/>
      <c r="C27" s="150"/>
      <c r="D27" s="150"/>
      <c r="E27" s="150"/>
      <c r="F27" s="150"/>
      <c r="G27" s="150"/>
      <c r="H27" s="150"/>
      <c r="I27" s="149"/>
      <c r="J27" s="149"/>
      <c r="K27" s="150"/>
      <c r="L27" s="150"/>
      <c r="M27" s="150"/>
      <c r="N27" s="150"/>
      <c r="O27" s="149"/>
      <c r="P27" s="149"/>
      <c r="Q27" s="149"/>
      <c r="R27" s="150"/>
      <c r="S27" s="150"/>
      <c r="T27" s="150"/>
    </row>
    <row r="28" ht="20.1" customHeight="1" spans="1:20">
      <c r="A28" s="150"/>
      <c r="B28" s="150"/>
      <c r="C28" s="150"/>
      <c r="D28" s="150"/>
      <c r="E28" s="150"/>
      <c r="F28" s="150"/>
      <c r="G28" s="150"/>
      <c r="H28" s="150"/>
      <c r="I28" s="149"/>
      <c r="J28" s="149"/>
      <c r="K28" s="150"/>
      <c r="L28" s="150"/>
      <c r="M28" s="150"/>
      <c r="N28" s="150"/>
      <c r="O28" s="149"/>
      <c r="P28" s="149"/>
      <c r="Q28" s="149"/>
      <c r="R28" s="150"/>
      <c r="S28" s="150"/>
      <c r="T28" s="150"/>
    </row>
    <row r="29" ht="20.1" customHeight="1" spans="1:20">
      <c r="A29" s="150"/>
      <c r="B29" s="150"/>
      <c r="C29" s="150"/>
      <c r="D29" s="150"/>
      <c r="E29" s="150"/>
      <c r="F29" s="150"/>
      <c r="G29" s="150"/>
      <c r="H29" s="150"/>
      <c r="I29" s="149"/>
      <c r="J29" s="149"/>
      <c r="K29" s="150"/>
      <c r="L29" s="150"/>
      <c r="M29" s="150"/>
      <c r="N29" s="150"/>
      <c r="O29" s="149"/>
      <c r="P29" s="149"/>
      <c r="Q29" s="149"/>
      <c r="R29" s="150"/>
      <c r="S29" s="150"/>
      <c r="T29" s="150"/>
    </row>
    <row r="30" ht="20.1" customHeight="1" spans="1:20">
      <c r="A30" s="150"/>
      <c r="B30" s="150"/>
      <c r="C30" s="150"/>
      <c r="D30" s="150"/>
      <c r="E30" s="150"/>
      <c r="F30" s="150"/>
      <c r="G30" s="150"/>
      <c r="H30" s="150"/>
      <c r="I30" s="149"/>
      <c r="J30" s="149"/>
      <c r="K30" s="150"/>
      <c r="L30" s="150"/>
      <c r="M30" s="150"/>
      <c r="N30" s="150"/>
      <c r="O30" s="149"/>
      <c r="P30" s="149"/>
      <c r="Q30" s="149"/>
      <c r="R30" s="150"/>
      <c r="S30" s="150"/>
      <c r="T30" s="150"/>
    </row>
    <row r="31" ht="20.1" customHeight="1" spans="1:20">
      <c r="A31" s="150"/>
      <c r="B31" s="150"/>
      <c r="C31" s="150"/>
      <c r="D31" s="150"/>
      <c r="E31" s="150"/>
      <c r="F31" s="150"/>
      <c r="G31" s="150"/>
      <c r="H31" s="150"/>
      <c r="I31" s="149"/>
      <c r="J31" s="149"/>
      <c r="K31" s="150"/>
      <c r="L31" s="150"/>
      <c r="M31" s="150"/>
      <c r="N31" s="150"/>
      <c r="O31" s="149"/>
      <c r="P31" s="149"/>
      <c r="Q31" s="149"/>
      <c r="R31" s="150"/>
      <c r="S31" s="150"/>
      <c r="T31" s="150"/>
    </row>
    <row r="32" ht="20.1" customHeight="1" spans="1:20">
      <c r="A32" s="150"/>
      <c r="B32" s="150"/>
      <c r="C32" s="150"/>
      <c r="D32" s="150"/>
      <c r="E32" s="150"/>
      <c r="F32" s="150"/>
      <c r="G32" s="150"/>
      <c r="H32" s="150"/>
      <c r="I32" s="149"/>
      <c r="J32" s="149"/>
      <c r="K32" s="150"/>
      <c r="L32" s="150"/>
      <c r="M32" s="150"/>
      <c r="N32" s="150"/>
      <c r="O32" s="149"/>
      <c r="P32" s="149"/>
      <c r="Q32" s="149"/>
      <c r="R32" s="150"/>
      <c r="S32" s="150"/>
      <c r="T32" s="150"/>
    </row>
    <row r="33" ht="20.1" customHeight="1" spans="1:20">
      <c r="A33" s="150"/>
      <c r="B33" s="150"/>
      <c r="C33" s="150"/>
      <c r="D33" s="150"/>
      <c r="E33" s="150"/>
      <c r="F33" s="150"/>
      <c r="G33" s="150"/>
      <c r="H33" s="150"/>
      <c r="I33" s="149"/>
      <c r="J33" s="149"/>
      <c r="K33" s="150"/>
      <c r="L33" s="150"/>
      <c r="M33" s="150"/>
      <c r="N33" s="150"/>
      <c r="O33" s="149"/>
      <c r="P33" s="149"/>
      <c r="Q33" s="149"/>
      <c r="R33" s="150"/>
      <c r="S33" s="150"/>
      <c r="T33" s="150"/>
    </row>
    <row r="34" ht="20.1" customHeight="1" spans="1:20">
      <c r="A34" s="150"/>
      <c r="B34" s="150"/>
      <c r="C34" s="150"/>
      <c r="D34" s="150"/>
      <c r="E34" s="150"/>
      <c r="F34" s="150"/>
      <c r="G34" s="150"/>
      <c r="H34" s="150"/>
      <c r="I34" s="149"/>
      <c r="J34" s="149"/>
      <c r="K34" s="150"/>
      <c r="L34" s="150"/>
      <c r="M34" s="150"/>
      <c r="N34" s="150"/>
      <c r="O34" s="149"/>
      <c r="P34" s="149"/>
      <c r="Q34" s="149"/>
      <c r="R34" s="150"/>
      <c r="S34" s="150"/>
      <c r="T34" s="150"/>
    </row>
    <row r="35" ht="20.1" customHeight="1" spans="1:20">
      <c r="A35" s="150"/>
      <c r="B35" s="150"/>
      <c r="C35" s="150"/>
      <c r="D35" s="150"/>
      <c r="E35" s="150"/>
      <c r="F35" s="150"/>
      <c r="G35" s="150"/>
      <c r="H35" s="150"/>
      <c r="I35" s="149"/>
      <c r="J35" s="149"/>
      <c r="K35" s="150"/>
      <c r="L35" s="150"/>
      <c r="M35" s="150"/>
      <c r="N35" s="150"/>
      <c r="O35" s="149"/>
      <c r="P35" s="149"/>
      <c r="Q35" s="149"/>
      <c r="R35" s="150"/>
      <c r="S35" s="150"/>
      <c r="T35" s="150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61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F7" sqref="F7"/>
    </sheetView>
  </sheetViews>
  <sheetFormatPr defaultColWidth="9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6" width="21.1666666666667" customWidth="1"/>
    <col min="7" max="7" width="20.6666666666667" customWidth="1"/>
    <col min="8" max="8" width="22.1666666666667" customWidth="1"/>
    <col min="9" max="10" width="14.6666666666667" customWidth="1"/>
    <col min="11" max="12" width="10.6666666666667" customWidth="1"/>
  </cols>
  <sheetData>
    <row r="1" ht="20.1" customHeight="1" spans="1:10">
      <c r="A1" s="85"/>
      <c r="B1" s="204"/>
      <c r="C1" s="204"/>
      <c r="D1" s="204"/>
      <c r="E1" s="204"/>
      <c r="F1" s="204"/>
      <c r="G1" s="204"/>
      <c r="H1" s="204"/>
      <c r="I1" s="204"/>
      <c r="J1" s="226" t="s">
        <v>101</v>
      </c>
    </row>
    <row r="2" ht="20.1" customHeight="1" spans="1:10">
      <c r="A2" s="47" t="s">
        <v>102</v>
      </c>
      <c r="B2" s="47"/>
      <c r="C2" s="47"/>
      <c r="D2" s="47"/>
      <c r="E2" s="47"/>
      <c r="F2" s="47"/>
      <c r="G2" s="47"/>
      <c r="H2" s="47"/>
      <c r="I2" s="47"/>
      <c r="J2" s="47"/>
    </row>
    <row r="3" ht="20.1" customHeight="1" spans="1:12">
      <c r="A3" s="168" t="s">
        <v>5</v>
      </c>
      <c r="B3" s="169"/>
      <c r="C3" s="169"/>
      <c r="D3" s="169"/>
      <c r="E3" s="169"/>
      <c r="F3" s="204"/>
      <c r="G3" s="204"/>
      <c r="H3" s="204"/>
      <c r="I3" s="204"/>
      <c r="J3" s="50" t="s">
        <v>6</v>
      </c>
      <c r="K3" s="79"/>
      <c r="L3" s="79"/>
    </row>
    <row r="4" ht="20.1" customHeight="1" spans="1:12">
      <c r="A4" s="170" t="s">
        <v>60</v>
      </c>
      <c r="B4" s="172"/>
      <c r="C4" s="172"/>
      <c r="D4" s="172"/>
      <c r="E4" s="171"/>
      <c r="F4" s="205" t="s">
        <v>61</v>
      </c>
      <c r="G4" s="206" t="s">
        <v>103</v>
      </c>
      <c r="H4" s="207" t="s">
        <v>104</v>
      </c>
      <c r="I4" s="207" t="s">
        <v>105</v>
      </c>
      <c r="J4" s="212" t="s">
        <v>106</v>
      </c>
      <c r="K4" s="79"/>
      <c r="L4" s="79"/>
    </row>
    <row r="5" ht="20.1" customHeight="1" spans="1:12">
      <c r="A5" s="170" t="s">
        <v>69</v>
      </c>
      <c r="B5" s="172"/>
      <c r="C5" s="171"/>
      <c r="D5" s="208" t="s">
        <v>70</v>
      </c>
      <c r="E5" s="209" t="s">
        <v>107</v>
      </c>
      <c r="F5" s="206"/>
      <c r="G5" s="206"/>
      <c r="H5" s="207"/>
      <c r="I5" s="207"/>
      <c r="J5" s="212"/>
      <c r="K5" s="79"/>
      <c r="L5" s="79"/>
    </row>
    <row r="6" ht="15" customHeight="1" spans="1:12">
      <c r="A6" s="210" t="s">
        <v>81</v>
      </c>
      <c r="B6" s="210" t="s">
        <v>82</v>
      </c>
      <c r="C6" s="211" t="s">
        <v>83</v>
      </c>
      <c r="D6" s="212"/>
      <c r="E6" s="213"/>
      <c r="F6" s="214"/>
      <c r="G6" s="214"/>
      <c r="H6" s="215"/>
      <c r="I6" s="215"/>
      <c r="J6" s="227"/>
      <c r="K6" s="79"/>
      <c r="L6" s="79"/>
    </row>
    <row r="7" ht="20.1" customHeight="1" spans="1:12">
      <c r="A7" s="216" t="s">
        <v>81</v>
      </c>
      <c r="B7" s="216" t="s">
        <v>82</v>
      </c>
      <c r="C7" s="216" t="s">
        <v>83</v>
      </c>
      <c r="D7" s="217" t="s">
        <v>84</v>
      </c>
      <c r="E7" s="217" t="s">
        <v>85</v>
      </c>
      <c r="F7" s="141">
        <f>SUM(F8:F15)</f>
        <v>8792665.01</v>
      </c>
      <c r="G7" s="141">
        <f>SUM(G8:G15)</f>
        <v>6079765.01</v>
      </c>
      <c r="H7" s="141">
        <f>SUM(H8:H15)</f>
        <v>2712900</v>
      </c>
      <c r="I7" s="228">
        <f>SUM(I8:I15)</f>
        <v>0</v>
      </c>
      <c r="J7" s="229">
        <f>SUM(J8:J15)</f>
        <v>0</v>
      </c>
      <c r="K7" s="230"/>
      <c r="L7" s="230"/>
    </row>
    <row r="8" ht="20.1" customHeight="1" spans="1:12">
      <c r="A8" s="142">
        <v>201</v>
      </c>
      <c r="B8" s="143" t="s">
        <v>86</v>
      </c>
      <c r="C8" s="144" t="s">
        <v>87</v>
      </c>
      <c r="D8" s="145">
        <v>154</v>
      </c>
      <c r="E8" s="145" t="s">
        <v>88</v>
      </c>
      <c r="F8" s="141">
        <v>3148089</v>
      </c>
      <c r="G8" s="141">
        <v>3148089</v>
      </c>
      <c r="H8" s="162"/>
      <c r="I8" s="115"/>
      <c r="J8" s="115"/>
      <c r="K8" s="84"/>
      <c r="L8" s="83"/>
    </row>
    <row r="9" ht="20.1" customHeight="1" spans="1:12">
      <c r="A9" s="142">
        <v>208</v>
      </c>
      <c r="B9" s="143" t="s">
        <v>89</v>
      </c>
      <c r="C9" s="144" t="s">
        <v>89</v>
      </c>
      <c r="D9" s="145">
        <v>154</v>
      </c>
      <c r="E9" s="145" t="s">
        <v>90</v>
      </c>
      <c r="F9" s="141">
        <v>486864.8</v>
      </c>
      <c r="G9" s="141">
        <v>486864.8</v>
      </c>
      <c r="H9" s="162"/>
      <c r="I9" s="115"/>
      <c r="J9" s="115"/>
      <c r="K9" s="83"/>
      <c r="L9" s="83"/>
    </row>
    <row r="10" ht="20.1" customHeight="1" spans="1:12">
      <c r="A10" s="142">
        <v>208</v>
      </c>
      <c r="B10" s="143" t="s">
        <v>89</v>
      </c>
      <c r="C10" s="144" t="s">
        <v>91</v>
      </c>
      <c r="D10" s="145">
        <v>154</v>
      </c>
      <c r="E10" s="145" t="s">
        <v>92</v>
      </c>
      <c r="F10" s="141">
        <v>242420.56</v>
      </c>
      <c r="G10" s="141">
        <v>242420.56</v>
      </c>
      <c r="H10" s="162"/>
      <c r="I10" s="115"/>
      <c r="J10" s="115"/>
      <c r="K10" s="83"/>
      <c r="L10" s="83"/>
    </row>
    <row r="11" ht="20.1" customHeight="1" spans="1:12">
      <c r="A11" s="142">
        <v>210</v>
      </c>
      <c r="B11" s="142">
        <v>11</v>
      </c>
      <c r="C11" s="144" t="s">
        <v>87</v>
      </c>
      <c r="D11" s="145">
        <v>154</v>
      </c>
      <c r="E11" s="145" t="s">
        <v>93</v>
      </c>
      <c r="F11" s="141">
        <v>213003.35</v>
      </c>
      <c r="G11" s="141">
        <v>213003.35</v>
      </c>
      <c r="H11" s="162"/>
      <c r="I11" s="115"/>
      <c r="J11" s="115"/>
      <c r="K11" s="83"/>
      <c r="L11" s="83"/>
    </row>
    <row r="12" ht="20.1" customHeight="1" spans="1:12">
      <c r="A12" s="142">
        <v>210</v>
      </c>
      <c r="B12" s="142">
        <v>11</v>
      </c>
      <c r="C12" s="144" t="s">
        <v>86</v>
      </c>
      <c r="D12" s="145">
        <v>154</v>
      </c>
      <c r="E12" s="146" t="s">
        <v>94</v>
      </c>
      <c r="F12" s="141">
        <v>80098.84</v>
      </c>
      <c r="G12" s="141">
        <v>80098.84</v>
      </c>
      <c r="H12" s="162"/>
      <c r="I12" s="115"/>
      <c r="J12" s="115"/>
      <c r="K12" s="83"/>
      <c r="L12" s="83"/>
    </row>
    <row r="13" ht="20.1" customHeight="1" spans="1:12">
      <c r="A13" s="142">
        <v>213</v>
      </c>
      <c r="B13" s="143" t="s">
        <v>87</v>
      </c>
      <c r="C13" s="143" t="s">
        <v>95</v>
      </c>
      <c r="D13" s="145">
        <v>154</v>
      </c>
      <c r="E13" s="145" t="s">
        <v>96</v>
      </c>
      <c r="F13" s="141">
        <v>1372751.44</v>
      </c>
      <c r="G13" s="141">
        <v>1372751.44</v>
      </c>
      <c r="H13" s="162"/>
      <c r="I13" s="115"/>
      <c r="J13" s="115"/>
      <c r="K13" s="83"/>
      <c r="L13" s="148"/>
    </row>
    <row r="14" ht="20.1" customHeight="1" spans="1:12">
      <c r="A14" s="142">
        <v>213</v>
      </c>
      <c r="B14" s="143" t="s">
        <v>97</v>
      </c>
      <c r="C14" s="143" t="s">
        <v>89</v>
      </c>
      <c r="D14" s="145">
        <v>154</v>
      </c>
      <c r="E14" s="145" t="s">
        <v>98</v>
      </c>
      <c r="F14" s="141">
        <v>2712900</v>
      </c>
      <c r="G14" s="141"/>
      <c r="H14" s="141">
        <v>2712900</v>
      </c>
      <c r="I14" s="115"/>
      <c r="J14" s="115"/>
      <c r="K14" s="83"/>
      <c r="L14" s="83"/>
    </row>
    <row r="15" ht="20.1" customHeight="1" spans="1:12">
      <c r="A15" s="142">
        <v>221</v>
      </c>
      <c r="B15" s="143" t="s">
        <v>99</v>
      </c>
      <c r="C15" s="143" t="s">
        <v>87</v>
      </c>
      <c r="D15" s="145">
        <v>154</v>
      </c>
      <c r="E15" s="145" t="s">
        <v>100</v>
      </c>
      <c r="F15" s="141">
        <v>536537.02</v>
      </c>
      <c r="G15" s="141">
        <v>536537.02</v>
      </c>
      <c r="H15" s="141"/>
      <c r="I15" s="115"/>
      <c r="J15" s="115"/>
      <c r="K15" s="83"/>
      <c r="L15" s="83"/>
    </row>
    <row r="16" ht="20.1" customHeight="1" spans="1:12">
      <c r="A16" s="218"/>
      <c r="B16" s="218"/>
      <c r="C16" s="219"/>
      <c r="D16" s="219"/>
      <c r="E16" s="220"/>
      <c r="F16" s="221"/>
      <c r="G16" s="221"/>
      <c r="H16" s="221"/>
      <c r="I16" s="102"/>
      <c r="J16" s="221"/>
      <c r="K16" s="83"/>
      <c r="L16" s="83"/>
    </row>
    <row r="17" ht="20.1" customHeight="1" spans="1:12">
      <c r="A17" s="218"/>
      <c r="B17" s="218"/>
      <c r="C17" s="218"/>
      <c r="D17" s="219"/>
      <c r="E17" s="220"/>
      <c r="F17" s="221"/>
      <c r="G17" s="221"/>
      <c r="H17" s="221"/>
      <c r="I17" s="221"/>
      <c r="J17" s="221"/>
      <c r="K17" s="83"/>
      <c r="L17" s="83"/>
    </row>
    <row r="18" ht="20.1" customHeight="1" spans="1:12">
      <c r="A18" s="218"/>
      <c r="B18" s="218"/>
      <c r="C18" s="218"/>
      <c r="D18" s="219"/>
      <c r="E18" s="222"/>
      <c r="F18" s="221"/>
      <c r="G18" s="221"/>
      <c r="H18" s="221"/>
      <c r="I18" s="221"/>
      <c r="J18" s="221"/>
      <c r="K18" s="83"/>
      <c r="L18" s="83"/>
    </row>
    <row r="19" ht="20.1" customHeight="1" spans="1:12">
      <c r="A19" s="218"/>
      <c r="B19" s="218"/>
      <c r="C19" s="218"/>
      <c r="D19" s="218"/>
      <c r="E19" s="222"/>
      <c r="F19" s="221"/>
      <c r="G19" s="221"/>
      <c r="H19" s="221"/>
      <c r="I19" s="221"/>
      <c r="J19" s="221"/>
      <c r="K19" s="83"/>
      <c r="L19" s="83"/>
    </row>
    <row r="20" ht="20.1" customHeight="1" spans="1:12">
      <c r="A20" s="218"/>
      <c r="B20" s="218"/>
      <c r="C20" s="218"/>
      <c r="D20" s="218"/>
      <c r="E20" s="222"/>
      <c r="F20" s="221"/>
      <c r="G20" s="221"/>
      <c r="H20" s="221"/>
      <c r="I20" s="221"/>
      <c r="J20" s="221"/>
      <c r="K20" s="83"/>
      <c r="L20" s="83"/>
    </row>
    <row r="21" ht="20.1" customHeight="1" spans="1:12">
      <c r="A21" s="223"/>
      <c r="B21" s="223"/>
      <c r="C21" s="223"/>
      <c r="D21" s="223"/>
      <c r="E21" s="223"/>
      <c r="F21" s="224"/>
      <c r="G21" s="221"/>
      <c r="H21" s="221"/>
      <c r="I21" s="221"/>
      <c r="J21" s="221"/>
      <c r="K21" s="83"/>
      <c r="L21" s="83"/>
    </row>
    <row r="22" ht="20.1" customHeight="1" spans="1:12">
      <c r="A22" s="225"/>
      <c r="B22" s="225"/>
      <c r="C22" s="225"/>
      <c r="D22" s="225"/>
      <c r="E22" s="225"/>
      <c r="F22" s="224"/>
      <c r="G22" s="221"/>
      <c r="H22" s="221"/>
      <c r="I22" s="221"/>
      <c r="J22" s="221"/>
      <c r="K22" s="83"/>
      <c r="L22" s="83"/>
    </row>
    <row r="23" ht="20.1" customHeight="1" spans="1:12">
      <c r="A23" s="149"/>
      <c r="B23" s="149"/>
      <c r="C23" s="149"/>
      <c r="D23" s="149"/>
      <c r="E23" s="149"/>
      <c r="F23" s="149"/>
      <c r="G23" s="150"/>
      <c r="H23" s="150"/>
      <c r="I23" s="150"/>
      <c r="J23" s="150"/>
      <c r="K23" s="82"/>
      <c r="L23" s="82"/>
    </row>
    <row r="24" ht="20.1" customHeight="1" spans="1:12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82"/>
      <c r="L24" s="82"/>
    </row>
    <row r="25" ht="20.1" customHeight="1" spans="1:12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82"/>
      <c r="L25" s="82"/>
    </row>
    <row r="26" ht="20.1" customHeight="1" spans="1:12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82"/>
      <c r="L26" s="82"/>
    </row>
    <row r="27" ht="20.1" customHeight="1" spans="1:12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82"/>
      <c r="L27" s="82"/>
    </row>
    <row r="28" ht="20.1" customHeight="1" spans="1:12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82"/>
      <c r="L28" s="82"/>
    </row>
    <row r="29" ht="20.1" customHeight="1" spans="1:12">
      <c r="A29" s="150"/>
      <c r="B29" s="150"/>
      <c r="C29" s="150"/>
      <c r="D29" s="150"/>
      <c r="E29" s="150"/>
      <c r="F29" s="150"/>
      <c r="G29" s="150"/>
      <c r="H29" s="150"/>
      <c r="I29" s="150"/>
      <c r="J29" s="150"/>
      <c r="K29" s="82"/>
      <c r="L29" s="82"/>
    </row>
    <row r="30" ht="20.1" customHeight="1" spans="1:12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82"/>
      <c r="L30" s="82"/>
    </row>
    <row r="31" ht="20.1" customHeight="1" spans="1:12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82"/>
      <c r="L31" s="82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F39" sqref="F39"/>
    </sheetView>
  </sheetViews>
  <sheetFormatPr defaultColWidth="9" defaultRowHeight="20.25" customHeight="1"/>
  <cols>
    <col min="1" max="1" width="31.6666666666667" customWidth="1"/>
    <col min="2" max="2" width="24.8333333333333" customWidth="1"/>
    <col min="3" max="3" width="31.6666666666667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6.35" customHeight="1" spans="1:34">
      <c r="A1" s="167"/>
      <c r="B1" s="167"/>
      <c r="C1" s="167"/>
      <c r="D1" s="167"/>
      <c r="E1" s="167"/>
      <c r="F1" s="167"/>
      <c r="G1" s="167"/>
      <c r="H1" s="50" t="s">
        <v>108</v>
      </c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</row>
    <row r="2" ht="20.45" customHeight="1" spans="1:34">
      <c r="A2" s="47" t="s">
        <v>109</v>
      </c>
      <c r="B2" s="47"/>
      <c r="C2" s="47"/>
      <c r="D2" s="47"/>
      <c r="E2" s="47"/>
      <c r="F2" s="47"/>
      <c r="G2" s="47"/>
      <c r="H2" s="47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</row>
    <row r="3" ht="20.45" customHeight="1" spans="1:34">
      <c r="A3" s="168" t="s">
        <v>5</v>
      </c>
      <c r="B3" s="169"/>
      <c r="C3" s="85"/>
      <c r="D3" s="85"/>
      <c r="E3" s="85"/>
      <c r="F3" s="85"/>
      <c r="G3" s="85"/>
      <c r="H3" s="50" t="s">
        <v>6</v>
      </c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</row>
    <row r="4" ht="20.45" customHeight="1" spans="1:34">
      <c r="A4" s="170" t="s">
        <v>7</v>
      </c>
      <c r="B4" s="171"/>
      <c r="C4" s="170" t="s">
        <v>8</v>
      </c>
      <c r="D4" s="172"/>
      <c r="E4" s="172"/>
      <c r="F4" s="172"/>
      <c r="G4" s="172"/>
      <c r="H4" s="171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</row>
    <row r="5" ht="34.5" customHeight="1" spans="1:34">
      <c r="A5" s="173" t="s">
        <v>9</v>
      </c>
      <c r="B5" s="174" t="s">
        <v>10</v>
      </c>
      <c r="C5" s="173" t="s">
        <v>9</v>
      </c>
      <c r="D5" s="174" t="s">
        <v>61</v>
      </c>
      <c r="E5" s="174" t="s">
        <v>110</v>
      </c>
      <c r="F5" s="175" t="s">
        <v>111</v>
      </c>
      <c r="G5" s="174" t="s">
        <v>112</v>
      </c>
      <c r="H5" s="176" t="s">
        <v>113</v>
      </c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</row>
    <row r="6" ht="20.45" customHeight="1" spans="1:34">
      <c r="A6" s="177" t="s">
        <v>114</v>
      </c>
      <c r="B6" s="178">
        <f>SUM(B7:B9)</f>
        <v>8792665.01</v>
      </c>
      <c r="C6" s="179" t="s">
        <v>115</v>
      </c>
      <c r="D6" s="178">
        <f>SUM(E6,F6,G6,H6)</f>
        <v>8792665.01</v>
      </c>
      <c r="E6" s="178">
        <f>SUM(E7:E36)</f>
        <v>8792665.01</v>
      </c>
      <c r="F6" s="180">
        <f>SUM(F7:F36)</f>
        <v>0</v>
      </c>
      <c r="G6" s="180">
        <f>SUM(G7:G36)</f>
        <v>0</v>
      </c>
      <c r="H6" s="180">
        <f>SUM(H7:H36)</f>
        <v>0</v>
      </c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</row>
    <row r="7" ht="20.45" customHeight="1" spans="1:34">
      <c r="A7" s="177" t="s">
        <v>116</v>
      </c>
      <c r="B7" s="178">
        <v>8792665.01</v>
      </c>
      <c r="C7" s="179" t="s">
        <v>117</v>
      </c>
      <c r="D7" s="178">
        <f t="shared" ref="D7:D28" si="0">SUM(E7:H7)</f>
        <v>3148089</v>
      </c>
      <c r="E7" s="178">
        <v>3148089</v>
      </c>
      <c r="F7" s="180"/>
      <c r="G7" s="181"/>
      <c r="H7" s="180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</row>
    <row r="8" ht="20.45" customHeight="1" spans="1:34">
      <c r="A8" s="177" t="s">
        <v>118</v>
      </c>
      <c r="B8" s="178"/>
      <c r="C8" s="179" t="s">
        <v>119</v>
      </c>
      <c r="D8" s="178">
        <f t="shared" si="0"/>
        <v>0</v>
      </c>
      <c r="E8" s="178"/>
      <c r="F8" s="182"/>
      <c r="G8" s="181"/>
      <c r="H8" s="182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</row>
    <row r="9" ht="20.45" customHeight="1" spans="1:34">
      <c r="A9" s="177" t="s">
        <v>120</v>
      </c>
      <c r="B9" s="178"/>
      <c r="C9" s="179" t="s">
        <v>121</v>
      </c>
      <c r="D9" s="178">
        <f t="shared" si="0"/>
        <v>0</v>
      </c>
      <c r="E9" s="178"/>
      <c r="F9" s="182"/>
      <c r="G9" s="181"/>
      <c r="H9" s="182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</row>
    <row r="10" ht="20.45" customHeight="1" spans="1:34">
      <c r="A10" s="177" t="s">
        <v>122</v>
      </c>
      <c r="B10" s="178"/>
      <c r="C10" s="179" t="s">
        <v>123</v>
      </c>
      <c r="D10" s="178">
        <f t="shared" si="0"/>
        <v>0</v>
      </c>
      <c r="E10" s="178"/>
      <c r="F10" s="182"/>
      <c r="G10" s="181"/>
      <c r="H10" s="182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</row>
    <row r="11" ht="20.45" customHeight="1" spans="1:34">
      <c r="A11" s="177" t="s">
        <v>116</v>
      </c>
      <c r="B11" s="178"/>
      <c r="C11" s="179" t="s">
        <v>124</v>
      </c>
      <c r="D11" s="178">
        <f t="shared" si="0"/>
        <v>0</v>
      </c>
      <c r="E11" s="178"/>
      <c r="F11" s="182"/>
      <c r="G11" s="181"/>
      <c r="H11" s="182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</row>
    <row r="12" ht="20.45" customHeight="1" spans="1:34">
      <c r="A12" s="177" t="s">
        <v>118</v>
      </c>
      <c r="B12" s="178"/>
      <c r="C12" s="179" t="s">
        <v>125</v>
      </c>
      <c r="D12" s="178">
        <f t="shared" si="0"/>
        <v>0</v>
      </c>
      <c r="E12" s="178"/>
      <c r="F12" s="182"/>
      <c r="G12" s="181"/>
      <c r="H12" s="182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</row>
    <row r="13" ht="20.45" customHeight="1" spans="1:34">
      <c r="A13" s="177" t="s">
        <v>120</v>
      </c>
      <c r="B13" s="178"/>
      <c r="C13" s="179" t="s">
        <v>126</v>
      </c>
      <c r="D13" s="178">
        <f t="shared" si="0"/>
        <v>0</v>
      </c>
      <c r="E13" s="178"/>
      <c r="F13" s="182"/>
      <c r="G13" s="181"/>
      <c r="H13" s="182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</row>
    <row r="14" ht="20.45" customHeight="1" spans="1:34">
      <c r="A14" s="177" t="s">
        <v>127</v>
      </c>
      <c r="B14" s="178"/>
      <c r="C14" s="179" t="s">
        <v>128</v>
      </c>
      <c r="D14" s="178">
        <f t="shared" si="0"/>
        <v>729285.36</v>
      </c>
      <c r="E14" s="178">
        <v>729285.36</v>
      </c>
      <c r="F14" s="182"/>
      <c r="G14" s="181"/>
      <c r="H14" s="182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</row>
    <row r="15" ht="20.45" customHeight="1" spans="1:34">
      <c r="A15" s="183"/>
      <c r="B15" s="178"/>
      <c r="C15" s="179" t="s">
        <v>129</v>
      </c>
      <c r="D15" s="178">
        <f t="shared" si="0"/>
        <v>0</v>
      </c>
      <c r="E15" s="178"/>
      <c r="F15" s="182"/>
      <c r="G15" s="181"/>
      <c r="H15" s="182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</row>
    <row r="16" ht="20.45" customHeight="1" spans="1:34">
      <c r="A16" s="183"/>
      <c r="B16" s="178"/>
      <c r="C16" s="179" t="s">
        <v>130</v>
      </c>
      <c r="D16" s="178">
        <f t="shared" si="0"/>
        <v>293102.19</v>
      </c>
      <c r="E16" s="178">
        <v>293102.19</v>
      </c>
      <c r="F16" s="182"/>
      <c r="G16" s="181"/>
      <c r="H16" s="182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</row>
    <row r="17" ht="20.45" customHeight="1" spans="1:34">
      <c r="A17" s="183"/>
      <c r="B17" s="178"/>
      <c r="C17" s="179" t="s">
        <v>131</v>
      </c>
      <c r="D17" s="178">
        <f t="shared" si="0"/>
        <v>0</v>
      </c>
      <c r="E17" s="178"/>
      <c r="F17" s="182"/>
      <c r="G17" s="181"/>
      <c r="H17" s="182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</row>
    <row r="18" ht="20.45" customHeight="1" spans="1:34">
      <c r="A18" s="183"/>
      <c r="B18" s="178"/>
      <c r="C18" s="179" t="s">
        <v>132</v>
      </c>
      <c r="D18" s="178">
        <f t="shared" si="0"/>
        <v>0</v>
      </c>
      <c r="E18" s="178"/>
      <c r="F18" s="182"/>
      <c r="G18" s="181"/>
      <c r="H18" s="182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</row>
    <row r="19" ht="20.45" customHeight="1" spans="1:34">
      <c r="A19" s="183"/>
      <c r="B19" s="178"/>
      <c r="C19" s="179" t="s">
        <v>133</v>
      </c>
      <c r="D19" s="178">
        <f t="shared" si="0"/>
        <v>4085651.44</v>
      </c>
      <c r="E19" s="178">
        <v>4085651.44</v>
      </c>
      <c r="F19" s="182"/>
      <c r="G19" s="181"/>
      <c r="H19" s="182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</row>
    <row r="20" ht="20.45" customHeight="1" spans="1:34">
      <c r="A20" s="183"/>
      <c r="B20" s="178"/>
      <c r="C20" s="179" t="s">
        <v>134</v>
      </c>
      <c r="D20" s="178">
        <f t="shared" si="0"/>
        <v>0</v>
      </c>
      <c r="E20" s="178"/>
      <c r="F20" s="182"/>
      <c r="G20" s="181"/>
      <c r="H20" s="182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</row>
    <row r="21" ht="20.45" customHeight="1" spans="1:34">
      <c r="A21" s="183"/>
      <c r="B21" s="178"/>
      <c r="C21" s="179" t="s">
        <v>135</v>
      </c>
      <c r="D21" s="178">
        <f t="shared" si="0"/>
        <v>0</v>
      </c>
      <c r="E21" s="178"/>
      <c r="F21" s="182"/>
      <c r="G21" s="181"/>
      <c r="H21" s="182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</row>
    <row r="22" ht="20.45" customHeight="1" spans="1:34">
      <c r="A22" s="183"/>
      <c r="B22" s="178"/>
      <c r="C22" s="179" t="s">
        <v>136</v>
      </c>
      <c r="D22" s="178">
        <f t="shared" si="0"/>
        <v>0</v>
      </c>
      <c r="E22" s="178"/>
      <c r="F22" s="182"/>
      <c r="G22" s="181"/>
      <c r="H22" s="182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</row>
    <row r="23" ht="20.45" customHeight="1" spans="1:34">
      <c r="A23" s="183"/>
      <c r="B23" s="178"/>
      <c r="C23" s="179" t="s">
        <v>137</v>
      </c>
      <c r="D23" s="178">
        <f t="shared" si="0"/>
        <v>0</v>
      </c>
      <c r="E23" s="178"/>
      <c r="F23" s="182"/>
      <c r="G23" s="181"/>
      <c r="H23" s="182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</row>
    <row r="24" ht="20.45" customHeight="1" spans="1:34">
      <c r="A24" s="183"/>
      <c r="B24" s="178"/>
      <c r="C24" s="179" t="s">
        <v>138</v>
      </c>
      <c r="D24" s="178">
        <f t="shared" si="0"/>
        <v>0</v>
      </c>
      <c r="E24" s="178"/>
      <c r="F24" s="182"/>
      <c r="G24" s="181"/>
      <c r="H24" s="182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</row>
    <row r="25" ht="20.45" customHeight="1" spans="1:34">
      <c r="A25" s="183"/>
      <c r="B25" s="178"/>
      <c r="C25" s="179" t="s">
        <v>139</v>
      </c>
      <c r="D25" s="178">
        <f t="shared" si="0"/>
        <v>0</v>
      </c>
      <c r="E25" s="178"/>
      <c r="F25" s="182"/>
      <c r="G25" s="181"/>
      <c r="H25" s="182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</row>
    <row r="26" ht="20.45" customHeight="1" spans="1:34">
      <c r="A26" s="177"/>
      <c r="B26" s="178"/>
      <c r="C26" s="179" t="s">
        <v>140</v>
      </c>
      <c r="D26" s="178">
        <f t="shared" si="0"/>
        <v>536537.02</v>
      </c>
      <c r="E26" s="178">
        <v>536537.02</v>
      </c>
      <c r="F26" s="182"/>
      <c r="G26" s="181"/>
      <c r="H26" s="182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</row>
    <row r="27" ht="20.45" customHeight="1" spans="1:34">
      <c r="A27" s="177"/>
      <c r="B27" s="178"/>
      <c r="C27" s="179" t="s">
        <v>141</v>
      </c>
      <c r="D27" s="178">
        <f t="shared" si="0"/>
        <v>0</v>
      </c>
      <c r="E27" s="178"/>
      <c r="F27" s="182"/>
      <c r="G27" s="181"/>
      <c r="H27" s="182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</row>
    <row r="28" ht="20.45" customHeight="1" spans="1:34">
      <c r="A28" s="177"/>
      <c r="B28" s="178"/>
      <c r="C28" s="179" t="s">
        <v>142</v>
      </c>
      <c r="D28" s="178">
        <f t="shared" si="0"/>
        <v>0</v>
      </c>
      <c r="E28" s="178"/>
      <c r="F28" s="182"/>
      <c r="G28" s="181"/>
      <c r="H28" s="182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</row>
    <row r="29" ht="20.45" customHeight="1" spans="1:34">
      <c r="A29" s="177"/>
      <c r="B29" s="178"/>
      <c r="C29" s="179" t="s">
        <v>143</v>
      </c>
      <c r="D29" s="178"/>
      <c r="E29" s="178"/>
      <c r="F29" s="182"/>
      <c r="G29" s="181"/>
      <c r="H29" s="182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</row>
    <row r="30" ht="20.45" customHeight="1" spans="1:34">
      <c r="A30" s="177"/>
      <c r="B30" s="178"/>
      <c r="C30" s="179" t="s">
        <v>144</v>
      </c>
      <c r="D30" s="178">
        <f t="shared" ref="D30:D37" si="1">SUM(E30:H30)</f>
        <v>0</v>
      </c>
      <c r="E30" s="178"/>
      <c r="F30" s="182"/>
      <c r="G30" s="181"/>
      <c r="H30" s="182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</row>
    <row r="31" ht="20.45" customHeight="1" spans="1:34">
      <c r="A31" s="177"/>
      <c r="B31" s="178"/>
      <c r="C31" s="179" t="s">
        <v>145</v>
      </c>
      <c r="D31" s="178">
        <f t="shared" si="1"/>
        <v>0</v>
      </c>
      <c r="E31" s="178"/>
      <c r="F31" s="182"/>
      <c r="G31" s="181"/>
      <c r="H31" s="182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</row>
    <row r="32" ht="20.45" customHeight="1" spans="1:34">
      <c r="A32" s="177"/>
      <c r="B32" s="178"/>
      <c r="C32" s="179" t="s">
        <v>146</v>
      </c>
      <c r="D32" s="178">
        <f t="shared" si="1"/>
        <v>0</v>
      </c>
      <c r="E32" s="178"/>
      <c r="F32" s="182"/>
      <c r="G32" s="181"/>
      <c r="H32" s="182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</row>
    <row r="33" ht="20.45" customHeight="1" spans="1:34">
      <c r="A33" s="177"/>
      <c r="B33" s="178"/>
      <c r="C33" s="179" t="s">
        <v>147</v>
      </c>
      <c r="D33" s="178">
        <f t="shared" si="1"/>
        <v>0</v>
      </c>
      <c r="E33" s="178"/>
      <c r="F33" s="182"/>
      <c r="G33" s="181"/>
      <c r="H33" s="182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</row>
    <row r="34" ht="20.45" customHeight="1" spans="1:34">
      <c r="A34" s="177"/>
      <c r="B34" s="178"/>
      <c r="C34" s="179" t="s">
        <v>148</v>
      </c>
      <c r="D34" s="178">
        <f t="shared" si="1"/>
        <v>0</v>
      </c>
      <c r="E34" s="178"/>
      <c r="F34" s="182"/>
      <c r="G34" s="181"/>
      <c r="H34" s="182"/>
      <c r="I34" s="203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</row>
    <row r="35" ht="20.45" customHeight="1" spans="1:34">
      <c r="A35" s="177"/>
      <c r="B35" s="178"/>
      <c r="C35" s="179" t="s">
        <v>149</v>
      </c>
      <c r="D35" s="178">
        <f t="shared" si="1"/>
        <v>0</v>
      </c>
      <c r="E35" s="178"/>
      <c r="F35" s="184"/>
      <c r="G35" s="185"/>
      <c r="H35" s="184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</row>
    <row r="36" ht="20.45" customHeight="1" spans="1:34">
      <c r="A36" s="186"/>
      <c r="B36" s="178"/>
      <c r="C36" s="187" t="s">
        <v>150</v>
      </c>
      <c r="D36" s="178">
        <f t="shared" si="1"/>
        <v>0</v>
      </c>
      <c r="E36" s="178"/>
      <c r="F36" s="188"/>
      <c r="G36" s="189"/>
      <c r="H36" s="190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</row>
    <row r="37" ht="20.45" customHeight="1" spans="1:34">
      <c r="A37" s="177"/>
      <c r="B37" s="178"/>
      <c r="C37" s="191" t="s">
        <v>151</v>
      </c>
      <c r="D37" s="178">
        <f t="shared" si="1"/>
        <v>0</v>
      </c>
      <c r="E37" s="178"/>
      <c r="F37" s="192"/>
      <c r="G37" s="193"/>
      <c r="H37" s="194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</row>
    <row r="38" ht="20.45" customHeight="1" spans="1:34">
      <c r="A38" s="177"/>
      <c r="B38" s="178"/>
      <c r="C38" s="191"/>
      <c r="D38" s="178"/>
      <c r="E38" s="178"/>
      <c r="F38" s="195"/>
      <c r="G38" s="196"/>
      <c r="H38" s="19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</row>
    <row r="39" ht="20.45" customHeight="1" spans="1:34">
      <c r="A39" s="186" t="s">
        <v>56</v>
      </c>
      <c r="B39" s="178">
        <f>SUM(B6,B10)</f>
        <v>8792665.01</v>
      </c>
      <c r="C39" s="187" t="s">
        <v>57</v>
      </c>
      <c r="D39" s="178">
        <f>SUM(E39:H39)</f>
        <v>8792665.01</v>
      </c>
      <c r="E39" s="178">
        <f>SUM(E7:E37)</f>
        <v>8792665.01</v>
      </c>
      <c r="F39" s="184">
        <f>SUM(F7:F37)</f>
        <v>0</v>
      </c>
      <c r="G39" s="198">
        <f>SUM(G7:G37)</f>
        <v>0</v>
      </c>
      <c r="H39" s="199">
        <f>SUM(H7:H37)</f>
        <v>0</v>
      </c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</row>
    <row r="40" ht="20.45" customHeight="1" spans="1:34">
      <c r="A40" s="200"/>
      <c r="B40" s="201"/>
      <c r="C40" s="202"/>
      <c r="D40" s="202"/>
      <c r="E40" s="202"/>
      <c r="F40" s="202"/>
      <c r="G40" s="202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6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5"/>
  <sheetViews>
    <sheetView showGridLines="0" showZeros="0" zoomScale="85" zoomScaleNormal="85" topLeftCell="A4" workbookViewId="0">
      <selection activeCell="A27" sqref="$A27:$XFD27"/>
    </sheetView>
  </sheetViews>
  <sheetFormatPr defaultColWidth="9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4.8333333333333" customWidth="1"/>
    <col min="5" max="5" width="20" customWidth="1"/>
    <col min="6" max="6" width="19.6666666666667" customWidth="1"/>
    <col min="7" max="7" width="25.3333333333333" customWidth="1"/>
    <col min="8" max="8" width="21.3333333333333" customWidth="1"/>
    <col min="9" max="9" width="19.1666666666667" customWidth="1"/>
    <col min="10" max="15" width="11.1666666666667" customWidth="1"/>
    <col min="16" max="23" width="9.66666666666667" customWidth="1"/>
    <col min="24" max="35" width="9.83333333333333" customWidth="1"/>
  </cols>
  <sheetData>
    <row r="1" ht="20.1" customHeight="1" spans="1:3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 t="s">
        <v>152</v>
      </c>
    </row>
    <row r="2" s="157" customFormat="1" ht="20.1" customHeight="1" spans="1:35">
      <c r="A2" s="47" t="s">
        <v>153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</row>
    <row r="3" ht="20.1" customHeight="1" spans="1:35">
      <c r="A3" s="110" t="s">
        <v>5</v>
      </c>
      <c r="B3" s="48"/>
      <c r="C3" s="48"/>
      <c r="D3" s="4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6" t="s">
        <v>6</v>
      </c>
    </row>
    <row r="4" ht="20.1" customHeight="1" spans="1:35">
      <c r="A4" s="51" t="s">
        <v>60</v>
      </c>
      <c r="B4" s="52"/>
      <c r="C4" s="158"/>
      <c r="D4" s="53"/>
      <c r="E4" s="159" t="s">
        <v>154</v>
      </c>
      <c r="F4" s="154" t="s">
        <v>155</v>
      </c>
      <c r="G4" s="160"/>
      <c r="H4" s="160"/>
      <c r="I4" s="160"/>
      <c r="J4" s="160"/>
      <c r="K4" s="160"/>
      <c r="L4" s="160"/>
      <c r="M4" s="160"/>
      <c r="N4" s="160"/>
      <c r="O4" s="155"/>
      <c r="P4" s="154" t="s">
        <v>156</v>
      </c>
      <c r="Q4" s="160"/>
      <c r="R4" s="160"/>
      <c r="S4" s="160"/>
      <c r="T4" s="160"/>
      <c r="U4" s="160"/>
      <c r="V4" s="160"/>
      <c r="W4" s="160"/>
      <c r="X4" s="160"/>
      <c r="Y4" s="155"/>
      <c r="Z4" s="154" t="s">
        <v>157</v>
      </c>
      <c r="AA4" s="160"/>
      <c r="AB4" s="160"/>
      <c r="AC4" s="160"/>
      <c r="AD4" s="160"/>
      <c r="AE4" s="160"/>
      <c r="AF4" s="160"/>
      <c r="AG4" s="160"/>
      <c r="AH4" s="160"/>
      <c r="AI4" s="155"/>
    </row>
    <row r="5" ht="21.6" customHeight="1" spans="1:35">
      <c r="A5" s="51" t="s">
        <v>69</v>
      </c>
      <c r="B5" s="52"/>
      <c r="C5" s="9" t="s">
        <v>70</v>
      </c>
      <c r="D5" s="131" t="s">
        <v>71</v>
      </c>
      <c r="E5" s="88"/>
      <c r="F5" s="9" t="s">
        <v>61</v>
      </c>
      <c r="G5" s="9" t="s">
        <v>158</v>
      </c>
      <c r="H5" s="9"/>
      <c r="I5" s="9"/>
      <c r="J5" s="9" t="s">
        <v>159</v>
      </c>
      <c r="K5" s="9"/>
      <c r="L5" s="9"/>
      <c r="M5" s="9" t="s">
        <v>160</v>
      </c>
      <c r="N5" s="9"/>
      <c r="O5" s="9"/>
      <c r="P5" s="9" t="s">
        <v>61</v>
      </c>
      <c r="Q5" s="9" t="s">
        <v>158</v>
      </c>
      <c r="R5" s="9"/>
      <c r="S5" s="9"/>
      <c r="T5" s="9" t="s">
        <v>159</v>
      </c>
      <c r="U5" s="9"/>
      <c r="V5" s="9"/>
      <c r="W5" s="9" t="s">
        <v>160</v>
      </c>
      <c r="X5" s="9"/>
      <c r="Y5" s="9"/>
      <c r="Z5" s="9" t="s">
        <v>61</v>
      </c>
      <c r="AA5" s="9" t="s">
        <v>158</v>
      </c>
      <c r="AB5" s="9"/>
      <c r="AC5" s="9"/>
      <c r="AD5" s="9" t="s">
        <v>159</v>
      </c>
      <c r="AE5" s="9"/>
      <c r="AF5" s="9"/>
      <c r="AG5" s="9" t="s">
        <v>160</v>
      </c>
      <c r="AH5" s="9"/>
      <c r="AI5" s="9"/>
    </row>
    <row r="6" ht="30.75" customHeight="1" spans="1:35">
      <c r="A6" s="60" t="s">
        <v>81</v>
      </c>
      <c r="B6" s="161" t="s">
        <v>82</v>
      </c>
      <c r="C6" s="9"/>
      <c r="D6" s="134"/>
      <c r="E6" s="63"/>
      <c r="F6" s="9"/>
      <c r="G6" s="9" t="s">
        <v>76</v>
      </c>
      <c r="H6" s="9" t="s">
        <v>103</v>
      </c>
      <c r="I6" s="9" t="s">
        <v>104</v>
      </c>
      <c r="J6" s="9" t="s">
        <v>76</v>
      </c>
      <c r="K6" s="9" t="s">
        <v>103</v>
      </c>
      <c r="L6" s="9" t="s">
        <v>104</v>
      </c>
      <c r="M6" s="9" t="s">
        <v>76</v>
      </c>
      <c r="N6" s="9" t="s">
        <v>103</v>
      </c>
      <c r="O6" s="9" t="s">
        <v>104</v>
      </c>
      <c r="P6" s="9"/>
      <c r="Q6" s="9" t="s">
        <v>76</v>
      </c>
      <c r="R6" s="9" t="s">
        <v>103</v>
      </c>
      <c r="S6" s="9" t="s">
        <v>104</v>
      </c>
      <c r="T6" s="9" t="s">
        <v>76</v>
      </c>
      <c r="U6" s="9" t="s">
        <v>103</v>
      </c>
      <c r="V6" s="9" t="s">
        <v>104</v>
      </c>
      <c r="W6" s="9" t="s">
        <v>76</v>
      </c>
      <c r="X6" s="9" t="s">
        <v>103</v>
      </c>
      <c r="Y6" s="9" t="s">
        <v>104</v>
      </c>
      <c r="Z6" s="9"/>
      <c r="AA6" s="9" t="s">
        <v>76</v>
      </c>
      <c r="AB6" s="9" t="s">
        <v>103</v>
      </c>
      <c r="AC6" s="9" t="s">
        <v>104</v>
      </c>
      <c r="AD6" s="9" t="s">
        <v>76</v>
      </c>
      <c r="AE6" s="9" t="s">
        <v>103</v>
      </c>
      <c r="AF6" s="9" t="s">
        <v>104</v>
      </c>
      <c r="AG6" s="9" t="s">
        <v>76</v>
      </c>
      <c r="AH6" s="9" t="s">
        <v>103</v>
      </c>
      <c r="AI6" s="9" t="s">
        <v>104</v>
      </c>
    </row>
    <row r="7" ht="20.1" customHeight="1" spans="1:35">
      <c r="A7" s="140" t="s">
        <v>161</v>
      </c>
      <c r="B7" s="140" t="s">
        <v>162</v>
      </c>
      <c r="C7" s="140" t="s">
        <v>84</v>
      </c>
      <c r="D7" s="140" t="s">
        <v>163</v>
      </c>
      <c r="E7" s="122">
        <f>SUM(E8:E26)</f>
        <v>8192665.01</v>
      </c>
      <c r="F7" s="122">
        <f>SUM(F8:F26)</f>
        <v>8192665.01</v>
      </c>
      <c r="G7" s="122">
        <f>SUM(G8:G26)</f>
        <v>8192665.01</v>
      </c>
      <c r="H7" s="122">
        <f>SUM(H8:H26)</f>
        <v>6079765.01</v>
      </c>
      <c r="I7" s="163">
        <f t="shared" ref="I7:AI7" si="0">SUM(I8:I15)</f>
        <v>0</v>
      </c>
      <c r="J7" s="164">
        <f t="shared" si="0"/>
        <v>0</v>
      </c>
      <c r="K7" s="164">
        <f t="shared" si="0"/>
        <v>0</v>
      </c>
      <c r="L7" s="164">
        <f t="shared" si="0"/>
        <v>0</v>
      </c>
      <c r="M7" s="164">
        <f t="shared" si="0"/>
        <v>0</v>
      </c>
      <c r="N7" s="164">
        <f t="shared" si="0"/>
        <v>0</v>
      </c>
      <c r="O7" s="164">
        <f t="shared" si="0"/>
        <v>0</v>
      </c>
      <c r="P7" s="164">
        <f t="shared" si="0"/>
        <v>0</v>
      </c>
      <c r="Q7" s="164">
        <f t="shared" si="0"/>
        <v>0</v>
      </c>
      <c r="R7" s="164">
        <f t="shared" si="0"/>
        <v>0</v>
      </c>
      <c r="S7" s="164">
        <f t="shared" si="0"/>
        <v>0</v>
      </c>
      <c r="T7" s="164">
        <f t="shared" si="0"/>
        <v>0</v>
      </c>
      <c r="U7" s="164">
        <f t="shared" si="0"/>
        <v>0</v>
      </c>
      <c r="V7" s="164">
        <f t="shared" si="0"/>
        <v>0</v>
      </c>
      <c r="W7" s="164">
        <f t="shared" si="0"/>
        <v>0</v>
      </c>
      <c r="X7" s="164">
        <f t="shared" si="0"/>
        <v>0</v>
      </c>
      <c r="Y7" s="164">
        <f t="shared" si="0"/>
        <v>0</v>
      </c>
      <c r="Z7" s="164">
        <f t="shared" si="0"/>
        <v>0</v>
      </c>
      <c r="AA7" s="164">
        <f t="shared" si="0"/>
        <v>0</v>
      </c>
      <c r="AB7" s="164">
        <f t="shared" si="0"/>
        <v>0</v>
      </c>
      <c r="AC7" s="164">
        <f t="shared" si="0"/>
        <v>0</v>
      </c>
      <c r="AD7" s="164">
        <f t="shared" si="0"/>
        <v>0</v>
      </c>
      <c r="AE7" s="164">
        <f t="shared" si="0"/>
        <v>0</v>
      </c>
      <c r="AF7" s="164">
        <f t="shared" si="0"/>
        <v>0</v>
      </c>
      <c r="AG7" s="164">
        <f t="shared" si="0"/>
        <v>0</v>
      </c>
      <c r="AH7" s="164">
        <f t="shared" si="0"/>
        <v>0</v>
      </c>
      <c r="AI7" s="164">
        <f t="shared" si="0"/>
        <v>0</v>
      </c>
    </row>
    <row r="8" ht="20.1" customHeight="1" spans="1:35">
      <c r="A8" s="136">
        <v>301</v>
      </c>
      <c r="B8" s="137" t="s">
        <v>87</v>
      </c>
      <c r="C8" s="115">
        <v>154</v>
      </c>
      <c r="D8" s="126" t="s">
        <v>164</v>
      </c>
      <c r="E8" s="141">
        <f t="shared" ref="E8:E27" si="1">SUM(F8,P8,Z8)</f>
        <v>1214760</v>
      </c>
      <c r="F8" s="141">
        <f t="shared" ref="F8:F27" si="2">SUM(G8,J8,M8)</f>
        <v>1214760</v>
      </c>
      <c r="G8" s="122">
        <f t="shared" ref="G8:G17" si="3">SUM(H8:I8)</f>
        <v>1214760</v>
      </c>
      <c r="H8" s="122">
        <v>1214760</v>
      </c>
      <c r="I8" s="122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</row>
    <row r="9" ht="20.1" customHeight="1" spans="1:35">
      <c r="A9" s="136">
        <v>301</v>
      </c>
      <c r="B9" s="137" t="s">
        <v>99</v>
      </c>
      <c r="C9" s="115">
        <v>154</v>
      </c>
      <c r="D9" s="126" t="s">
        <v>165</v>
      </c>
      <c r="E9" s="141">
        <f t="shared" si="1"/>
        <v>1782570</v>
      </c>
      <c r="F9" s="141">
        <f t="shared" si="2"/>
        <v>1782570</v>
      </c>
      <c r="G9" s="122">
        <f t="shared" si="3"/>
        <v>1782570</v>
      </c>
      <c r="H9" s="122">
        <v>1782570</v>
      </c>
      <c r="I9" s="122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</row>
    <row r="10" ht="20.1" customHeight="1" spans="1:35">
      <c r="A10" s="136">
        <v>301</v>
      </c>
      <c r="B10" s="137" t="s">
        <v>86</v>
      </c>
      <c r="C10" s="115">
        <v>154</v>
      </c>
      <c r="D10" s="126" t="s">
        <v>166</v>
      </c>
      <c r="E10" s="141">
        <f t="shared" si="1"/>
        <v>101230</v>
      </c>
      <c r="F10" s="141">
        <f t="shared" si="2"/>
        <v>101230</v>
      </c>
      <c r="G10" s="122">
        <f t="shared" si="3"/>
        <v>101230</v>
      </c>
      <c r="H10" s="122">
        <v>101230</v>
      </c>
      <c r="I10" s="122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</row>
    <row r="11" ht="20.1" customHeight="1" spans="1:35">
      <c r="A11" s="136">
        <v>301</v>
      </c>
      <c r="B11" s="137" t="s">
        <v>97</v>
      </c>
      <c r="C11" s="115">
        <v>154</v>
      </c>
      <c r="D11" s="126" t="s">
        <v>167</v>
      </c>
      <c r="E11" s="141">
        <f t="shared" si="1"/>
        <v>359556</v>
      </c>
      <c r="F11" s="141">
        <f t="shared" si="2"/>
        <v>359556</v>
      </c>
      <c r="G11" s="122">
        <f t="shared" si="3"/>
        <v>359556</v>
      </c>
      <c r="H11" s="122">
        <v>359556</v>
      </c>
      <c r="I11" s="122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</row>
    <row r="12" ht="20.1" customHeight="1" spans="1:35">
      <c r="A12" s="136">
        <v>301</v>
      </c>
      <c r="B12" s="137" t="s">
        <v>168</v>
      </c>
      <c r="C12" s="115">
        <v>154</v>
      </c>
      <c r="D12" s="126" t="s">
        <v>169</v>
      </c>
      <c r="E12" s="141">
        <f t="shared" si="1"/>
        <v>486864.8</v>
      </c>
      <c r="F12" s="141">
        <f t="shared" si="2"/>
        <v>486864.8</v>
      </c>
      <c r="G12" s="122">
        <f t="shared" si="3"/>
        <v>486864.8</v>
      </c>
      <c r="H12" s="122">
        <v>486864.8</v>
      </c>
      <c r="I12" s="122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2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</row>
    <row r="13" ht="20.1" customHeight="1" spans="1:35">
      <c r="A13" s="136">
        <v>301</v>
      </c>
      <c r="B13" s="137" t="s">
        <v>170</v>
      </c>
      <c r="C13" s="115">
        <v>154</v>
      </c>
      <c r="D13" s="126" t="s">
        <v>171</v>
      </c>
      <c r="E13" s="141">
        <f t="shared" si="1"/>
        <v>242420.56</v>
      </c>
      <c r="F13" s="141">
        <f t="shared" si="2"/>
        <v>242420.56</v>
      </c>
      <c r="G13" s="122">
        <f t="shared" si="3"/>
        <v>242420.56</v>
      </c>
      <c r="H13" s="122">
        <v>242420.56</v>
      </c>
      <c r="I13" s="122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</row>
    <row r="14" ht="20.1" customHeight="1" spans="1:35">
      <c r="A14" s="136">
        <v>301</v>
      </c>
      <c r="B14" s="137" t="s">
        <v>172</v>
      </c>
      <c r="C14" s="115">
        <v>154</v>
      </c>
      <c r="D14" s="126" t="s">
        <v>173</v>
      </c>
      <c r="E14" s="141">
        <f t="shared" si="1"/>
        <v>213003.35</v>
      </c>
      <c r="F14" s="141">
        <f t="shared" si="2"/>
        <v>213003.35</v>
      </c>
      <c r="G14" s="122">
        <f t="shared" si="3"/>
        <v>213003.35</v>
      </c>
      <c r="H14" s="122">
        <v>213003.35</v>
      </c>
      <c r="I14" s="122"/>
      <c r="J14" s="145"/>
      <c r="K14" s="145"/>
      <c r="L14" s="145"/>
      <c r="M14" s="145"/>
      <c r="N14" s="145"/>
      <c r="O14" s="145"/>
      <c r="P14" s="145"/>
      <c r="Q14" s="145"/>
      <c r="R14" s="142"/>
      <c r="S14" s="145"/>
      <c r="T14" s="145"/>
      <c r="U14" s="145"/>
      <c r="V14" s="145"/>
      <c r="W14" s="145"/>
      <c r="X14" s="142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</row>
    <row r="15" ht="20.1" customHeight="1" spans="1:35">
      <c r="A15" s="136">
        <v>301</v>
      </c>
      <c r="B15" s="137" t="s">
        <v>174</v>
      </c>
      <c r="C15" s="115">
        <v>154</v>
      </c>
      <c r="D15" s="126" t="s">
        <v>175</v>
      </c>
      <c r="E15" s="141">
        <f t="shared" si="1"/>
        <v>80098.84</v>
      </c>
      <c r="F15" s="141">
        <f t="shared" si="2"/>
        <v>80098.84</v>
      </c>
      <c r="G15" s="122">
        <f t="shared" si="3"/>
        <v>80098.84</v>
      </c>
      <c r="H15" s="122">
        <v>80098.84</v>
      </c>
      <c r="I15" s="122"/>
      <c r="J15" s="142"/>
      <c r="K15" s="142"/>
      <c r="L15" s="142"/>
      <c r="M15" s="142"/>
      <c r="N15" s="142"/>
      <c r="O15" s="142"/>
      <c r="P15" s="142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</row>
    <row r="16" ht="20.1" customHeight="1" spans="1:35">
      <c r="A16" s="136">
        <v>301</v>
      </c>
      <c r="B16" s="137" t="s">
        <v>176</v>
      </c>
      <c r="C16" s="115">
        <v>154</v>
      </c>
      <c r="D16" s="126" t="s">
        <v>177</v>
      </c>
      <c r="E16" s="141">
        <f t="shared" si="1"/>
        <v>58340.44</v>
      </c>
      <c r="F16" s="141">
        <f t="shared" si="2"/>
        <v>58340.44</v>
      </c>
      <c r="G16" s="122">
        <f t="shared" si="3"/>
        <v>58340.44</v>
      </c>
      <c r="H16" s="122">
        <v>58340.44</v>
      </c>
      <c r="I16" s="122"/>
      <c r="J16" s="142"/>
      <c r="K16" s="142"/>
      <c r="L16" s="142"/>
      <c r="M16" s="142"/>
      <c r="N16" s="142"/>
      <c r="O16" s="142"/>
      <c r="P16" s="142"/>
      <c r="Q16" s="145"/>
      <c r="R16" s="145"/>
      <c r="S16" s="142"/>
      <c r="T16" s="145"/>
      <c r="U16" s="145"/>
      <c r="V16" s="145"/>
      <c r="W16" s="145"/>
      <c r="X16" s="142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</row>
    <row r="17" ht="20.1" customHeight="1" spans="1:35">
      <c r="A17" s="136">
        <v>301</v>
      </c>
      <c r="B17" s="137" t="s">
        <v>178</v>
      </c>
      <c r="C17" s="115">
        <v>154</v>
      </c>
      <c r="D17" s="126" t="s">
        <v>100</v>
      </c>
      <c r="E17" s="141">
        <f t="shared" si="1"/>
        <v>536537.02</v>
      </c>
      <c r="F17" s="141">
        <f t="shared" si="2"/>
        <v>536537.02</v>
      </c>
      <c r="G17" s="122">
        <f t="shared" si="3"/>
        <v>536537.02</v>
      </c>
      <c r="H17" s="122">
        <v>536537.02</v>
      </c>
      <c r="I17" s="122"/>
      <c r="J17" s="142"/>
      <c r="K17" s="142"/>
      <c r="L17" s="142"/>
      <c r="M17" s="142"/>
      <c r="N17" s="142"/>
      <c r="O17" s="142"/>
      <c r="P17" s="142"/>
      <c r="Q17" s="142"/>
      <c r="R17" s="145"/>
      <c r="S17" s="142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</row>
    <row r="18" ht="20.1" customHeight="1" spans="1:35">
      <c r="A18" s="136">
        <v>302</v>
      </c>
      <c r="B18" s="137" t="s">
        <v>87</v>
      </c>
      <c r="C18" s="115">
        <v>154</v>
      </c>
      <c r="D18" s="126" t="s">
        <v>179</v>
      </c>
      <c r="E18" s="141">
        <f t="shared" si="1"/>
        <v>450000</v>
      </c>
      <c r="F18" s="141">
        <f t="shared" si="2"/>
        <v>450000</v>
      </c>
      <c r="G18" s="122">
        <f t="shared" ref="G18:G24" si="4">SUM(H18:H18)</f>
        <v>450000</v>
      </c>
      <c r="H18" s="122">
        <v>450000</v>
      </c>
      <c r="I18" s="162"/>
      <c r="J18" s="142"/>
      <c r="K18" s="142"/>
      <c r="L18" s="142"/>
      <c r="M18" s="142"/>
      <c r="N18" s="142"/>
      <c r="O18" s="142"/>
      <c r="P18" s="142"/>
      <c r="Q18" s="142"/>
      <c r="R18" s="145"/>
      <c r="S18" s="145"/>
      <c r="T18" s="145"/>
      <c r="U18" s="142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</row>
    <row r="19" ht="20.1" customHeight="1" spans="1:35">
      <c r="A19" s="136">
        <v>302</v>
      </c>
      <c r="B19" s="137" t="s">
        <v>91</v>
      </c>
      <c r="C19" s="115">
        <v>154</v>
      </c>
      <c r="D19" s="126" t="s">
        <v>180</v>
      </c>
      <c r="E19" s="141">
        <f t="shared" si="1"/>
        <v>70000</v>
      </c>
      <c r="F19" s="141">
        <f t="shared" si="2"/>
        <v>70000</v>
      </c>
      <c r="G19" s="122">
        <f t="shared" si="4"/>
        <v>70000</v>
      </c>
      <c r="H19" s="122">
        <v>70000</v>
      </c>
      <c r="I19" s="162"/>
      <c r="J19" s="142"/>
      <c r="K19" s="142"/>
      <c r="L19" s="142"/>
      <c r="M19" s="142"/>
      <c r="N19" s="142"/>
      <c r="O19" s="142"/>
      <c r="P19" s="142"/>
      <c r="Q19" s="142"/>
      <c r="R19" s="145"/>
      <c r="S19" s="145"/>
      <c r="T19" s="142"/>
      <c r="U19" s="142"/>
      <c r="V19" s="142"/>
      <c r="W19" s="145"/>
      <c r="X19" s="145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</row>
    <row r="20" ht="20.1" customHeight="1" spans="1:35">
      <c r="A20" s="136">
        <v>302</v>
      </c>
      <c r="B20" s="137" t="s">
        <v>97</v>
      </c>
      <c r="C20" s="115">
        <v>154</v>
      </c>
      <c r="D20" s="126" t="s">
        <v>181</v>
      </c>
      <c r="E20" s="141">
        <f t="shared" si="1"/>
        <v>60000</v>
      </c>
      <c r="F20" s="141">
        <f t="shared" si="2"/>
        <v>60000</v>
      </c>
      <c r="G20" s="122">
        <f t="shared" si="4"/>
        <v>60000</v>
      </c>
      <c r="H20" s="122">
        <v>60000</v>
      </c>
      <c r="I20" s="162"/>
      <c r="J20" s="142"/>
      <c r="K20" s="142"/>
      <c r="L20" s="142"/>
      <c r="M20" s="142"/>
      <c r="N20" s="142"/>
      <c r="O20" s="142"/>
      <c r="P20" s="142"/>
      <c r="Q20" s="142"/>
      <c r="R20" s="142"/>
      <c r="S20" s="145"/>
      <c r="T20" s="142"/>
      <c r="U20" s="142"/>
      <c r="V20" s="142"/>
      <c r="W20" s="142"/>
      <c r="X20" s="145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</row>
    <row r="21" ht="20.1" customHeight="1" spans="1:35">
      <c r="A21" s="136">
        <v>302</v>
      </c>
      <c r="B21" s="137" t="s">
        <v>174</v>
      </c>
      <c r="C21" s="115">
        <v>154</v>
      </c>
      <c r="D21" s="126" t="s">
        <v>182</v>
      </c>
      <c r="E21" s="141">
        <f t="shared" si="1"/>
        <v>160000</v>
      </c>
      <c r="F21" s="141">
        <f t="shared" si="2"/>
        <v>160000</v>
      </c>
      <c r="G21" s="122">
        <f t="shared" si="4"/>
        <v>160000</v>
      </c>
      <c r="H21" s="122">
        <v>160000</v>
      </c>
      <c r="I21" s="162"/>
      <c r="J21" s="142"/>
      <c r="K21" s="142"/>
      <c r="L21" s="142"/>
      <c r="M21" s="142"/>
      <c r="N21" s="142"/>
      <c r="O21" s="142"/>
      <c r="P21" s="142"/>
      <c r="Q21" s="142"/>
      <c r="R21" s="142"/>
      <c r="S21" s="145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</row>
    <row r="22" ht="20.1" customHeight="1" spans="1:35">
      <c r="A22" s="136">
        <v>302</v>
      </c>
      <c r="B22" s="137" t="s">
        <v>183</v>
      </c>
      <c r="C22" s="115">
        <v>154</v>
      </c>
      <c r="D22" s="126" t="s">
        <v>184</v>
      </c>
      <c r="E22" s="141">
        <f t="shared" si="1"/>
        <v>10000</v>
      </c>
      <c r="F22" s="141">
        <f t="shared" si="2"/>
        <v>10000</v>
      </c>
      <c r="G22" s="122">
        <f t="shared" si="4"/>
        <v>10000</v>
      </c>
      <c r="H22" s="122">
        <v>10000</v>
      </c>
      <c r="I22" s="16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</row>
    <row r="23" ht="20.1" customHeight="1" spans="1:35">
      <c r="A23" s="136">
        <v>302</v>
      </c>
      <c r="B23" s="137" t="s">
        <v>185</v>
      </c>
      <c r="C23" s="115">
        <v>154</v>
      </c>
      <c r="D23" s="126" t="s">
        <v>186</v>
      </c>
      <c r="E23" s="141">
        <f t="shared" si="1"/>
        <v>60000</v>
      </c>
      <c r="F23" s="141">
        <f t="shared" si="2"/>
        <v>60000</v>
      </c>
      <c r="G23" s="122">
        <f t="shared" si="4"/>
        <v>60000</v>
      </c>
      <c r="H23" s="122">
        <v>60000</v>
      </c>
      <c r="I23" s="162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6"/>
      <c r="V23" s="166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</row>
    <row r="24" ht="20.1" customHeight="1" spans="1:35">
      <c r="A24" s="136">
        <v>302</v>
      </c>
      <c r="B24" s="137" t="s">
        <v>187</v>
      </c>
      <c r="C24" s="115">
        <v>154</v>
      </c>
      <c r="D24" s="126" t="s">
        <v>188</v>
      </c>
      <c r="E24" s="141">
        <f t="shared" si="1"/>
        <v>140000</v>
      </c>
      <c r="F24" s="141">
        <f t="shared" si="2"/>
        <v>140000</v>
      </c>
      <c r="G24" s="122">
        <f t="shared" si="4"/>
        <v>140000</v>
      </c>
      <c r="H24" s="122">
        <v>140000</v>
      </c>
      <c r="I24" s="162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</row>
    <row r="25" ht="20.1" customHeight="1" spans="1:35">
      <c r="A25" s="136">
        <v>303</v>
      </c>
      <c r="B25" s="137" t="s">
        <v>89</v>
      </c>
      <c r="C25" s="115">
        <v>154</v>
      </c>
      <c r="D25" s="126" t="s">
        <v>189</v>
      </c>
      <c r="E25" s="141">
        <f t="shared" si="1"/>
        <v>2096884</v>
      </c>
      <c r="F25" s="141">
        <f t="shared" si="2"/>
        <v>2096884</v>
      </c>
      <c r="G25" s="122">
        <f>SUM(H25:I25)</f>
        <v>2096884</v>
      </c>
      <c r="H25" s="122">
        <v>12984</v>
      </c>
      <c r="I25" s="122">
        <v>2083900</v>
      </c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</row>
    <row r="26" ht="20.1" customHeight="1" spans="1:35">
      <c r="A26" s="136">
        <v>303</v>
      </c>
      <c r="B26" s="137" t="s">
        <v>97</v>
      </c>
      <c r="C26" s="115">
        <v>154</v>
      </c>
      <c r="D26" s="126" t="s">
        <v>190</v>
      </c>
      <c r="E26" s="141">
        <f t="shared" si="1"/>
        <v>70400</v>
      </c>
      <c r="F26" s="141">
        <f t="shared" si="2"/>
        <v>70400</v>
      </c>
      <c r="G26" s="122">
        <f>SUM(H26:I26)</f>
        <v>70400</v>
      </c>
      <c r="H26" s="122">
        <v>41400</v>
      </c>
      <c r="I26" s="122">
        <v>29000</v>
      </c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</row>
    <row r="27" ht="20.1" customHeight="1" spans="1:35">
      <c r="A27" s="136">
        <v>303</v>
      </c>
      <c r="B27" s="137">
        <v>13</v>
      </c>
      <c r="C27" s="115">
        <v>154</v>
      </c>
      <c r="D27" s="126" t="s">
        <v>191</v>
      </c>
      <c r="E27" s="141">
        <f t="shared" si="1"/>
        <v>600000</v>
      </c>
      <c r="F27" s="141">
        <f t="shared" si="2"/>
        <v>600000</v>
      </c>
      <c r="G27" s="122">
        <f>SUM(H27:I27)</f>
        <v>600000</v>
      </c>
      <c r="H27" s="162"/>
      <c r="I27" s="122">
        <v>600000</v>
      </c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</row>
    <row r="28" ht="20.1" customHeight="1" spans="1:35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49"/>
      <c r="R28" s="150"/>
      <c r="S28" s="150"/>
      <c r="T28" s="150"/>
      <c r="U28" s="150"/>
      <c r="V28" s="149"/>
      <c r="W28" s="149"/>
      <c r="X28" s="149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</row>
    <row r="29" ht="20.1" customHeight="1" spans="1:35">
      <c r="A29" s="150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49"/>
      <c r="R29" s="150"/>
      <c r="S29" s="150"/>
      <c r="T29" s="150"/>
      <c r="U29" s="150"/>
      <c r="V29" s="149"/>
      <c r="W29" s="149"/>
      <c r="X29" s="149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</row>
    <row r="30" ht="20.1" customHeight="1" spans="1:35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49"/>
      <c r="R30" s="150"/>
      <c r="S30" s="150"/>
      <c r="T30" s="150"/>
      <c r="U30" s="150"/>
      <c r="V30" s="149"/>
      <c r="W30" s="149"/>
      <c r="X30" s="149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</row>
    <row r="31" ht="20.1" customHeight="1" spans="1:35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49"/>
      <c r="R31" s="150"/>
      <c r="S31" s="150"/>
      <c r="T31" s="150"/>
      <c r="U31" s="150"/>
      <c r="V31" s="149"/>
      <c r="W31" s="149"/>
      <c r="X31" s="149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</row>
    <row r="32" ht="20.1" customHeight="1" spans="1:35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49"/>
      <c r="R32" s="150"/>
      <c r="S32" s="150"/>
      <c r="T32" s="150"/>
      <c r="U32" s="150"/>
      <c r="V32" s="149"/>
      <c r="W32" s="149"/>
      <c r="X32" s="149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</row>
    <row r="33" ht="20.1" customHeight="1" spans="1:35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49"/>
      <c r="R33" s="150"/>
      <c r="S33" s="150"/>
      <c r="T33" s="150"/>
      <c r="U33" s="150"/>
      <c r="V33" s="149"/>
      <c r="W33" s="149"/>
      <c r="X33" s="149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</row>
    <row r="34" ht="20.1" customHeight="1" spans="1:35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49"/>
      <c r="R34" s="150"/>
      <c r="S34" s="150"/>
      <c r="T34" s="150"/>
      <c r="U34" s="150"/>
      <c r="V34" s="149"/>
      <c r="W34" s="149"/>
      <c r="X34" s="149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</row>
    <row r="35" ht="20.1" customHeight="1" spans="1:35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49"/>
      <c r="R35" s="150"/>
      <c r="S35" s="150"/>
      <c r="T35" s="150"/>
      <c r="U35" s="150"/>
      <c r="V35" s="149"/>
      <c r="W35" s="149"/>
      <c r="X35" s="149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41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workbookViewId="0">
      <selection activeCell="A14" sqref="$A14:$XFD14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6666666666667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149"/>
      <c r="AH1" s="149"/>
      <c r="DH1" s="46" t="s">
        <v>192</v>
      </c>
    </row>
    <row r="2" ht="20.1" customHeight="1" spans="1:112">
      <c r="A2" s="47" t="s">
        <v>193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</row>
    <row r="3" ht="20.1" customHeight="1" spans="1:113">
      <c r="A3" s="110" t="s">
        <v>5</v>
      </c>
      <c r="B3" s="48"/>
      <c r="C3" s="48"/>
      <c r="D3" s="4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50" t="s">
        <v>6</v>
      </c>
      <c r="DI3" s="79"/>
    </row>
    <row r="4" ht="20.1" customHeight="1" spans="1:113">
      <c r="A4" s="138" t="s">
        <v>60</v>
      </c>
      <c r="B4" s="138"/>
      <c r="C4" s="138"/>
      <c r="D4" s="138"/>
      <c r="E4" s="9" t="s">
        <v>61</v>
      </c>
      <c r="F4" s="139" t="s">
        <v>194</v>
      </c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 t="s">
        <v>195</v>
      </c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52" t="s">
        <v>196</v>
      </c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3"/>
      <c r="BH4" s="152"/>
      <c r="BI4" s="152" t="s">
        <v>197</v>
      </c>
      <c r="BJ4" s="152"/>
      <c r="BK4" s="152"/>
      <c r="BL4" s="152"/>
      <c r="BM4" s="152"/>
      <c r="BN4" s="152" t="s">
        <v>198</v>
      </c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 t="s">
        <v>199</v>
      </c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 t="s">
        <v>200</v>
      </c>
      <c r="CS4" s="152"/>
      <c r="CT4" s="152"/>
      <c r="CU4" s="152" t="s">
        <v>201</v>
      </c>
      <c r="CV4" s="152"/>
      <c r="CW4" s="152"/>
      <c r="CX4" s="152"/>
      <c r="CY4" s="152"/>
      <c r="CZ4" s="152"/>
      <c r="DA4" s="152" t="s">
        <v>202</v>
      </c>
      <c r="DB4" s="152"/>
      <c r="DC4" s="152"/>
      <c r="DD4" s="152" t="s">
        <v>203</v>
      </c>
      <c r="DE4" s="152"/>
      <c r="DF4" s="152"/>
      <c r="DG4" s="152"/>
      <c r="DH4" s="152"/>
      <c r="DI4" s="79"/>
    </row>
    <row r="5" ht="20.1" customHeight="1" spans="1:113">
      <c r="A5" s="138" t="s">
        <v>69</v>
      </c>
      <c r="B5" s="138"/>
      <c r="C5" s="138"/>
      <c r="D5" s="9" t="s">
        <v>71</v>
      </c>
      <c r="E5" s="9"/>
      <c r="F5" s="9" t="s">
        <v>76</v>
      </c>
      <c r="G5" s="9" t="s">
        <v>164</v>
      </c>
      <c r="H5" s="9" t="s">
        <v>165</v>
      </c>
      <c r="I5" s="9" t="s">
        <v>166</v>
      </c>
      <c r="J5" s="9" t="s">
        <v>204</v>
      </c>
      <c r="K5" s="9" t="s">
        <v>167</v>
      </c>
      <c r="L5" s="9" t="s">
        <v>169</v>
      </c>
      <c r="M5" s="9" t="s">
        <v>171</v>
      </c>
      <c r="N5" s="9" t="s">
        <v>205</v>
      </c>
      <c r="O5" s="9" t="s">
        <v>94</v>
      </c>
      <c r="P5" s="9" t="s">
        <v>177</v>
      </c>
      <c r="Q5" s="9" t="s">
        <v>100</v>
      </c>
      <c r="R5" s="9" t="s">
        <v>206</v>
      </c>
      <c r="S5" s="9" t="s">
        <v>207</v>
      </c>
      <c r="T5" s="9" t="s">
        <v>76</v>
      </c>
      <c r="U5" s="9" t="s">
        <v>179</v>
      </c>
      <c r="V5" s="9" t="s">
        <v>208</v>
      </c>
      <c r="W5" s="9" t="s">
        <v>209</v>
      </c>
      <c r="X5" s="9" t="s">
        <v>210</v>
      </c>
      <c r="Y5" s="9" t="s">
        <v>211</v>
      </c>
      <c r="Z5" s="9" t="s">
        <v>180</v>
      </c>
      <c r="AA5" s="9" t="s">
        <v>181</v>
      </c>
      <c r="AB5" s="9" t="s">
        <v>212</v>
      </c>
      <c r="AC5" s="9" t="s">
        <v>213</v>
      </c>
      <c r="AD5" s="9" t="s">
        <v>182</v>
      </c>
      <c r="AE5" s="9" t="s">
        <v>214</v>
      </c>
      <c r="AF5" s="9" t="s">
        <v>191</v>
      </c>
      <c r="AG5" s="9" t="s">
        <v>215</v>
      </c>
      <c r="AH5" s="9" t="s">
        <v>216</v>
      </c>
      <c r="AI5" s="9" t="s">
        <v>184</v>
      </c>
      <c r="AJ5" s="9" t="s">
        <v>217</v>
      </c>
      <c r="AK5" s="9" t="s">
        <v>218</v>
      </c>
      <c r="AL5" s="9" t="s">
        <v>219</v>
      </c>
      <c r="AM5" s="9" t="s">
        <v>220</v>
      </c>
      <c r="AN5" s="9" t="s">
        <v>186</v>
      </c>
      <c r="AO5" s="9" t="s">
        <v>221</v>
      </c>
      <c r="AP5" s="9" t="s">
        <v>222</v>
      </c>
      <c r="AQ5" s="9" t="s">
        <v>223</v>
      </c>
      <c r="AR5" s="9" t="s">
        <v>188</v>
      </c>
      <c r="AS5" s="9" t="s">
        <v>224</v>
      </c>
      <c r="AT5" s="9" t="s">
        <v>225</v>
      </c>
      <c r="AU5" s="9" t="s">
        <v>226</v>
      </c>
      <c r="AV5" s="9" t="s">
        <v>76</v>
      </c>
      <c r="AW5" s="9" t="s">
        <v>227</v>
      </c>
      <c r="AX5" s="9" t="s">
        <v>228</v>
      </c>
      <c r="AY5" s="9" t="s">
        <v>229</v>
      </c>
      <c r="AZ5" s="9" t="s">
        <v>230</v>
      </c>
      <c r="BA5" s="9" t="s">
        <v>189</v>
      </c>
      <c r="BB5" s="9" t="s">
        <v>231</v>
      </c>
      <c r="BC5" s="9" t="s">
        <v>206</v>
      </c>
      <c r="BD5" s="9" t="s">
        <v>232</v>
      </c>
      <c r="BE5" s="9" t="s">
        <v>233</v>
      </c>
      <c r="BF5" s="154" t="s">
        <v>234</v>
      </c>
      <c r="BG5" s="9" t="s">
        <v>235</v>
      </c>
      <c r="BH5" s="155" t="s">
        <v>236</v>
      </c>
      <c r="BI5" s="9" t="s">
        <v>76</v>
      </c>
      <c r="BJ5" s="9" t="s">
        <v>237</v>
      </c>
      <c r="BK5" s="9" t="s">
        <v>238</v>
      </c>
      <c r="BL5" s="9" t="s">
        <v>239</v>
      </c>
      <c r="BM5" s="9" t="s">
        <v>240</v>
      </c>
      <c r="BN5" s="9" t="s">
        <v>76</v>
      </c>
      <c r="BO5" s="9" t="s">
        <v>241</v>
      </c>
      <c r="BP5" s="9" t="s">
        <v>242</v>
      </c>
      <c r="BQ5" s="9" t="s">
        <v>243</v>
      </c>
      <c r="BR5" s="9" t="s">
        <v>244</v>
      </c>
      <c r="BS5" s="9" t="s">
        <v>245</v>
      </c>
      <c r="BT5" s="9" t="s">
        <v>246</v>
      </c>
      <c r="BU5" s="9" t="s">
        <v>247</v>
      </c>
      <c r="BV5" s="9" t="s">
        <v>248</v>
      </c>
      <c r="BW5" s="9" t="s">
        <v>249</v>
      </c>
      <c r="BX5" s="9" t="s">
        <v>250</v>
      </c>
      <c r="BY5" s="9" t="s">
        <v>251</v>
      </c>
      <c r="BZ5" s="9" t="s">
        <v>252</v>
      </c>
      <c r="CA5" s="9" t="s">
        <v>76</v>
      </c>
      <c r="CB5" s="9" t="s">
        <v>241</v>
      </c>
      <c r="CC5" s="9" t="s">
        <v>242</v>
      </c>
      <c r="CD5" s="9" t="s">
        <v>243</v>
      </c>
      <c r="CE5" s="9" t="s">
        <v>244</v>
      </c>
      <c r="CF5" s="9" t="s">
        <v>245</v>
      </c>
      <c r="CG5" s="9" t="s">
        <v>246</v>
      </c>
      <c r="CH5" s="9" t="s">
        <v>247</v>
      </c>
      <c r="CI5" s="9" t="s">
        <v>253</v>
      </c>
      <c r="CJ5" s="9" t="s">
        <v>254</v>
      </c>
      <c r="CK5" s="9" t="s">
        <v>255</v>
      </c>
      <c r="CL5" s="9" t="s">
        <v>256</v>
      </c>
      <c r="CM5" s="9" t="s">
        <v>248</v>
      </c>
      <c r="CN5" s="9" t="s">
        <v>249</v>
      </c>
      <c r="CO5" s="9" t="s">
        <v>257</v>
      </c>
      <c r="CP5" s="9" t="s">
        <v>251</v>
      </c>
      <c r="CQ5" s="9" t="s">
        <v>199</v>
      </c>
      <c r="CR5" s="9" t="s">
        <v>76</v>
      </c>
      <c r="CS5" s="9" t="s">
        <v>258</v>
      </c>
      <c r="CT5" s="9" t="s">
        <v>259</v>
      </c>
      <c r="CU5" s="9" t="s">
        <v>76</v>
      </c>
      <c r="CV5" s="9" t="s">
        <v>258</v>
      </c>
      <c r="CW5" s="9" t="s">
        <v>260</v>
      </c>
      <c r="CX5" s="9" t="s">
        <v>261</v>
      </c>
      <c r="CY5" s="9" t="s">
        <v>262</v>
      </c>
      <c r="CZ5" s="9" t="s">
        <v>259</v>
      </c>
      <c r="DA5" s="9" t="s">
        <v>76</v>
      </c>
      <c r="DB5" s="9" t="s">
        <v>202</v>
      </c>
      <c r="DC5" s="9" t="s">
        <v>263</v>
      </c>
      <c r="DD5" s="9" t="s">
        <v>76</v>
      </c>
      <c r="DE5" s="9" t="s">
        <v>264</v>
      </c>
      <c r="DF5" s="9" t="s">
        <v>265</v>
      </c>
      <c r="DG5" s="9" t="s">
        <v>266</v>
      </c>
      <c r="DH5" s="9" t="s">
        <v>203</v>
      </c>
      <c r="DI5" s="79"/>
    </row>
    <row r="6" ht="30.75" customHeight="1" spans="1:113">
      <c r="A6" s="9" t="s">
        <v>81</v>
      </c>
      <c r="B6" s="139" t="s">
        <v>82</v>
      </c>
      <c r="C6" s="9" t="s">
        <v>83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 t="s">
        <v>267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154"/>
      <c r="BG6" s="9"/>
      <c r="BH6" s="155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79"/>
    </row>
    <row r="7" ht="20.1" customHeight="1" spans="1:113">
      <c r="A7" s="140" t="s">
        <v>81</v>
      </c>
      <c r="B7" s="140" t="s">
        <v>82</v>
      </c>
      <c r="C7" s="140" t="s">
        <v>83</v>
      </c>
      <c r="D7" s="140" t="s">
        <v>85</v>
      </c>
      <c r="E7" s="141">
        <f t="shared" ref="E7:BP7" si="0">SUM(E8:E15)</f>
        <v>8792665.01</v>
      </c>
      <c r="F7" s="141">
        <f t="shared" si="0"/>
        <v>0</v>
      </c>
      <c r="G7" s="141">
        <f t="shared" si="0"/>
        <v>1227744</v>
      </c>
      <c r="H7" s="141">
        <f t="shared" si="0"/>
        <v>1782570</v>
      </c>
      <c r="I7" s="141">
        <f t="shared" si="0"/>
        <v>101230</v>
      </c>
      <c r="J7" s="141">
        <f t="shared" si="0"/>
        <v>0</v>
      </c>
      <c r="K7" s="141">
        <f t="shared" si="0"/>
        <v>359556</v>
      </c>
      <c r="L7" s="141">
        <f t="shared" si="0"/>
        <v>486864.8</v>
      </c>
      <c r="M7" s="141">
        <f t="shared" si="0"/>
        <v>242420.56</v>
      </c>
      <c r="N7" s="141">
        <f t="shared" si="0"/>
        <v>213003.35</v>
      </c>
      <c r="O7" s="141">
        <f t="shared" si="0"/>
        <v>80098.84</v>
      </c>
      <c r="P7" s="141">
        <f t="shared" si="0"/>
        <v>58340.44</v>
      </c>
      <c r="Q7" s="141">
        <f t="shared" si="0"/>
        <v>536537.02</v>
      </c>
      <c r="R7" s="141">
        <f t="shared" si="0"/>
        <v>0</v>
      </c>
      <c r="S7" s="141">
        <f t="shared" si="0"/>
        <v>41400</v>
      </c>
      <c r="T7" s="141">
        <f t="shared" si="0"/>
        <v>0</v>
      </c>
      <c r="U7" s="141">
        <f t="shared" si="0"/>
        <v>450000</v>
      </c>
      <c r="V7" s="141">
        <f t="shared" si="0"/>
        <v>0</v>
      </c>
      <c r="W7" s="141">
        <f t="shared" si="0"/>
        <v>0</v>
      </c>
      <c r="X7" s="141">
        <f t="shared" si="0"/>
        <v>0</v>
      </c>
      <c r="Y7" s="141">
        <f t="shared" si="0"/>
        <v>0</v>
      </c>
      <c r="Z7" s="141">
        <f t="shared" si="0"/>
        <v>70000</v>
      </c>
      <c r="AA7" s="141">
        <f t="shared" si="0"/>
        <v>60000</v>
      </c>
      <c r="AB7" s="141">
        <f t="shared" si="0"/>
        <v>0</v>
      </c>
      <c r="AC7" s="141">
        <f t="shared" si="0"/>
        <v>0</v>
      </c>
      <c r="AD7" s="141">
        <f t="shared" si="0"/>
        <v>160000</v>
      </c>
      <c r="AE7" s="141">
        <f t="shared" si="0"/>
        <v>0</v>
      </c>
      <c r="AF7" s="141">
        <f t="shared" si="0"/>
        <v>600000</v>
      </c>
      <c r="AG7" s="141">
        <f t="shared" si="0"/>
        <v>0</v>
      </c>
      <c r="AH7" s="141">
        <f t="shared" si="0"/>
        <v>0</v>
      </c>
      <c r="AI7" s="141">
        <f t="shared" si="0"/>
        <v>10000</v>
      </c>
      <c r="AJ7" s="141">
        <f t="shared" si="0"/>
        <v>0</v>
      </c>
      <c r="AK7" s="141">
        <f t="shared" si="0"/>
        <v>0</v>
      </c>
      <c r="AL7" s="141">
        <f t="shared" si="0"/>
        <v>0</v>
      </c>
      <c r="AM7" s="141">
        <f t="shared" si="0"/>
        <v>0</v>
      </c>
      <c r="AN7" s="141">
        <f t="shared" si="0"/>
        <v>60000</v>
      </c>
      <c r="AO7" s="141">
        <f t="shared" si="0"/>
        <v>0</v>
      </c>
      <c r="AP7" s="141">
        <f t="shared" si="0"/>
        <v>0</v>
      </c>
      <c r="AQ7" s="141">
        <f t="shared" si="0"/>
        <v>0</v>
      </c>
      <c r="AR7" s="141">
        <f t="shared" si="0"/>
        <v>140000</v>
      </c>
      <c r="AS7" s="141">
        <f t="shared" si="0"/>
        <v>0</v>
      </c>
      <c r="AT7" s="141">
        <f t="shared" si="0"/>
        <v>0</v>
      </c>
      <c r="AU7" s="141">
        <f t="shared" si="0"/>
        <v>0</v>
      </c>
      <c r="AV7" s="141">
        <f t="shared" si="0"/>
        <v>0</v>
      </c>
      <c r="AW7" s="141">
        <f t="shared" si="0"/>
        <v>0</v>
      </c>
      <c r="AX7" s="141">
        <f t="shared" si="0"/>
        <v>0</v>
      </c>
      <c r="AY7" s="141">
        <f t="shared" si="0"/>
        <v>0</v>
      </c>
      <c r="AZ7" s="141">
        <f t="shared" si="0"/>
        <v>0</v>
      </c>
      <c r="BA7" s="141">
        <f t="shared" si="0"/>
        <v>0</v>
      </c>
      <c r="BB7" s="141">
        <f t="shared" si="0"/>
        <v>0</v>
      </c>
      <c r="BC7" s="141">
        <f t="shared" si="0"/>
        <v>0</v>
      </c>
      <c r="BD7" s="141">
        <f t="shared" si="0"/>
        <v>0</v>
      </c>
      <c r="BE7" s="141">
        <f t="shared" si="0"/>
        <v>0</v>
      </c>
      <c r="BF7" s="141">
        <f t="shared" si="0"/>
        <v>0</v>
      </c>
      <c r="BG7" s="141">
        <f t="shared" si="0"/>
        <v>0</v>
      </c>
      <c r="BH7" s="141">
        <f t="shared" si="0"/>
        <v>2112900</v>
      </c>
      <c r="BI7" s="141">
        <f t="shared" si="0"/>
        <v>0</v>
      </c>
      <c r="BJ7" s="141">
        <f t="shared" si="0"/>
        <v>0</v>
      </c>
      <c r="BK7" s="141">
        <f t="shared" si="0"/>
        <v>0</v>
      </c>
      <c r="BL7" s="141">
        <f t="shared" si="0"/>
        <v>0</v>
      </c>
      <c r="BM7" s="141">
        <f t="shared" si="0"/>
        <v>0</v>
      </c>
      <c r="BN7" s="141">
        <f t="shared" si="0"/>
        <v>0</v>
      </c>
      <c r="BO7" s="141">
        <f t="shared" si="0"/>
        <v>0</v>
      </c>
      <c r="BP7" s="141">
        <f t="shared" si="0"/>
        <v>0</v>
      </c>
      <c r="BQ7" s="141">
        <f t="shared" ref="BQ7:DH7" si="1">SUM(BQ8:BQ15)</f>
        <v>0</v>
      </c>
      <c r="BR7" s="141">
        <f t="shared" si="1"/>
        <v>0</v>
      </c>
      <c r="BS7" s="141">
        <f t="shared" si="1"/>
        <v>0</v>
      </c>
      <c r="BT7" s="141">
        <f t="shared" si="1"/>
        <v>0</v>
      </c>
      <c r="BU7" s="141">
        <f t="shared" si="1"/>
        <v>0</v>
      </c>
      <c r="BV7" s="141">
        <f t="shared" si="1"/>
        <v>0</v>
      </c>
      <c r="BW7" s="141">
        <f t="shared" si="1"/>
        <v>0</v>
      </c>
      <c r="BX7" s="141">
        <f t="shared" si="1"/>
        <v>0</v>
      </c>
      <c r="BY7" s="141">
        <f t="shared" si="1"/>
        <v>0</v>
      </c>
      <c r="BZ7" s="141">
        <f t="shared" si="1"/>
        <v>0</v>
      </c>
      <c r="CA7" s="141">
        <f t="shared" si="1"/>
        <v>0</v>
      </c>
      <c r="CB7" s="141">
        <f t="shared" si="1"/>
        <v>0</v>
      </c>
      <c r="CC7" s="141">
        <f t="shared" si="1"/>
        <v>0</v>
      </c>
      <c r="CD7" s="141">
        <f t="shared" si="1"/>
        <v>0</v>
      </c>
      <c r="CE7" s="141">
        <f t="shared" si="1"/>
        <v>0</v>
      </c>
      <c r="CF7" s="141">
        <f t="shared" si="1"/>
        <v>0</v>
      </c>
      <c r="CG7" s="141">
        <f t="shared" si="1"/>
        <v>0</v>
      </c>
      <c r="CH7" s="141">
        <f t="shared" si="1"/>
        <v>0</v>
      </c>
      <c r="CI7" s="141">
        <f t="shared" si="1"/>
        <v>0</v>
      </c>
      <c r="CJ7" s="141">
        <f t="shared" si="1"/>
        <v>0</v>
      </c>
      <c r="CK7" s="141">
        <f t="shared" si="1"/>
        <v>0</v>
      </c>
      <c r="CL7" s="141">
        <f t="shared" si="1"/>
        <v>0</v>
      </c>
      <c r="CM7" s="141">
        <f t="shared" si="1"/>
        <v>0</v>
      </c>
      <c r="CN7" s="141">
        <f t="shared" si="1"/>
        <v>0</v>
      </c>
      <c r="CO7" s="141">
        <f t="shared" si="1"/>
        <v>0</v>
      </c>
      <c r="CP7" s="141">
        <f t="shared" si="1"/>
        <v>0</v>
      </c>
      <c r="CQ7" s="141">
        <f t="shared" si="1"/>
        <v>0</v>
      </c>
      <c r="CR7" s="141">
        <f t="shared" si="1"/>
        <v>0</v>
      </c>
      <c r="CS7" s="141">
        <f t="shared" si="1"/>
        <v>0</v>
      </c>
      <c r="CT7" s="141">
        <f t="shared" si="1"/>
        <v>0</v>
      </c>
      <c r="CU7" s="141">
        <f t="shared" si="1"/>
        <v>0</v>
      </c>
      <c r="CV7" s="141">
        <f t="shared" si="1"/>
        <v>0</v>
      </c>
      <c r="CW7" s="141">
        <f t="shared" si="1"/>
        <v>0</v>
      </c>
      <c r="CX7" s="141">
        <f t="shared" si="1"/>
        <v>0</v>
      </c>
      <c r="CY7" s="141">
        <f t="shared" si="1"/>
        <v>0</v>
      </c>
      <c r="CZ7" s="141">
        <f t="shared" si="1"/>
        <v>0</v>
      </c>
      <c r="DA7" s="141">
        <f t="shared" si="1"/>
        <v>0</v>
      </c>
      <c r="DB7" s="141">
        <f t="shared" si="1"/>
        <v>0</v>
      </c>
      <c r="DC7" s="141">
        <f t="shared" si="1"/>
        <v>0</v>
      </c>
      <c r="DD7" s="141">
        <f t="shared" si="1"/>
        <v>0</v>
      </c>
      <c r="DE7" s="141">
        <f t="shared" si="1"/>
        <v>0</v>
      </c>
      <c r="DF7" s="141">
        <f t="shared" si="1"/>
        <v>0</v>
      </c>
      <c r="DG7" s="141">
        <f t="shared" si="1"/>
        <v>0</v>
      </c>
      <c r="DH7" s="141">
        <f t="shared" si="1"/>
        <v>0</v>
      </c>
      <c r="DI7" s="156"/>
    </row>
    <row r="8" ht="20.1" customHeight="1" spans="1:112">
      <c r="A8" s="142">
        <v>201</v>
      </c>
      <c r="B8" s="143" t="s">
        <v>86</v>
      </c>
      <c r="C8" s="144" t="s">
        <v>87</v>
      </c>
      <c r="D8" s="145" t="s">
        <v>88</v>
      </c>
      <c r="E8" s="141">
        <v>3148089</v>
      </c>
      <c r="F8" s="141"/>
      <c r="G8" s="141">
        <v>867192</v>
      </c>
      <c r="H8" s="141">
        <v>1479606</v>
      </c>
      <c r="I8" s="141">
        <v>71184</v>
      </c>
      <c r="J8" s="141"/>
      <c r="K8" s="141"/>
      <c r="L8" s="141"/>
      <c r="M8" s="141"/>
      <c r="N8" s="141"/>
      <c r="O8" s="141"/>
      <c r="P8" s="141">
        <v>36507</v>
      </c>
      <c r="Q8" s="141"/>
      <c r="R8" s="141"/>
      <c r="S8" s="141">
        <v>28600</v>
      </c>
      <c r="T8" s="141"/>
      <c r="U8" s="141">
        <v>302000</v>
      </c>
      <c r="V8" s="141"/>
      <c r="W8" s="141"/>
      <c r="X8" s="141"/>
      <c r="Y8" s="141"/>
      <c r="Z8" s="141">
        <v>60000</v>
      </c>
      <c r="AA8" s="141">
        <v>45000</v>
      </c>
      <c r="AB8" s="141"/>
      <c r="AC8" s="141"/>
      <c r="AD8" s="141">
        <v>100000</v>
      </c>
      <c r="AE8" s="141"/>
      <c r="AF8" s="141"/>
      <c r="AG8" s="141"/>
      <c r="AH8" s="141"/>
      <c r="AI8" s="141">
        <v>8000</v>
      </c>
      <c r="AJ8" s="141"/>
      <c r="AK8" s="141"/>
      <c r="AL8" s="141"/>
      <c r="AM8" s="141"/>
      <c r="AN8" s="141">
        <v>60000</v>
      </c>
      <c r="AO8" s="141"/>
      <c r="AP8" s="141"/>
      <c r="AQ8" s="141"/>
      <c r="AR8" s="141">
        <v>90000</v>
      </c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</row>
    <row r="9" ht="20.1" customHeight="1" spans="1:112">
      <c r="A9" s="142">
        <v>208</v>
      </c>
      <c r="B9" s="143" t="s">
        <v>89</v>
      </c>
      <c r="C9" s="144" t="s">
        <v>89</v>
      </c>
      <c r="D9" s="145" t="s">
        <v>90</v>
      </c>
      <c r="E9" s="141">
        <v>486864.8</v>
      </c>
      <c r="F9" s="141"/>
      <c r="G9" s="141"/>
      <c r="H9" s="141"/>
      <c r="I9" s="141"/>
      <c r="J9" s="141"/>
      <c r="K9" s="141"/>
      <c r="L9" s="141">
        <v>486864.8</v>
      </c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</row>
    <row r="10" ht="20.1" customHeight="1" spans="1:112">
      <c r="A10" s="142">
        <v>208</v>
      </c>
      <c r="B10" s="143" t="s">
        <v>89</v>
      </c>
      <c r="C10" s="144" t="s">
        <v>91</v>
      </c>
      <c r="D10" s="145" t="s">
        <v>92</v>
      </c>
      <c r="E10" s="141">
        <v>242420.56</v>
      </c>
      <c r="F10" s="141"/>
      <c r="G10" s="141"/>
      <c r="H10" s="141"/>
      <c r="I10" s="141"/>
      <c r="J10" s="141"/>
      <c r="K10" s="141"/>
      <c r="L10" s="141"/>
      <c r="M10" s="141">
        <v>242420.56</v>
      </c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</row>
    <row r="11" ht="20.1" customHeight="1" spans="1:112">
      <c r="A11" s="142">
        <v>210</v>
      </c>
      <c r="B11" s="142">
        <v>11</v>
      </c>
      <c r="C11" s="144" t="s">
        <v>87</v>
      </c>
      <c r="D11" s="145" t="s">
        <v>93</v>
      </c>
      <c r="E11" s="141">
        <v>213003.35</v>
      </c>
      <c r="F11" s="141"/>
      <c r="G11" s="141"/>
      <c r="H11" s="141"/>
      <c r="I11" s="141"/>
      <c r="J11" s="141"/>
      <c r="K11" s="141"/>
      <c r="L11" s="141"/>
      <c r="M11" s="141"/>
      <c r="N11" s="141">
        <v>213003.35</v>
      </c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</row>
    <row r="12" ht="20.1" customHeight="1" spans="1:112">
      <c r="A12" s="142">
        <v>210</v>
      </c>
      <c r="B12" s="142">
        <v>11</v>
      </c>
      <c r="C12" s="144" t="s">
        <v>86</v>
      </c>
      <c r="D12" s="146" t="s">
        <v>94</v>
      </c>
      <c r="E12" s="141">
        <v>80098.84</v>
      </c>
      <c r="F12" s="141"/>
      <c r="G12" s="141"/>
      <c r="H12" s="141"/>
      <c r="I12" s="141"/>
      <c r="J12" s="141"/>
      <c r="K12" s="141"/>
      <c r="L12" s="141"/>
      <c r="M12" s="141"/>
      <c r="N12" s="141"/>
      <c r="O12" s="141">
        <v>80098.84</v>
      </c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</row>
    <row r="13" ht="20.1" customHeight="1" spans="1:112">
      <c r="A13" s="142">
        <v>213</v>
      </c>
      <c r="B13" s="143" t="s">
        <v>87</v>
      </c>
      <c r="C13" s="143" t="s">
        <v>95</v>
      </c>
      <c r="D13" s="145" t="s">
        <v>96</v>
      </c>
      <c r="E13" s="141">
        <v>1372751.44</v>
      </c>
      <c r="F13" s="141"/>
      <c r="G13" s="141">
        <v>360552</v>
      </c>
      <c r="H13" s="141">
        <v>302964</v>
      </c>
      <c r="I13" s="141">
        <v>30046</v>
      </c>
      <c r="J13" s="141"/>
      <c r="K13" s="141">
        <v>359556</v>
      </c>
      <c r="L13" s="141"/>
      <c r="M13" s="141"/>
      <c r="N13" s="141"/>
      <c r="O13" s="141"/>
      <c r="P13" s="141">
        <v>21833.44</v>
      </c>
      <c r="Q13" s="141"/>
      <c r="R13" s="141"/>
      <c r="S13" s="141">
        <v>12800</v>
      </c>
      <c r="T13" s="141"/>
      <c r="U13" s="141">
        <v>148000</v>
      </c>
      <c r="V13" s="141"/>
      <c r="W13" s="141"/>
      <c r="X13" s="141"/>
      <c r="Y13" s="141"/>
      <c r="Z13" s="141">
        <v>10000</v>
      </c>
      <c r="AA13" s="141">
        <v>15000</v>
      </c>
      <c r="AB13" s="141"/>
      <c r="AC13" s="141"/>
      <c r="AD13" s="141">
        <v>60000</v>
      </c>
      <c r="AE13" s="141"/>
      <c r="AF13" s="141"/>
      <c r="AG13" s="141"/>
      <c r="AH13" s="141"/>
      <c r="AI13" s="141">
        <v>2000</v>
      </c>
      <c r="AJ13" s="141"/>
      <c r="AK13" s="141"/>
      <c r="AL13" s="141"/>
      <c r="AM13" s="141"/>
      <c r="AN13" s="141"/>
      <c r="AO13" s="141"/>
      <c r="AP13" s="141"/>
      <c r="AQ13" s="141"/>
      <c r="AR13" s="141">
        <v>50000</v>
      </c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</row>
    <row r="14" ht="20.1" customHeight="1" spans="1:112">
      <c r="A14" s="142">
        <v>213</v>
      </c>
      <c r="B14" s="143" t="s">
        <v>97</v>
      </c>
      <c r="C14" s="143" t="s">
        <v>89</v>
      </c>
      <c r="D14" s="145" t="s">
        <v>98</v>
      </c>
      <c r="E14" s="141">
        <v>2712900</v>
      </c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>
        <v>600000</v>
      </c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>
        <v>2112900</v>
      </c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</row>
    <row r="15" ht="20.1" customHeight="1" spans="1:112">
      <c r="A15" s="142">
        <v>221</v>
      </c>
      <c r="B15" s="143" t="s">
        <v>99</v>
      </c>
      <c r="C15" s="143" t="s">
        <v>87</v>
      </c>
      <c r="D15" s="145" t="s">
        <v>100</v>
      </c>
      <c r="E15" s="141">
        <v>536537.02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>
        <v>536537.02</v>
      </c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141"/>
      <c r="DC15" s="141"/>
      <c r="DD15" s="141"/>
      <c r="DE15" s="141"/>
      <c r="DF15" s="141"/>
      <c r="DG15" s="141"/>
      <c r="DH15" s="141"/>
    </row>
    <row r="16" ht="20.1" customHeight="1" spans="1:113">
      <c r="A16" s="83"/>
      <c r="B16" s="83"/>
      <c r="C16" s="83"/>
      <c r="D16" s="147"/>
      <c r="E16" s="83"/>
      <c r="F16" s="83"/>
      <c r="G16" s="79"/>
      <c r="H16" s="84"/>
      <c r="I16" s="79"/>
      <c r="J16" s="84"/>
      <c r="K16" s="79"/>
      <c r="L16" s="84"/>
      <c r="M16" s="148"/>
      <c r="N16" s="148"/>
      <c r="O16" s="148"/>
      <c r="P16" s="148"/>
      <c r="Q16" s="148"/>
      <c r="R16" s="148"/>
      <c r="S16" s="83"/>
      <c r="T16" s="83"/>
      <c r="U16" s="83"/>
      <c r="V16" s="79"/>
      <c r="W16" s="79"/>
      <c r="X16" s="79"/>
      <c r="Y16" s="83"/>
      <c r="Z16" s="148"/>
      <c r="AA16" s="148"/>
      <c r="AB16" s="83"/>
      <c r="AC16" s="83"/>
      <c r="AD16" s="79"/>
      <c r="AE16" s="79"/>
      <c r="AF16" s="148"/>
      <c r="AG16" s="148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</row>
    <row r="17" ht="20.1" customHeight="1" spans="1:113">
      <c r="A17" s="83"/>
      <c r="B17" s="148"/>
      <c r="C17" s="148"/>
      <c r="D17" s="147"/>
      <c r="E17" s="83"/>
      <c r="F17" s="83"/>
      <c r="G17" s="79"/>
      <c r="H17" s="84"/>
      <c r="I17" s="79"/>
      <c r="J17" s="84"/>
      <c r="K17" s="84"/>
      <c r="L17" s="84"/>
      <c r="M17" s="83"/>
      <c r="N17" s="83"/>
      <c r="O17" s="83"/>
      <c r="P17" s="83"/>
      <c r="Q17" s="83"/>
      <c r="R17" s="83"/>
      <c r="S17" s="83"/>
      <c r="T17" s="83"/>
      <c r="U17" s="83"/>
      <c r="V17" s="79"/>
      <c r="W17" s="79"/>
      <c r="X17" s="79"/>
      <c r="Y17" s="83"/>
      <c r="Z17" s="83"/>
      <c r="AA17" s="83"/>
      <c r="AB17" s="83"/>
      <c r="AC17" s="83"/>
      <c r="AD17" s="79"/>
      <c r="AE17" s="84"/>
      <c r="AF17" s="148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</row>
    <row r="18" ht="20.1" customHeight="1" spans="1:113">
      <c r="A18" s="83"/>
      <c r="B18" s="83"/>
      <c r="C18" s="83"/>
      <c r="D18" s="83"/>
      <c r="E18" s="83"/>
      <c r="F18" s="83"/>
      <c r="G18" s="79"/>
      <c r="H18" s="79"/>
      <c r="I18" s="84"/>
      <c r="J18" s="79"/>
      <c r="K18" s="79"/>
      <c r="L18" s="84"/>
      <c r="M18" s="83"/>
      <c r="N18" s="83"/>
      <c r="O18" s="83"/>
      <c r="P18" s="83"/>
      <c r="Q18" s="83"/>
      <c r="R18" s="83"/>
      <c r="S18" s="83"/>
      <c r="T18" s="83"/>
      <c r="U18" s="83"/>
      <c r="V18" s="79"/>
      <c r="W18" s="79"/>
      <c r="X18" s="79"/>
      <c r="Y18" s="83"/>
      <c r="Z18" s="83"/>
      <c r="AA18" s="83"/>
      <c r="AB18" s="83"/>
      <c r="AC18" s="83"/>
      <c r="AD18" s="79"/>
      <c r="AE18" s="84"/>
      <c r="AF18" s="148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</row>
    <row r="19" ht="20.1" customHeight="1" spans="1:113">
      <c r="A19" s="83"/>
      <c r="B19" s="83"/>
      <c r="C19" s="83"/>
      <c r="D19" s="83"/>
      <c r="E19" s="83"/>
      <c r="F19" s="83"/>
      <c r="G19" s="79"/>
      <c r="H19" s="79"/>
      <c r="I19" s="84"/>
      <c r="J19" s="79"/>
      <c r="K19" s="79"/>
      <c r="L19" s="79"/>
      <c r="M19" s="83"/>
      <c r="N19" s="83"/>
      <c r="O19" s="83"/>
      <c r="P19" s="83"/>
      <c r="Q19" s="83"/>
      <c r="R19" s="83"/>
      <c r="S19" s="83"/>
      <c r="T19" s="83"/>
      <c r="U19" s="83"/>
      <c r="V19" s="79"/>
      <c r="W19" s="79"/>
      <c r="X19" s="79"/>
      <c r="Y19" s="83"/>
      <c r="Z19" s="83"/>
      <c r="AA19" s="83"/>
      <c r="AB19" s="83"/>
      <c r="AC19" s="83"/>
      <c r="AD19" s="79"/>
      <c r="AE19" s="84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</row>
    <row r="20" ht="20.1" customHeight="1" spans="1:113">
      <c r="A20" s="83"/>
      <c r="B20" s="83"/>
      <c r="C20" s="83"/>
      <c r="D20" s="83"/>
      <c r="E20" s="83"/>
      <c r="F20" s="83"/>
      <c r="G20" s="79"/>
      <c r="H20" s="79"/>
      <c r="I20" s="84"/>
      <c r="J20" s="79"/>
      <c r="K20" s="79"/>
      <c r="L20" s="79"/>
      <c r="M20" s="83"/>
      <c r="N20" s="83"/>
      <c r="O20" s="83"/>
      <c r="P20" s="83"/>
      <c r="Q20" s="83"/>
      <c r="R20" s="83"/>
      <c r="S20" s="83"/>
      <c r="T20" s="83"/>
      <c r="U20" s="83"/>
      <c r="V20" s="79"/>
      <c r="W20" s="79"/>
      <c r="X20" s="79"/>
      <c r="Y20" s="83"/>
      <c r="Z20" s="83"/>
      <c r="AA20" s="83"/>
      <c r="AB20" s="83"/>
      <c r="AC20" s="83"/>
      <c r="AD20" s="79"/>
      <c r="AE20" s="84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</row>
    <row r="21" ht="20.1" customHeight="1" spans="1:113">
      <c r="A21" s="79"/>
      <c r="B21" s="79"/>
      <c r="C21" s="79"/>
      <c r="D21" s="79"/>
      <c r="E21" s="79"/>
      <c r="F21" s="83"/>
      <c r="G21" s="79"/>
      <c r="H21" s="79"/>
      <c r="I21" s="84"/>
      <c r="J21" s="79"/>
      <c r="K21" s="79"/>
      <c r="L21" s="79"/>
      <c r="M21" s="83"/>
      <c r="N21" s="83"/>
      <c r="O21" s="83"/>
      <c r="P21" s="83"/>
      <c r="Q21" s="83"/>
      <c r="R21" s="83"/>
      <c r="S21" s="83"/>
      <c r="T21" s="83"/>
      <c r="U21" s="83"/>
      <c r="V21" s="79"/>
      <c r="W21" s="79"/>
      <c r="X21" s="79"/>
      <c r="Y21" s="83"/>
      <c r="Z21" s="83"/>
      <c r="AA21" s="83"/>
      <c r="AB21" s="83"/>
      <c r="AC21" s="83"/>
      <c r="AD21" s="79"/>
      <c r="AE21" s="79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</row>
    <row r="22" ht="20.1" customHeight="1" spans="1:113">
      <c r="A22" s="81"/>
      <c r="B22" s="81"/>
      <c r="C22" s="81"/>
      <c r="D22" s="81"/>
      <c r="E22" s="79"/>
      <c r="F22" s="83"/>
      <c r="G22" s="79"/>
      <c r="H22" s="79"/>
      <c r="I22" s="79"/>
      <c r="J22" s="79"/>
      <c r="K22" s="79"/>
      <c r="L22" s="79"/>
      <c r="M22" s="83"/>
      <c r="N22" s="83"/>
      <c r="O22" s="83"/>
      <c r="P22" s="83"/>
      <c r="Q22" s="83"/>
      <c r="R22" s="83"/>
      <c r="S22" s="83"/>
      <c r="T22" s="83"/>
      <c r="U22" s="83"/>
      <c r="V22" s="79"/>
      <c r="W22" s="79"/>
      <c r="X22" s="79"/>
      <c r="Y22" s="83"/>
      <c r="Z22" s="83"/>
      <c r="AA22" s="83"/>
      <c r="AB22" s="83"/>
      <c r="AC22" s="83"/>
      <c r="AD22" s="79"/>
      <c r="AE22" s="79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</row>
    <row r="23" ht="20.1" customHeight="1" spans="1:113">
      <c r="A23" s="149"/>
      <c r="B23" s="149"/>
      <c r="C23" s="149"/>
      <c r="D23" s="149"/>
      <c r="E23" s="149"/>
      <c r="F23" s="150"/>
      <c r="G23" s="149"/>
      <c r="H23" s="149"/>
      <c r="I23" s="149"/>
      <c r="J23" s="149"/>
      <c r="K23" s="149"/>
      <c r="L23" s="149"/>
      <c r="M23" s="150"/>
      <c r="N23" s="150"/>
      <c r="O23" s="150"/>
      <c r="P23" s="150"/>
      <c r="Q23" s="150"/>
      <c r="R23" s="150"/>
      <c r="S23" s="150"/>
      <c r="T23" s="150"/>
      <c r="U23" s="150"/>
      <c r="V23" s="149"/>
      <c r="W23" s="149"/>
      <c r="X23" s="149"/>
      <c r="Y23" s="150"/>
      <c r="Z23" s="150"/>
      <c r="AA23" s="150"/>
      <c r="AB23" s="150"/>
      <c r="AC23" s="151"/>
      <c r="AD23" s="149"/>
      <c r="AE23" s="149"/>
      <c r="AF23" s="150"/>
      <c r="AG23" s="150"/>
      <c r="AH23" s="150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</row>
    <row r="24" ht="20.1" customHeight="1" spans="1:113">
      <c r="A24" s="150"/>
      <c r="B24" s="150"/>
      <c r="C24" s="150"/>
      <c r="D24" s="150"/>
      <c r="E24" s="150"/>
      <c r="F24" s="150"/>
      <c r="G24" s="149"/>
      <c r="H24" s="149"/>
      <c r="I24" s="149"/>
      <c r="J24" s="149"/>
      <c r="K24" s="149"/>
      <c r="L24" s="149"/>
      <c r="M24" s="150"/>
      <c r="N24" s="150"/>
      <c r="O24" s="150"/>
      <c r="P24" s="150"/>
      <c r="Q24" s="150"/>
      <c r="R24" s="150"/>
      <c r="S24" s="150"/>
      <c r="T24" s="150"/>
      <c r="U24" s="150"/>
      <c r="V24" s="149"/>
      <c r="W24" s="149"/>
      <c r="X24" s="149"/>
      <c r="Y24" s="150"/>
      <c r="Z24" s="150"/>
      <c r="AA24" s="150"/>
      <c r="AB24" s="150"/>
      <c r="AC24" s="150"/>
      <c r="AD24" s="149"/>
      <c r="AE24" s="149"/>
      <c r="AF24" s="150"/>
      <c r="AG24" s="150"/>
      <c r="AH24" s="150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</row>
    <row r="25" ht="20.1" customHeight="1" spans="1:113">
      <c r="A25" s="150"/>
      <c r="B25" s="150"/>
      <c r="C25" s="150"/>
      <c r="D25" s="150"/>
      <c r="E25" s="150"/>
      <c r="F25" s="150"/>
      <c r="G25" s="149"/>
      <c r="H25" s="149"/>
      <c r="I25" s="149"/>
      <c r="J25" s="149"/>
      <c r="K25" s="149"/>
      <c r="L25" s="149"/>
      <c r="M25" s="150"/>
      <c r="N25" s="150"/>
      <c r="O25" s="150"/>
      <c r="P25" s="150"/>
      <c r="Q25" s="150"/>
      <c r="R25" s="150"/>
      <c r="S25" s="150"/>
      <c r="T25" s="150"/>
      <c r="U25" s="150"/>
      <c r="V25" s="149"/>
      <c r="W25" s="149"/>
      <c r="X25" s="149"/>
      <c r="Y25" s="150"/>
      <c r="Z25" s="150"/>
      <c r="AA25" s="150"/>
      <c r="AB25" s="150"/>
      <c r="AC25" s="150"/>
      <c r="AD25" s="149"/>
      <c r="AE25" s="149"/>
      <c r="AF25" s="150"/>
      <c r="AG25" s="150"/>
      <c r="AH25" s="150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</row>
    <row r="26" ht="20.1" customHeight="1" spans="1:113">
      <c r="A26" s="150"/>
      <c r="B26" s="150"/>
      <c r="C26" s="150"/>
      <c r="D26" s="150"/>
      <c r="E26" s="150"/>
      <c r="F26" s="150"/>
      <c r="G26" s="149"/>
      <c r="H26" s="149"/>
      <c r="I26" s="149"/>
      <c r="J26" s="149"/>
      <c r="K26" s="149"/>
      <c r="L26" s="149"/>
      <c r="M26" s="150"/>
      <c r="N26" s="150"/>
      <c r="O26" s="150"/>
      <c r="P26" s="150"/>
      <c r="Q26" s="150"/>
      <c r="R26" s="150"/>
      <c r="S26" s="150"/>
      <c r="T26" s="150"/>
      <c r="U26" s="150"/>
      <c r="V26" s="149"/>
      <c r="W26" s="149"/>
      <c r="X26" s="149"/>
      <c r="Y26" s="150"/>
      <c r="Z26" s="150"/>
      <c r="AA26" s="150"/>
      <c r="AB26" s="150"/>
      <c r="AC26" s="150"/>
      <c r="AD26" s="149"/>
      <c r="AE26" s="149"/>
      <c r="AF26" s="150"/>
      <c r="AG26" s="150"/>
      <c r="AH26" s="150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</row>
    <row r="27" ht="20.1" customHeight="1" spans="1:113">
      <c r="A27" s="150"/>
      <c r="B27" s="150"/>
      <c r="C27" s="150"/>
      <c r="D27" s="150"/>
      <c r="E27" s="150"/>
      <c r="F27" s="150"/>
      <c r="G27" s="149"/>
      <c r="H27" s="149"/>
      <c r="I27" s="149"/>
      <c r="J27" s="149"/>
      <c r="K27" s="149"/>
      <c r="L27" s="149"/>
      <c r="M27" s="150"/>
      <c r="N27" s="150"/>
      <c r="O27" s="150"/>
      <c r="P27" s="150"/>
      <c r="Q27" s="150"/>
      <c r="R27" s="150"/>
      <c r="S27" s="150"/>
      <c r="T27" s="150"/>
      <c r="U27" s="150"/>
      <c r="V27" s="149"/>
      <c r="W27" s="149"/>
      <c r="X27" s="149"/>
      <c r="Y27" s="150"/>
      <c r="Z27" s="150"/>
      <c r="AA27" s="150"/>
      <c r="AB27" s="150"/>
      <c r="AC27" s="150"/>
      <c r="AD27" s="149"/>
      <c r="AE27" s="149"/>
      <c r="AF27" s="150"/>
      <c r="AG27" s="150"/>
      <c r="AH27" s="150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</row>
    <row r="28" ht="20.1" customHeight="1" spans="1:113">
      <c r="A28" s="150"/>
      <c r="B28" s="150"/>
      <c r="C28" s="150"/>
      <c r="D28" s="150"/>
      <c r="E28" s="150"/>
      <c r="F28" s="150"/>
      <c r="G28" s="149"/>
      <c r="H28" s="149"/>
      <c r="I28" s="149"/>
      <c r="J28" s="149"/>
      <c r="K28" s="149"/>
      <c r="L28" s="149"/>
      <c r="M28" s="150"/>
      <c r="N28" s="150"/>
      <c r="O28" s="150"/>
      <c r="P28" s="150"/>
      <c r="Q28" s="150"/>
      <c r="R28" s="150"/>
      <c r="S28" s="150"/>
      <c r="T28" s="150"/>
      <c r="U28" s="150"/>
      <c r="V28" s="149"/>
      <c r="W28" s="149"/>
      <c r="X28" s="149"/>
      <c r="Y28" s="150"/>
      <c r="Z28" s="150"/>
      <c r="AA28" s="150"/>
      <c r="AB28" s="150"/>
      <c r="AC28" s="150"/>
      <c r="AD28" s="149"/>
      <c r="AE28" s="149"/>
      <c r="AF28" s="150"/>
      <c r="AG28" s="150"/>
      <c r="AH28" s="150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</row>
    <row r="29" ht="20.1" customHeight="1" spans="1:113">
      <c r="A29" s="150"/>
      <c r="B29" s="150"/>
      <c r="C29" s="150"/>
      <c r="D29" s="150"/>
      <c r="E29" s="150"/>
      <c r="F29" s="150"/>
      <c r="G29" s="149"/>
      <c r="H29" s="149"/>
      <c r="I29" s="149"/>
      <c r="J29" s="149"/>
      <c r="K29" s="149"/>
      <c r="L29" s="149"/>
      <c r="M29" s="150"/>
      <c r="N29" s="150"/>
      <c r="O29" s="150"/>
      <c r="P29" s="150"/>
      <c r="Q29" s="150"/>
      <c r="R29" s="150"/>
      <c r="S29" s="150"/>
      <c r="T29" s="150"/>
      <c r="U29" s="150"/>
      <c r="V29" s="149"/>
      <c r="W29" s="149"/>
      <c r="X29" s="149"/>
      <c r="Y29" s="150"/>
      <c r="Z29" s="150"/>
      <c r="AA29" s="150"/>
      <c r="AB29" s="150"/>
      <c r="AC29" s="150"/>
      <c r="AD29" s="149"/>
      <c r="AE29" s="149"/>
      <c r="AF29" s="150"/>
      <c r="AG29" s="150"/>
      <c r="AH29" s="150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</row>
    <row r="30" ht="20.1" customHeight="1" spans="1:113">
      <c r="A30" s="150"/>
      <c r="B30" s="150"/>
      <c r="C30" s="150"/>
      <c r="D30" s="150"/>
      <c r="E30" s="150"/>
      <c r="F30" s="150"/>
      <c r="G30" s="149"/>
      <c r="H30" s="149"/>
      <c r="I30" s="149"/>
      <c r="J30" s="149"/>
      <c r="K30" s="149"/>
      <c r="L30" s="149"/>
      <c r="M30" s="150"/>
      <c r="N30" s="150"/>
      <c r="O30" s="150"/>
      <c r="P30" s="150"/>
      <c r="Q30" s="150"/>
      <c r="R30" s="150"/>
      <c r="S30" s="150"/>
      <c r="T30" s="150"/>
      <c r="U30" s="150"/>
      <c r="V30" s="149"/>
      <c r="W30" s="149"/>
      <c r="X30" s="149"/>
      <c r="Y30" s="150"/>
      <c r="Z30" s="150"/>
      <c r="AA30" s="150"/>
      <c r="AB30" s="150"/>
      <c r="AC30" s="150"/>
      <c r="AD30" s="149"/>
      <c r="AE30" s="149"/>
      <c r="AF30" s="150"/>
      <c r="AG30" s="150"/>
      <c r="AH30" s="150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</row>
    <row r="31" ht="20.1" customHeight="1" spans="1:113">
      <c r="A31" s="150"/>
      <c r="B31" s="150"/>
      <c r="C31" s="150"/>
      <c r="D31" s="150"/>
      <c r="E31" s="150"/>
      <c r="F31" s="150"/>
      <c r="G31" s="149"/>
      <c r="H31" s="149"/>
      <c r="I31" s="149"/>
      <c r="J31" s="149"/>
      <c r="K31" s="149"/>
      <c r="L31" s="149"/>
      <c r="M31" s="150"/>
      <c r="N31" s="150"/>
      <c r="O31" s="150"/>
      <c r="P31" s="150"/>
      <c r="Q31" s="150"/>
      <c r="R31" s="150"/>
      <c r="S31" s="150"/>
      <c r="T31" s="150"/>
      <c r="U31" s="150"/>
      <c r="V31" s="149"/>
      <c r="W31" s="149"/>
      <c r="X31" s="149"/>
      <c r="Y31" s="150"/>
      <c r="Z31" s="150"/>
      <c r="AA31" s="150"/>
      <c r="AB31" s="150"/>
      <c r="AC31" s="150"/>
      <c r="AD31" s="149"/>
      <c r="AE31" s="149"/>
      <c r="AF31" s="150"/>
      <c r="AG31" s="150"/>
      <c r="AH31" s="150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</row>
    <row r="32" ht="20.1" customHeight="1" spans="1:113">
      <c r="A32" s="150"/>
      <c r="B32" s="150"/>
      <c r="C32" s="150"/>
      <c r="D32" s="150"/>
      <c r="E32" s="150"/>
      <c r="F32" s="150"/>
      <c r="G32" s="149"/>
      <c r="H32" s="149"/>
      <c r="I32" s="149"/>
      <c r="J32" s="149"/>
      <c r="K32" s="149"/>
      <c r="L32" s="149"/>
      <c r="M32" s="150"/>
      <c r="N32" s="150"/>
      <c r="O32" s="150"/>
      <c r="P32" s="150"/>
      <c r="Q32" s="150"/>
      <c r="R32" s="150"/>
      <c r="S32" s="150"/>
      <c r="T32" s="150"/>
      <c r="U32" s="150"/>
      <c r="V32" s="149"/>
      <c r="W32" s="149"/>
      <c r="X32" s="149"/>
      <c r="Y32" s="150"/>
      <c r="Z32" s="150"/>
      <c r="AA32" s="150"/>
      <c r="AB32" s="150"/>
      <c r="AC32" s="150"/>
      <c r="AD32" s="149"/>
      <c r="AE32" s="149"/>
      <c r="AF32" s="150"/>
      <c r="AG32" s="150"/>
      <c r="AH32" s="150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</row>
    <row r="33" ht="20.1" customHeight="1" spans="1:113">
      <c r="A33" s="150"/>
      <c r="B33" s="150"/>
      <c r="C33" s="150"/>
      <c r="D33" s="150"/>
      <c r="E33" s="150"/>
      <c r="F33" s="150"/>
      <c r="G33" s="149"/>
      <c r="H33" s="149"/>
      <c r="I33" s="149"/>
      <c r="J33" s="149"/>
      <c r="K33" s="149"/>
      <c r="L33" s="149"/>
      <c r="M33" s="150"/>
      <c r="N33" s="150"/>
      <c r="O33" s="150"/>
      <c r="P33" s="150"/>
      <c r="Q33" s="150"/>
      <c r="R33" s="150"/>
      <c r="S33" s="150"/>
      <c r="T33" s="150"/>
      <c r="U33" s="150"/>
      <c r="V33" s="149"/>
      <c r="W33" s="149"/>
      <c r="X33" s="149"/>
      <c r="Y33" s="150"/>
      <c r="Z33" s="150"/>
      <c r="AA33" s="150"/>
      <c r="AB33" s="150"/>
      <c r="AC33" s="150"/>
      <c r="AD33" s="149"/>
      <c r="AE33" s="149"/>
      <c r="AF33" s="150"/>
      <c r="AG33" s="150"/>
      <c r="AH33" s="150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</row>
    <row r="34" ht="20.1" customHeight="1" spans="1:113">
      <c r="A34" s="150"/>
      <c r="B34" s="150"/>
      <c r="C34" s="150"/>
      <c r="D34" s="150"/>
      <c r="E34" s="150"/>
      <c r="F34" s="150"/>
      <c r="G34" s="149"/>
      <c r="H34" s="149"/>
      <c r="I34" s="149"/>
      <c r="J34" s="149"/>
      <c r="K34" s="149"/>
      <c r="L34" s="149"/>
      <c r="M34" s="150"/>
      <c r="N34" s="150"/>
      <c r="O34" s="150"/>
      <c r="P34" s="150"/>
      <c r="Q34" s="150"/>
      <c r="R34" s="150"/>
      <c r="S34" s="150"/>
      <c r="T34" s="150"/>
      <c r="U34" s="150"/>
      <c r="V34" s="149"/>
      <c r="W34" s="149"/>
      <c r="X34" s="149"/>
      <c r="Y34" s="150"/>
      <c r="Z34" s="150"/>
      <c r="AA34" s="150"/>
      <c r="AB34" s="150"/>
      <c r="AC34" s="150"/>
      <c r="AD34" s="149"/>
      <c r="AE34" s="149"/>
      <c r="AF34" s="150"/>
      <c r="AG34" s="150"/>
      <c r="AH34" s="150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</row>
    <row r="35" ht="20.1" customHeight="1" spans="1:113">
      <c r="A35" s="150"/>
      <c r="B35" s="150"/>
      <c r="C35" s="150"/>
      <c r="D35" s="150"/>
      <c r="E35" s="150"/>
      <c r="F35" s="150"/>
      <c r="G35" s="149"/>
      <c r="H35" s="149"/>
      <c r="I35" s="149"/>
      <c r="J35" s="149"/>
      <c r="K35" s="149"/>
      <c r="L35" s="149"/>
      <c r="M35" s="150"/>
      <c r="N35" s="150"/>
      <c r="O35" s="150"/>
      <c r="P35" s="150"/>
      <c r="Q35" s="150"/>
      <c r="R35" s="150"/>
      <c r="S35" s="150"/>
      <c r="T35" s="150"/>
      <c r="U35" s="150"/>
      <c r="V35" s="149"/>
      <c r="W35" s="149"/>
      <c r="X35" s="149"/>
      <c r="Y35" s="150"/>
      <c r="Z35" s="150"/>
      <c r="AA35" s="150"/>
      <c r="AB35" s="150"/>
      <c r="AC35" s="150"/>
      <c r="AD35" s="149"/>
      <c r="AE35" s="149"/>
      <c r="AF35" s="150"/>
      <c r="AG35" s="150"/>
      <c r="AH35" s="150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scale="21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G7" sqref="G7"/>
    </sheetView>
  </sheetViews>
  <sheetFormatPr defaultColWidth="9" defaultRowHeight="12.75" customHeight="1" outlineLevelCol="7"/>
  <cols>
    <col min="1" max="1" width="14.6666666666667" customWidth="1"/>
    <col min="2" max="2" width="5.66666666666667" customWidth="1"/>
    <col min="3" max="3" width="9.16666666666667" customWidth="1"/>
    <col min="4" max="4" width="40.6666666666667" customWidth="1"/>
    <col min="5" max="5" width="25.8333333333333" customWidth="1"/>
    <col min="6" max="7" width="21.8333333333333" customWidth="1"/>
    <col min="8" max="8" width="8.66666666666667" customWidth="1"/>
  </cols>
  <sheetData>
    <row r="1" ht="20.1" customHeight="1" spans="1:8">
      <c r="A1" s="85"/>
      <c r="B1" s="85"/>
      <c r="C1" s="85"/>
      <c r="D1" s="86"/>
      <c r="E1" s="85"/>
      <c r="F1" s="85"/>
      <c r="G1" s="50" t="s">
        <v>268</v>
      </c>
      <c r="H1" s="101"/>
    </row>
    <row r="2" ht="25.5" customHeight="1" spans="1:8">
      <c r="A2" s="47" t="s">
        <v>269</v>
      </c>
      <c r="B2" s="47"/>
      <c r="C2" s="47"/>
      <c r="D2" s="47"/>
      <c r="E2" s="47"/>
      <c r="F2" s="47"/>
      <c r="G2" s="47"/>
      <c r="H2" s="101"/>
    </row>
    <row r="3" ht="20.1" customHeight="1" spans="1:8">
      <c r="A3" s="110" t="s">
        <v>5</v>
      </c>
      <c r="B3" s="48"/>
      <c r="C3" s="48"/>
      <c r="D3" s="48"/>
      <c r="E3" s="44"/>
      <c r="F3" s="44"/>
      <c r="G3" s="50" t="s">
        <v>6</v>
      </c>
      <c r="H3" s="101"/>
    </row>
    <row r="4" ht="20.1" customHeight="1" spans="1:8">
      <c r="A4" s="51" t="s">
        <v>270</v>
      </c>
      <c r="B4" s="52"/>
      <c r="C4" s="52"/>
      <c r="D4" s="53"/>
      <c r="E4" s="129" t="s">
        <v>103</v>
      </c>
      <c r="F4" s="58"/>
      <c r="G4" s="58"/>
      <c r="H4" s="101"/>
    </row>
    <row r="5" ht="20.1" customHeight="1" spans="1:8">
      <c r="A5" s="51" t="s">
        <v>69</v>
      </c>
      <c r="B5" s="53"/>
      <c r="C5" s="130" t="s">
        <v>70</v>
      </c>
      <c r="D5" s="131" t="s">
        <v>271</v>
      </c>
      <c r="E5" s="58" t="s">
        <v>61</v>
      </c>
      <c r="F5" s="55" t="s">
        <v>272</v>
      </c>
      <c r="G5" s="132" t="s">
        <v>273</v>
      </c>
      <c r="H5" s="101"/>
    </row>
    <row r="6" ht="33.75" customHeight="1" spans="1:8">
      <c r="A6" s="60" t="s">
        <v>81</v>
      </c>
      <c r="B6" s="61" t="s">
        <v>82</v>
      </c>
      <c r="C6" s="133"/>
      <c r="D6" s="134"/>
      <c r="E6" s="64"/>
      <c r="F6" s="65"/>
      <c r="G6" s="94"/>
      <c r="H6" s="101"/>
    </row>
    <row r="7" ht="20.1" customHeight="1" spans="1:8">
      <c r="A7" s="112" t="s">
        <v>161</v>
      </c>
      <c r="B7" s="120" t="s">
        <v>162</v>
      </c>
      <c r="C7" s="135" t="s">
        <v>84</v>
      </c>
      <c r="D7" s="112" t="s">
        <v>163</v>
      </c>
      <c r="E7" s="122">
        <f>SUM(E8:E26)</f>
        <v>6079765.01</v>
      </c>
      <c r="F7" s="122">
        <f>SUM(F8:F26)</f>
        <v>5129765.01</v>
      </c>
      <c r="G7" s="122">
        <f>SUM(G8:G26)</f>
        <v>950000</v>
      </c>
      <c r="H7" s="109"/>
    </row>
    <row r="8" ht="20.1" customHeight="1" spans="1:8">
      <c r="A8" s="136">
        <v>301</v>
      </c>
      <c r="B8" s="137" t="s">
        <v>87</v>
      </c>
      <c r="C8" s="115">
        <v>154</v>
      </c>
      <c r="D8" s="126" t="s">
        <v>274</v>
      </c>
      <c r="E8" s="122">
        <f t="shared" ref="E8:E26" si="0">SUM(F8:G8)</f>
        <v>1214760</v>
      </c>
      <c r="F8" s="122">
        <v>1214760</v>
      </c>
      <c r="G8" s="122"/>
      <c r="H8" s="106"/>
    </row>
    <row r="9" ht="20.1" customHeight="1" spans="1:8">
      <c r="A9" s="136">
        <v>301</v>
      </c>
      <c r="B9" s="137" t="s">
        <v>99</v>
      </c>
      <c r="C9" s="115">
        <v>154</v>
      </c>
      <c r="D9" s="126" t="s">
        <v>275</v>
      </c>
      <c r="E9" s="122">
        <f t="shared" si="0"/>
        <v>1782570</v>
      </c>
      <c r="F9" s="122">
        <v>1782570</v>
      </c>
      <c r="G9" s="122"/>
      <c r="H9" s="106"/>
    </row>
    <row r="10" ht="20.1" customHeight="1" spans="1:8">
      <c r="A10" s="136">
        <v>301</v>
      </c>
      <c r="B10" s="137" t="s">
        <v>86</v>
      </c>
      <c r="C10" s="115">
        <v>154</v>
      </c>
      <c r="D10" s="126" t="s">
        <v>276</v>
      </c>
      <c r="E10" s="122">
        <f t="shared" si="0"/>
        <v>101230</v>
      </c>
      <c r="F10" s="122">
        <v>101230</v>
      </c>
      <c r="G10" s="122"/>
      <c r="H10" s="106"/>
    </row>
    <row r="11" ht="20.1" customHeight="1" spans="1:8">
      <c r="A11" s="136">
        <v>301</v>
      </c>
      <c r="B11" s="137" t="s">
        <v>97</v>
      </c>
      <c r="C11" s="115">
        <v>154</v>
      </c>
      <c r="D11" s="126" t="s">
        <v>277</v>
      </c>
      <c r="E11" s="122">
        <f t="shared" si="0"/>
        <v>359556</v>
      </c>
      <c r="F11" s="122">
        <v>359556</v>
      </c>
      <c r="G11" s="122"/>
      <c r="H11" s="106"/>
    </row>
    <row r="12" ht="20.1" customHeight="1" spans="1:8">
      <c r="A12" s="136">
        <v>301</v>
      </c>
      <c r="B12" s="137" t="s">
        <v>168</v>
      </c>
      <c r="C12" s="115">
        <v>154</v>
      </c>
      <c r="D12" s="126" t="s">
        <v>278</v>
      </c>
      <c r="E12" s="122">
        <f t="shared" si="0"/>
        <v>486864.8</v>
      </c>
      <c r="F12" s="122">
        <v>486864.8</v>
      </c>
      <c r="G12" s="122"/>
      <c r="H12" s="106"/>
    </row>
    <row r="13" ht="20.1" customHeight="1" spans="1:8">
      <c r="A13" s="136">
        <v>301</v>
      </c>
      <c r="B13" s="137" t="s">
        <v>170</v>
      </c>
      <c r="C13" s="115">
        <v>154</v>
      </c>
      <c r="D13" s="126" t="s">
        <v>279</v>
      </c>
      <c r="E13" s="122">
        <f t="shared" si="0"/>
        <v>242420.56</v>
      </c>
      <c r="F13" s="122">
        <v>242420.56</v>
      </c>
      <c r="G13" s="122"/>
      <c r="H13" s="106"/>
    </row>
    <row r="14" ht="20.1" customHeight="1" spans="1:8">
      <c r="A14" s="136">
        <v>301</v>
      </c>
      <c r="B14" s="137" t="s">
        <v>172</v>
      </c>
      <c r="C14" s="115">
        <v>154</v>
      </c>
      <c r="D14" s="126" t="s">
        <v>280</v>
      </c>
      <c r="E14" s="122">
        <f t="shared" si="0"/>
        <v>213003.35</v>
      </c>
      <c r="F14" s="122">
        <v>213003.35</v>
      </c>
      <c r="G14" s="122"/>
      <c r="H14" s="106"/>
    </row>
    <row r="15" ht="20.1" customHeight="1" spans="1:8">
      <c r="A15" s="136">
        <v>301</v>
      </c>
      <c r="B15" s="137" t="s">
        <v>174</v>
      </c>
      <c r="C15" s="115">
        <v>154</v>
      </c>
      <c r="D15" s="126" t="s">
        <v>281</v>
      </c>
      <c r="E15" s="122">
        <f t="shared" si="0"/>
        <v>80098.84</v>
      </c>
      <c r="F15" s="122">
        <v>80098.84</v>
      </c>
      <c r="G15" s="122"/>
      <c r="H15" s="106"/>
    </row>
    <row r="16" ht="20.1" customHeight="1" spans="1:8">
      <c r="A16" s="136">
        <v>301</v>
      </c>
      <c r="B16" s="137" t="s">
        <v>176</v>
      </c>
      <c r="C16" s="115">
        <v>154</v>
      </c>
      <c r="D16" s="126" t="s">
        <v>282</v>
      </c>
      <c r="E16" s="122">
        <f t="shared" si="0"/>
        <v>58340.44</v>
      </c>
      <c r="F16" s="122">
        <v>58340.44</v>
      </c>
      <c r="G16" s="122"/>
      <c r="H16" s="106"/>
    </row>
    <row r="17" customHeight="1" spans="1:7">
      <c r="A17" s="136">
        <v>301</v>
      </c>
      <c r="B17" s="137" t="s">
        <v>178</v>
      </c>
      <c r="C17" s="115">
        <v>154</v>
      </c>
      <c r="D17" s="126" t="s">
        <v>283</v>
      </c>
      <c r="E17" s="122">
        <f t="shared" si="0"/>
        <v>536537.02</v>
      </c>
      <c r="F17" s="122">
        <v>536537.02</v>
      </c>
      <c r="G17" s="122"/>
    </row>
    <row r="18" customHeight="1" spans="1:7">
      <c r="A18" s="136">
        <v>302</v>
      </c>
      <c r="B18" s="137" t="s">
        <v>87</v>
      </c>
      <c r="C18" s="115">
        <v>154</v>
      </c>
      <c r="D18" s="126" t="s">
        <v>284</v>
      </c>
      <c r="E18" s="122">
        <f t="shared" si="0"/>
        <v>450000</v>
      </c>
      <c r="F18" s="122"/>
      <c r="G18" s="122">
        <v>450000</v>
      </c>
    </row>
    <row r="19" customHeight="1" spans="1:7">
      <c r="A19" s="136">
        <v>302</v>
      </c>
      <c r="B19" s="137" t="s">
        <v>91</v>
      </c>
      <c r="C19" s="115">
        <v>154</v>
      </c>
      <c r="D19" s="126" t="s">
        <v>285</v>
      </c>
      <c r="E19" s="122">
        <f t="shared" si="0"/>
        <v>70000</v>
      </c>
      <c r="F19" s="122"/>
      <c r="G19" s="122">
        <v>70000</v>
      </c>
    </row>
    <row r="20" customHeight="1" spans="1:7">
      <c r="A20" s="136">
        <v>302</v>
      </c>
      <c r="B20" s="137" t="s">
        <v>97</v>
      </c>
      <c r="C20" s="115">
        <v>154</v>
      </c>
      <c r="D20" s="126" t="s">
        <v>286</v>
      </c>
      <c r="E20" s="122">
        <f t="shared" si="0"/>
        <v>60000</v>
      </c>
      <c r="F20" s="122"/>
      <c r="G20" s="122">
        <v>60000</v>
      </c>
    </row>
    <row r="21" customHeight="1" spans="1:7">
      <c r="A21" s="136">
        <v>302</v>
      </c>
      <c r="B21" s="137" t="s">
        <v>174</v>
      </c>
      <c r="C21" s="115">
        <v>154</v>
      </c>
      <c r="D21" s="126" t="s">
        <v>287</v>
      </c>
      <c r="E21" s="122">
        <f t="shared" si="0"/>
        <v>160000</v>
      </c>
      <c r="F21" s="122"/>
      <c r="G21" s="122">
        <v>160000</v>
      </c>
    </row>
    <row r="22" customHeight="1" spans="1:7">
      <c r="A22" s="136">
        <v>302</v>
      </c>
      <c r="B22" s="137" t="s">
        <v>183</v>
      </c>
      <c r="C22" s="115">
        <v>154</v>
      </c>
      <c r="D22" s="126" t="s">
        <v>288</v>
      </c>
      <c r="E22" s="122">
        <f t="shared" si="0"/>
        <v>10000</v>
      </c>
      <c r="F22" s="122"/>
      <c r="G22" s="122">
        <v>10000</v>
      </c>
    </row>
    <row r="23" customHeight="1" spans="1:7">
      <c r="A23" s="136">
        <v>302</v>
      </c>
      <c r="B23" s="137" t="s">
        <v>185</v>
      </c>
      <c r="C23" s="115">
        <v>154</v>
      </c>
      <c r="D23" s="126" t="s">
        <v>289</v>
      </c>
      <c r="E23" s="122">
        <f t="shared" si="0"/>
        <v>60000</v>
      </c>
      <c r="F23" s="122"/>
      <c r="G23" s="122">
        <v>60000</v>
      </c>
    </row>
    <row r="24" customHeight="1" spans="1:7">
      <c r="A24" s="136">
        <v>302</v>
      </c>
      <c r="B24" s="137" t="s">
        <v>187</v>
      </c>
      <c r="C24" s="115">
        <v>154</v>
      </c>
      <c r="D24" s="126" t="s">
        <v>290</v>
      </c>
      <c r="E24" s="122">
        <f t="shared" si="0"/>
        <v>140000</v>
      </c>
      <c r="F24" s="122"/>
      <c r="G24" s="122">
        <v>140000</v>
      </c>
    </row>
    <row r="25" customHeight="1" spans="1:7">
      <c r="A25" s="136">
        <v>303</v>
      </c>
      <c r="B25" s="137" t="s">
        <v>89</v>
      </c>
      <c r="C25" s="115">
        <v>154</v>
      </c>
      <c r="D25" s="126" t="s">
        <v>291</v>
      </c>
      <c r="E25" s="122">
        <f t="shared" si="0"/>
        <v>12984</v>
      </c>
      <c r="F25" s="122">
        <v>12984</v>
      </c>
      <c r="G25" s="122"/>
    </row>
    <row r="26" customHeight="1" spans="1:7">
      <c r="A26" s="136">
        <v>303</v>
      </c>
      <c r="B26" s="137" t="s">
        <v>97</v>
      </c>
      <c r="C26" s="115">
        <v>154</v>
      </c>
      <c r="D26" s="126" t="s">
        <v>292</v>
      </c>
      <c r="E26" s="122">
        <f t="shared" si="0"/>
        <v>41400</v>
      </c>
      <c r="F26" s="122">
        <v>41400</v>
      </c>
      <c r="G26" s="122"/>
    </row>
    <row r="27" customHeight="1" spans="3:3">
      <c r="C27" s="99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9"/>
  <sheetViews>
    <sheetView showGridLines="0" showZeros="0" tabSelected="1" workbookViewId="0">
      <selection activeCell="G9" sqref="G9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8.6666666666667" customWidth="1"/>
    <col min="6" max="6" width="25" customWidth="1"/>
    <col min="7" max="243" width="10.6666666666667" customWidth="1"/>
  </cols>
  <sheetData>
    <row r="1" ht="20.1" customHeight="1" spans="1:243">
      <c r="A1" s="44"/>
      <c r="B1" s="45"/>
      <c r="C1" s="45"/>
      <c r="D1" s="45"/>
      <c r="E1" s="45"/>
      <c r="F1" s="46" t="s">
        <v>293</v>
      </c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</row>
    <row r="2" ht="20.1" customHeight="1" spans="1:243">
      <c r="A2" s="47" t="s">
        <v>294</v>
      </c>
      <c r="B2" s="47"/>
      <c r="C2" s="47"/>
      <c r="D2" s="47"/>
      <c r="E2" s="47"/>
      <c r="F2" s="47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</row>
    <row r="3" ht="20.1" customHeight="1" spans="1:243">
      <c r="A3" s="110" t="s">
        <v>5</v>
      </c>
      <c r="B3" s="48"/>
      <c r="C3" s="48"/>
      <c r="D3" s="117"/>
      <c r="E3" s="117"/>
      <c r="F3" s="50" t="s">
        <v>6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</row>
    <row r="4" ht="20.1" customHeight="1" spans="1:243">
      <c r="A4" s="51" t="s">
        <v>69</v>
      </c>
      <c r="B4" s="52"/>
      <c r="C4" s="53"/>
      <c r="D4" s="118" t="s">
        <v>70</v>
      </c>
      <c r="E4" s="88" t="s">
        <v>295</v>
      </c>
      <c r="F4" s="55" t="s">
        <v>74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</row>
    <row r="5" ht="20.1" customHeight="1" spans="1:243">
      <c r="A5" s="59" t="s">
        <v>81</v>
      </c>
      <c r="B5" s="60" t="s">
        <v>82</v>
      </c>
      <c r="C5" s="61" t="s">
        <v>83</v>
      </c>
      <c r="D5" s="119"/>
      <c r="E5" s="88"/>
      <c r="F5" s="65"/>
      <c r="G5" s="84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</row>
    <row r="6" ht="20.1" customHeight="1" spans="1:243">
      <c r="A6" s="120" t="s">
        <v>81</v>
      </c>
      <c r="B6" s="120" t="s">
        <v>82</v>
      </c>
      <c r="C6" s="120" t="s">
        <v>83</v>
      </c>
      <c r="D6" s="121" t="s">
        <v>84</v>
      </c>
      <c r="E6" s="121" t="s">
        <v>296</v>
      </c>
      <c r="F6" s="122">
        <v>2892900</v>
      </c>
      <c r="G6" s="84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</row>
    <row r="7" ht="20.1" customHeight="1" spans="1:243">
      <c r="A7" s="123">
        <v>213</v>
      </c>
      <c r="B7" s="124" t="s">
        <v>97</v>
      </c>
      <c r="C7" s="124" t="s">
        <v>89</v>
      </c>
      <c r="D7" s="125">
        <v>154</v>
      </c>
      <c r="E7" s="126" t="s">
        <v>297</v>
      </c>
      <c r="F7" s="127">
        <v>2112900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</row>
    <row r="8" ht="20.1" customHeight="1" spans="1:243">
      <c r="A8" s="123">
        <v>213</v>
      </c>
      <c r="B8" s="124" t="s">
        <v>97</v>
      </c>
      <c r="C8" s="124" t="s">
        <v>89</v>
      </c>
      <c r="D8" s="125">
        <v>154</v>
      </c>
      <c r="E8" s="126" t="s">
        <v>298</v>
      </c>
      <c r="F8" s="127">
        <v>600000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</row>
    <row r="9" ht="78.95" customHeight="1" spans="1:243">
      <c r="A9" s="123">
        <v>213</v>
      </c>
      <c r="B9" s="124" t="s">
        <v>86</v>
      </c>
      <c r="C9" s="124" t="s">
        <v>87</v>
      </c>
      <c r="D9" s="125">
        <v>154</v>
      </c>
      <c r="E9" s="128" t="s">
        <v>299</v>
      </c>
      <c r="F9" s="122">
        <v>180000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</row>
    <row r="10" ht="20.1" customHeight="1" spans="1:243">
      <c r="A10" s="74"/>
      <c r="B10" s="74"/>
      <c r="C10" s="74"/>
      <c r="D10" s="75"/>
      <c r="E10" s="75"/>
      <c r="F10" s="75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</row>
    <row r="11" ht="20.1" customHeight="1" spans="1:243">
      <c r="A11" s="74"/>
      <c r="B11" s="74"/>
      <c r="C11" s="74"/>
      <c r="D11" s="74"/>
      <c r="E11" s="74"/>
      <c r="F11" s="75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</row>
    <row r="12" ht="20.1" customHeight="1" spans="1:243">
      <c r="A12" s="74"/>
      <c r="B12" s="74"/>
      <c r="C12" s="74"/>
      <c r="D12" s="75"/>
      <c r="E12" s="75"/>
      <c r="F12" s="75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</row>
    <row r="13" ht="20.1" customHeight="1" spans="1:243">
      <c r="A13" s="74"/>
      <c r="B13" s="74"/>
      <c r="C13" s="74"/>
      <c r="D13" s="75"/>
      <c r="E13" s="75"/>
      <c r="F13" s="75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</row>
    <row r="14" ht="20.1" customHeight="1" spans="1:243">
      <c r="A14" s="74"/>
      <c r="B14" s="74"/>
      <c r="C14" s="74"/>
      <c r="D14" s="74"/>
      <c r="E14" s="74"/>
      <c r="F14" s="75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</row>
    <row r="15" ht="20.1" customHeight="1" spans="1:243">
      <c r="A15" s="74"/>
      <c r="B15" s="74"/>
      <c r="C15" s="74"/>
      <c r="D15" s="75"/>
      <c r="E15" s="75"/>
      <c r="F15" s="75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</row>
    <row r="16" ht="20.1" customHeight="1" spans="1:243">
      <c r="A16" s="76"/>
      <c r="B16" s="74"/>
      <c r="C16" s="74"/>
      <c r="D16" s="75"/>
      <c r="E16" s="75"/>
      <c r="F16" s="7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</row>
    <row r="17" ht="20.1" customHeight="1" spans="1:243">
      <c r="A17" s="76"/>
      <c r="B17" s="76"/>
      <c r="C17" s="74"/>
      <c r="D17" s="74"/>
      <c r="E17" s="76"/>
      <c r="F17" s="75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</row>
    <row r="18" ht="20.1" customHeight="1" spans="1:243">
      <c r="A18" s="76"/>
      <c r="B18" s="76"/>
      <c r="C18" s="74"/>
      <c r="D18" s="75"/>
      <c r="E18" s="75"/>
      <c r="F18" s="75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</row>
    <row r="19" ht="20.1" customHeight="1" spans="1:243">
      <c r="A19" s="74"/>
      <c r="B19" s="76"/>
      <c r="C19" s="74"/>
      <c r="D19" s="75"/>
      <c r="E19" s="75"/>
      <c r="F19" s="75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</row>
    <row r="20" ht="20.1" customHeight="1" spans="1:243">
      <c r="A20" s="74"/>
      <c r="B20" s="76"/>
      <c r="C20" s="76"/>
      <c r="D20" s="76"/>
      <c r="E20" s="76"/>
      <c r="F20" s="7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</row>
    <row r="21" ht="20.1" customHeight="1" spans="1:243">
      <c r="A21" s="76"/>
      <c r="B21" s="76"/>
      <c r="C21" s="76"/>
      <c r="D21" s="75"/>
      <c r="E21" s="75"/>
      <c r="F21" s="75"/>
      <c r="G21" s="76"/>
      <c r="H21" s="74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</row>
    <row r="22" ht="20.1" customHeight="1" spans="1:243">
      <c r="A22" s="76"/>
      <c r="B22" s="76"/>
      <c r="C22" s="76"/>
      <c r="D22" s="75"/>
      <c r="E22" s="75"/>
      <c r="F22" s="75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</row>
    <row r="23" ht="20.1" customHeight="1" spans="1:243">
      <c r="A23" s="76"/>
      <c r="B23" s="76"/>
      <c r="C23" s="76"/>
      <c r="D23" s="76"/>
      <c r="E23" s="76"/>
      <c r="F23" s="75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</row>
    <row r="24" ht="20.1" customHeight="1" spans="1:243">
      <c r="A24" s="76"/>
      <c r="B24" s="76"/>
      <c r="C24" s="76"/>
      <c r="D24" s="75"/>
      <c r="E24" s="75"/>
      <c r="F24" s="75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</row>
    <row r="25" ht="20.1" customHeight="1" spans="1:243">
      <c r="A25" s="76"/>
      <c r="B25" s="76"/>
      <c r="C25" s="76"/>
      <c r="D25" s="75"/>
      <c r="E25" s="75"/>
      <c r="F25" s="75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</row>
    <row r="26" ht="20.1" customHeight="1" spans="1:243">
      <c r="A26" s="76"/>
      <c r="B26" s="76"/>
      <c r="C26" s="76"/>
      <c r="D26" s="76"/>
      <c r="E26" s="76"/>
      <c r="F26" s="75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</row>
    <row r="27" ht="20.1" customHeight="1" spans="1:243">
      <c r="A27" s="76"/>
      <c r="B27" s="76"/>
      <c r="C27" s="76"/>
      <c r="D27" s="75"/>
      <c r="E27" s="75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</row>
    <row r="28" ht="20.1" customHeight="1" spans="1:243">
      <c r="A28" s="76"/>
      <c r="B28" s="76"/>
      <c r="C28" s="76"/>
      <c r="D28" s="75"/>
      <c r="E28" s="75"/>
      <c r="F28" s="75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</row>
    <row r="29" ht="20.1" customHeight="1" spans="1:243">
      <c r="A29" s="76"/>
      <c r="B29" s="76"/>
      <c r="C29" s="76"/>
      <c r="D29" s="76"/>
      <c r="E29" s="76"/>
      <c r="F29" s="75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</row>
    <row r="30" ht="20.1" customHeight="1" spans="1:243">
      <c r="A30" s="76"/>
      <c r="B30" s="76"/>
      <c r="C30" s="76"/>
      <c r="D30" s="75"/>
      <c r="E30" s="75"/>
      <c r="F30" s="75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</row>
    <row r="31" ht="20.1" customHeight="1" spans="1:243">
      <c r="A31" s="76"/>
      <c r="B31" s="76"/>
      <c r="C31" s="76"/>
      <c r="D31" s="75"/>
      <c r="E31" s="75"/>
      <c r="F31" s="75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</row>
    <row r="32" ht="20.1" customHeight="1" spans="1:243">
      <c r="A32" s="76"/>
      <c r="B32" s="76"/>
      <c r="C32" s="76"/>
      <c r="D32" s="76"/>
      <c r="E32" s="76"/>
      <c r="F32" s="75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</row>
    <row r="33" ht="20.1" customHeight="1" spans="1:243">
      <c r="A33" s="76"/>
      <c r="B33" s="76"/>
      <c r="C33" s="76"/>
      <c r="D33" s="76"/>
      <c r="E33" s="77"/>
      <c r="F33" s="75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</row>
    <row r="34" ht="20.1" customHeight="1" spans="1:243">
      <c r="A34" s="76"/>
      <c r="B34" s="76"/>
      <c r="C34" s="76"/>
      <c r="D34" s="76"/>
      <c r="E34" s="77"/>
      <c r="F34" s="75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</row>
    <row r="35" ht="20.1" customHeight="1" spans="1:243">
      <c r="A35" s="76"/>
      <c r="B35" s="76"/>
      <c r="C35" s="76"/>
      <c r="D35" s="76"/>
      <c r="E35" s="76"/>
      <c r="F35" s="75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</row>
    <row r="36" ht="20.1" customHeight="1" spans="1:243">
      <c r="A36" s="76"/>
      <c r="B36" s="76"/>
      <c r="C36" s="76"/>
      <c r="D36" s="76"/>
      <c r="E36" s="78"/>
      <c r="F36" s="75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</row>
    <row r="37" ht="20.1" customHeight="1" spans="1:243">
      <c r="A37" s="79"/>
      <c r="B37" s="79"/>
      <c r="C37" s="79"/>
      <c r="D37" s="79"/>
      <c r="E37" s="80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</row>
    <row r="38" ht="20.1" customHeight="1" spans="1:243">
      <c r="A38" s="81"/>
      <c r="B38" s="81"/>
      <c r="C38" s="81"/>
      <c r="D38" s="81"/>
      <c r="E38" s="81"/>
      <c r="F38" s="82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</row>
    <row r="39" ht="20.1" customHeight="1" spans="1:243">
      <c r="A39" s="79"/>
      <c r="B39" s="79"/>
      <c r="C39" s="79"/>
      <c r="D39" s="79"/>
      <c r="E39" s="79"/>
      <c r="F39" s="82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</row>
    <row r="40" ht="20.1" customHeight="1" spans="1:243">
      <c r="A40" s="83"/>
      <c r="B40" s="83"/>
      <c r="C40" s="83"/>
      <c r="D40" s="83"/>
      <c r="E40" s="83"/>
      <c r="F40" s="82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</row>
    <row r="41" ht="20.1" customHeight="1" spans="1:243">
      <c r="A41" s="83"/>
      <c r="B41" s="83"/>
      <c r="C41" s="83"/>
      <c r="D41" s="83"/>
      <c r="E41" s="83"/>
      <c r="F41" s="82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</row>
    <row r="42" ht="20.1" customHeight="1" spans="1:243">
      <c r="A42" s="83"/>
      <c r="B42" s="83"/>
      <c r="C42" s="83"/>
      <c r="D42" s="83"/>
      <c r="E42" s="83"/>
      <c r="F42" s="82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</row>
    <row r="43" ht="20.1" customHeight="1" spans="1:243">
      <c r="A43" s="83"/>
      <c r="B43" s="83"/>
      <c r="C43" s="83"/>
      <c r="D43" s="83"/>
      <c r="E43" s="83"/>
      <c r="F43" s="82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</row>
    <row r="44" ht="20.1" customHeight="1" spans="1:243">
      <c r="A44" s="83"/>
      <c r="B44" s="83"/>
      <c r="C44" s="83"/>
      <c r="D44" s="83"/>
      <c r="E44" s="83"/>
      <c r="F44" s="82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</row>
    <row r="45" ht="20.1" customHeight="1" spans="1:243">
      <c r="A45" s="83"/>
      <c r="B45" s="83"/>
      <c r="C45" s="83"/>
      <c r="D45" s="83"/>
      <c r="E45" s="83"/>
      <c r="F45" s="82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</row>
    <row r="46" ht="20.1" customHeight="1" spans="1:243">
      <c r="A46" s="83"/>
      <c r="B46" s="83"/>
      <c r="C46" s="83"/>
      <c r="D46" s="83"/>
      <c r="E46" s="83"/>
      <c r="F46" s="82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</row>
    <row r="47" ht="20.1" customHeight="1" spans="1:243">
      <c r="A47" s="83"/>
      <c r="B47" s="83"/>
      <c r="C47" s="83"/>
      <c r="D47" s="83"/>
      <c r="E47" s="83"/>
      <c r="F47" s="82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</row>
    <row r="48" ht="20.1" customHeight="1" spans="1:243">
      <c r="A48" s="83"/>
      <c r="B48" s="83"/>
      <c r="C48" s="83"/>
      <c r="D48" s="83"/>
      <c r="E48" s="83"/>
      <c r="F48" s="82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</row>
    <row r="49" ht="20.1" customHeight="1" spans="1:243">
      <c r="A49" s="83"/>
      <c r="B49" s="83"/>
      <c r="C49" s="83"/>
      <c r="D49" s="83"/>
      <c r="E49" s="83"/>
      <c r="F49" s="82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  <c r="IG49" s="83"/>
      <c r="IH49" s="83"/>
      <c r="II49" s="83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部门预算项目绩效目标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WPS_25599728</cp:lastModifiedBy>
  <cp:revision>0</cp:revision>
  <dcterms:created xsi:type="dcterms:W3CDTF">2021-04-19T03:45:00Z</dcterms:created>
  <dcterms:modified xsi:type="dcterms:W3CDTF">2022-05-07T09:12:25Z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1DF165B806B84A91AFB11D3142D0CBFA</vt:lpwstr>
  </property>
</Properties>
</file>