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6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'1-1'!$A$1:$T$15</definedName>
    <definedName name="_xlnm.Print_Area" localSheetId="3">'1-2'!$A$1:$J$15</definedName>
    <definedName name="_xlnm.Print_Area" localSheetId="4">'2'!$A$1:$H$39</definedName>
    <definedName name="_xlnm.Print_Area" localSheetId="5">'2-1'!$A$1:$AI$28</definedName>
    <definedName name="_xlnm.Print_Area" localSheetId="6">'3'!$A$1:$DH$15</definedName>
    <definedName name="_xlnm.Print_Area" localSheetId="7">'3-1'!$A$1:$G$26</definedName>
    <definedName name="_xlnm.Print_Area" localSheetId="8">'3-2'!$A$1:$F$7</definedName>
    <definedName name="_xlnm.Print_Area" localSheetId="9">'3-3'!$A$1:$H$8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  <definedName name="_xlnm.Print_Area" localSheetId="13">项目支出绩效!$A$1:$M$22</definedName>
  </definedNames>
  <calcPr calcId="144525"/>
</workbook>
</file>

<file path=xl/sharedStrings.xml><?xml version="1.0" encoding="utf-8"?>
<sst xmlns="http://schemas.openxmlformats.org/spreadsheetml/2006/main" count="852" uniqueCount="379">
  <si>
    <t>黑水县瓦钵乡人民政府</t>
  </si>
  <si>
    <t>2022年部门预算</t>
  </si>
  <si>
    <t>报送日期：  2022 年 1 月 18 日</t>
  </si>
  <si>
    <t>表1</t>
  </si>
  <si>
    <t>部门收支总表</t>
  </si>
  <si>
    <t>单位名称：黑水县瓦钵乡人民政府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</si>
  <si>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</si>
  <si>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</si>
  <si>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</si>
  <si>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</si>
  <si>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</si>
  <si>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</si>
  <si>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</si>
  <si>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</si>
  <si>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</si>
  <si>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</si>
  <si>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</si>
  <si>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</si>
  <si>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</si>
  <si>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</si>
  <si>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/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</si>
  <si>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</si>
  <si>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</si>
  <si>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</si>
  <si>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</si>
  <si>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</si>
  <si>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</si>
  <si>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</si>
  <si>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</si>
  <si>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</si>
  <si>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</si>
  <si>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</si>
  <si>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</si>
  <si>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</si>
  <si>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</si>
  <si>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</si>
  <si>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</si>
  <si>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</si>
  <si>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</si>
  <si>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</si>
  <si>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</si>
  <si>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</si>
  <si>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</si>
  <si>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</si>
  <si>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</si>
  <si>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</si>
  <si>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</si>
  <si>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</si>
  <si>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</si>
  <si>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</si>
  <si>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</si>
  <si>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</si>
  <si>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</si>
  <si>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</si>
  <si>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</si>
  <si>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</si>
  <si>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</si>
  <si>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</si>
  <si>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</si>
  <si>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</si>
  <si>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</si>
  <si>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</si>
  <si>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</si>
  <si>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</si>
  <si>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</si>
  <si>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</si>
  <si>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</si>
  <si>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</si>
  <si>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</si>
  <si>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</si>
  <si>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</si>
  <si>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</si>
  <si>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</si>
  <si>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</si>
  <si>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</si>
  <si>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</si>
  <si>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</si>
  <si>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</si>
  <si>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</si>
  <si>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</si>
  <si>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</si>
  <si>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</si>
  <si>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</si>
  <si>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</si>
  <si>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</si>
  <si>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</si>
  <si>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</si>
  <si>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03</t>
  </si>
  <si>
    <t>01</t>
  </si>
  <si>
    <t>行政运行</t>
  </si>
  <si>
    <t>05</t>
  </si>
  <si>
    <t>机关事业单位基本养老保险缴费支出</t>
  </si>
  <si>
    <t>06</t>
  </si>
  <si>
    <t>机关事业单位职业年金缴费支出</t>
  </si>
  <si>
    <t>行政单位医疗</t>
  </si>
  <si>
    <t>公务员医疗补助</t>
  </si>
  <si>
    <t>04</t>
  </si>
  <si>
    <t>事业运行</t>
  </si>
  <si>
    <t>07</t>
  </si>
  <si>
    <t>对村民委员会和村党支部的补助</t>
  </si>
  <si>
    <t>02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</si>
  <si>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</si>
  <si>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</si>
  <si>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</si>
  <si>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</si>
  <si>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</si>
  <si>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</si>
  <si>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</si>
  <si>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</si>
  <si>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</si>
  <si>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</si>
  <si>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</si>
  <si>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</si>
  <si>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</si>
  <si>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</si>
  <si>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</si>
  <si>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</si>
  <si>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</si>
  <si>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</si>
  <si>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</si>
  <si>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</si>
  <si>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</si>
  <si>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</si>
  <si>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</si>
  <si>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</si>
  <si>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</si>
  <si>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</si>
  <si>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</si>
  <si>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</si>
  <si>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</si>
  <si>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</si>
  <si>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</si>
  <si>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</si>
  <si>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</si>
  <si>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</si>
  <si>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</si>
  <si>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</si>
  <si>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</si>
  <si>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</si>
  <si>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</si>
  <si>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</si>
  <si>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</si>
  <si>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</si>
  <si>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</si>
  <si>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</si>
  <si>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</si>
  <si>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</si>
  <si>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</si>
  <si>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</si>
  <si>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</si>
  <si>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</si>
  <si>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</si>
  <si>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</si>
  <si>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</si>
  <si>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</si>
  <si>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</si>
  <si>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</si>
  <si>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</si>
  <si>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</si>
  <si>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</si>
  <si>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</si>
  <si>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</si>
  <si>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</si>
  <si>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</si>
  <si>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</si>
  <si>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基本工资</t>
  </si>
  <si>
    <t>津贴补贴</t>
  </si>
  <si>
    <t>奖金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</si>
  <si>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</si>
  <si>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</si>
  <si>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</si>
  <si>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</si>
  <si>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</si>
  <si>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</si>
  <si>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</si>
  <si>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</si>
  <si>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</si>
  <si>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</si>
  <si>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</si>
  <si>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</si>
  <si>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办公费</t>
  </si>
  <si>
    <t>水费</t>
  </si>
  <si>
    <t>电费</t>
  </si>
  <si>
    <t>邮电费</t>
  </si>
  <si>
    <t>差旅费</t>
  </si>
  <si>
    <t>16</t>
  </si>
  <si>
    <t>培训费</t>
  </si>
  <si>
    <t>26</t>
  </si>
  <si>
    <t>劳务费</t>
  </si>
  <si>
    <t>31</t>
  </si>
  <si>
    <t>公务用车运行维护费</t>
  </si>
  <si>
    <t>生活补助</t>
  </si>
  <si>
    <t>医疗费补助</t>
  </si>
  <si>
    <t>维修（护）费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</si>
  <si>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</si>
  <si>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</si>
  <si>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</si>
  <si>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</si>
  <si>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</si>
  <si>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</si>
  <si>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</si>
  <si>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</si>
  <si>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</si>
  <si>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</si>
  <si>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</si>
  <si>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</si>
  <si>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伙食补助费</t>
  </si>
  <si>
    <t>城镇职工医疗保险</t>
  </si>
  <si>
    <t>医疗费</t>
  </si>
  <si>
    <t>其他工资福利支出</t>
  </si>
  <si>
    <t>印刷费</t>
  </si>
  <si>
    <t>咨询费</t>
  </si>
  <si>
    <t>手续费</t>
  </si>
  <si>
    <t>取暖费</t>
  </si>
  <si>
    <t>物业管理费</t>
  </si>
  <si>
    <t>因公出国（境）费用</t>
  </si>
  <si>
    <t>租赁费</t>
  </si>
  <si>
    <t>会议费</t>
  </si>
  <si>
    <t>公务接待费</t>
  </si>
  <si>
    <t>专用材料费</t>
  </si>
  <si>
    <t>被装购置费</t>
  </si>
  <si>
    <t>专用燃料费</t>
  </si>
  <si>
    <t>委托业务费</t>
  </si>
  <si>
    <t>工会经费</t>
  </si>
  <si>
    <t>福利费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</si>
  <si>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</si>
  <si>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</si>
  <si>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</si>
  <si>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</si>
  <si>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</si>
  <si>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</si>
  <si>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</si>
  <si>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</si>
  <si>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</si>
  <si>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</si>
  <si>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</si>
  <si>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</si>
  <si>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</si>
  <si>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</si>
  <si>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</si>
  <si>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</si>
  <si>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</si>
  <si>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</si>
  <si>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</si>
  <si>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</si>
  <si>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</si>
  <si>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</si>
  <si>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</si>
  <si>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</si>
  <si>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</si>
  <si>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</si>
  <si>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</si>
  <si>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</si>
  <si>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</si>
  <si>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</si>
  <si>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</si>
  <si>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</si>
  <si>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</si>
  <si>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</si>
  <si>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</si>
  <si>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</si>
  <si>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</si>
  <si>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</si>
  <si>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</si>
  <si>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</si>
  <si>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</si>
  <si>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</si>
  <si>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</si>
  <si>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</si>
  <si>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</si>
  <si>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</si>
  <si>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</si>
  <si>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</si>
  <si>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</si>
  <si>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</si>
  <si>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</si>
  <si>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</si>
  <si>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 奖金</t>
    </r>
  </si>
  <si>
    <r>
      <rPr>
        <sz val="11"/>
        <rFont val="宋体"/>
        <charset val="134"/>
      </rPr>
      <t> 绩效工资</t>
    </r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</si>
  <si>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</si>
  <si>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 职业年金缴费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</si>
  <si>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</si>
  <si>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 公务员医疗补助缴费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</si>
  <si>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</si>
  <si>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</si>
  <si>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</si>
  <si>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 电费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</si>
  <si>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</si>
  <si>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差旅费</t>
    </r>
  </si>
  <si>
    <r>
      <rPr>
        <sz val="11"/>
        <rFont val="宋体"/>
        <charset val="134"/>
      </rPr>
      <t> 培训费</t>
    </r>
  </si>
  <si>
    <r>
      <rPr>
        <sz val="11"/>
        <rFont val="宋体"/>
        <charset val="134"/>
      </rPr>
      <t> 劳务费</t>
    </r>
  </si>
  <si>
    <r>
      <rPr>
        <sz val="11"/>
        <rFont val="宋体"/>
        <charset val="134"/>
      </rPr>
      <t> 公务用车运行维护费</t>
    </r>
  </si>
  <si>
    <r>
      <rPr>
        <sz val="11"/>
        <rFont val="宋体"/>
        <charset val="134"/>
      </rPr>
      <t> 医疗费补助</t>
    </r>
  </si>
  <si>
    <t>表3-2</t>
  </si>
  <si>
    <t>一般公共预算项目支出预算表</t>
  </si>
  <si>
    <t>单位名称（项目）</t>
  </si>
  <si>
    <t>项目名称</t>
  </si>
  <si>
    <r>
      <rPr>
        <sz val="11"/>
        <rFont val="宋体"/>
        <charset val="134"/>
      </rPr>
      <t>  对村民委员会和村党支部的补助</t>
    </r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</si>
  <si>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</si>
  <si>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</si>
  <si>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</si>
  <si>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</si>
  <si>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</si>
  <si>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</si>
  <si>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</si>
  <si>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</si>
  <si>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</si>
  <si>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部门名称</t>
  </si>
  <si>
    <t>瓦钵乡人民政府</t>
  </si>
  <si>
    <t>表4</t>
  </si>
  <si>
    <t>政府性基金支出预算表</t>
  </si>
  <si>
    <t>本年政府性基金预算支出</t>
  </si>
  <si>
    <t>金额(基本支出)</t>
  </si>
  <si>
    <t>金额(项目支出)</t>
  </si>
  <si>
    <t>表4-1</t>
  </si>
  <si>
    <t>政府性基金“三公”经费支出表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</si>
  <si>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</si>
  <si>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</si>
  <si>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</si>
  <si>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</si>
  <si>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</si>
  <si>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</si>
  <si>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</si>
  <si>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</si>
  <si>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</si>
  <si>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</si>
  <si>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</si>
  <si>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</si>
  <si>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</si>
  <si>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</si>
  <si>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</si>
  <si>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</si>
  <si>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</si>
  <si>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</si>
  <si>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</si>
  <si>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</si>
  <si>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156001-黑水县瓦钵乡人民政府（行政及参公）</t>
  </si>
  <si>
    <r>
      <rPr>
        <sz val="9"/>
        <rFont val="宋体"/>
        <charset val="134"/>
      </rPr>
      <t>上级基层组织活动及村级运行费2022</t>
    </r>
  </si>
  <si>
    <t>45</t>
  </si>
  <si>
    <t>保障各村基础设施运行维护正常，基础党组织建设得到有效提高。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</si>
  <si>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</si>
  <si>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</si>
  <si>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村基础运行满意指标</t>
    </r>
  </si>
  <si>
    <r>
      <rPr>
        <sz val="9"/>
        <rFont val="宋体"/>
        <charset val="134"/>
      </rPr>
      <t>定性</t>
    </r>
  </si>
  <si>
    <t>优良中低差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</si>
  <si>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</si>
  <si>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</si>
  <si>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</si>
  <si>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村基础运行费指标</t>
    </r>
  </si>
  <si>
    <r>
      <rPr>
        <sz val="9"/>
        <rFont val="宋体"/>
        <charset val="134"/>
      </rPr>
      <t>公车运行维护费</t>
    </r>
  </si>
  <si>
    <t>22.5</t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</si>
  <si>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</si>
  <si>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</si>
  <si>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</si>
  <si>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</si>
  <si>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</si>
  <si>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</si>
  <si>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</si>
  <si>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反向指标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</si>
  <si>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</si>
  <si>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</si>
  <si>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</si>
  <si>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</si>
  <si>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</si>
  <si>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</si>
  <si>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</si>
  <si>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</si>
  <si>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定额公用经费</t>
    </r>
  </si>
  <si>
    <t>156001-黑水县瓦钵乡人民政府（事业）</t>
  </si>
  <si>
    <t>156001-黑水县瓦钵乡人民政府（行政及参公））</t>
  </si>
  <si>
    <r>
      <rPr>
        <sz val="9"/>
        <rFont val="宋体"/>
        <charset val="134"/>
      </rPr>
      <t>村干部体检费</t>
    </r>
  </si>
  <si>
    <r>
      <rPr>
        <sz val="9"/>
        <rFont val="宋体"/>
        <charset val="134"/>
      </rPr>
      <t>村干部体检</t>
    </r>
  </si>
  <si>
    <r>
      <rPr>
        <sz val="9"/>
        <rFont val="宋体"/>
        <charset val="134"/>
      </rPr>
      <t>村干部满意度指标</t>
    </r>
  </si>
  <si>
    <r>
      <rPr>
        <sz val="9"/>
        <rFont val="宋体"/>
        <charset val="134"/>
      </rPr>
      <t>村干部体检指标</t>
    </r>
  </si>
  <si>
    <r>
      <rPr>
        <sz val="9"/>
        <rFont val="宋体"/>
        <charset val="134"/>
      </rPr>
      <t>村干部工资、保险绩效体检2022</t>
    </r>
  </si>
  <si>
    <t>30</t>
  </si>
  <si>
    <r>
      <rPr>
        <sz val="9"/>
        <rFont val="宋体"/>
        <charset val="134"/>
      </rPr>
      <t>保障村干部基本报酬补助，保险补助和绩效补助</t>
    </r>
  </si>
  <si>
    <r>
      <rPr>
        <sz val="9"/>
        <rFont val="宋体"/>
        <charset val="134"/>
      </rPr>
      <t>村干部工资指标</t>
    </r>
  </si>
  <si>
    <t>60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</si>
</sst>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177" formatCode="#,###.00"/>
    <numFmt numFmtId="178" formatCode="&quot;\&quot;#,##0.00_);\(&quot;\&quot;#,##0.00\)"/>
    <numFmt numFmtId="179" formatCode="#,##0.0000"/>
  </numFmts>
  <fonts count="47">
    <font>
      <sz val="9"/>
      <color indexed="8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宋体"/>
      <charset val="134"/>
    </font>
    <font>
      <sz val="9"/>
      <color indexed="8"/>
      <name val="Times New Roman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5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27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4" borderId="48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20" borderId="50" applyNumberFormat="0" applyFon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49" applyNumberFormat="0" applyFill="0" applyAlignment="0" applyProtection="0">
      <alignment vertical="center"/>
    </xf>
    <xf numFmtId="0" fontId="31" fillId="0" borderId="4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7" fillId="0" borderId="51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12" borderId="52" applyNumberFormat="0" applyAlignment="0" applyProtection="0">
      <alignment vertical="center"/>
    </xf>
    <xf numFmtId="0" fontId="33" fillId="12" borderId="48" applyNumberFormat="0" applyAlignment="0" applyProtection="0">
      <alignment vertical="center"/>
    </xf>
    <xf numFmtId="0" fontId="43" fillId="25" borderId="53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4" fillId="0" borderId="54" applyNumberFormat="0" applyFill="0" applyAlignment="0" applyProtection="0">
      <alignment vertical="center"/>
    </xf>
    <xf numFmtId="0" fontId="45" fillId="0" borderId="55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0" fillId="0" borderId="0"/>
  </cellStyleXfs>
  <cellXfs count="237">
    <xf numFmtId="1" fontId="0" fillId="0" borderId="0" xfId="0" applyNumberFormat="1" applyFont="1" applyFill="1"/>
    <xf numFmtId="0" fontId="0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3" fillId="0" borderId="5" xfId="0" applyNumberFormat="1" applyFont="1" applyBorder="1" applyAlignment="1">
      <alignment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0" xfId="0" applyNumberFormat="1" applyFont="1" applyFill="1"/>
    <xf numFmtId="0" fontId="6" fillId="3" borderId="0" xfId="0" applyNumberFormat="1" applyFont="1" applyFill="1"/>
    <xf numFmtId="0" fontId="6" fillId="3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Alignment="1">
      <alignment horizontal="right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/>
    </xf>
    <xf numFmtId="49" fontId="6" fillId="0" borderId="17" xfId="0" applyNumberFormat="1" applyFont="1" applyFill="1" applyBorder="1" applyAlignment="1" applyProtection="1">
      <alignment vertical="center" wrapText="1"/>
    </xf>
    <xf numFmtId="3" fontId="6" fillId="0" borderId="18" xfId="0" applyNumberFormat="1" applyFont="1" applyBorder="1" applyAlignment="1" applyProtection="1">
      <alignment vertical="center" wrapText="1"/>
    </xf>
    <xf numFmtId="3" fontId="6" fillId="0" borderId="7" xfId="0" applyNumberFormat="1" applyFont="1" applyBorder="1" applyAlignment="1" applyProtection="1">
      <alignment vertical="center" wrapText="1"/>
    </xf>
    <xf numFmtId="3" fontId="6" fillId="0" borderId="19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6" fillId="3" borderId="0" xfId="0" applyNumberFormat="1" applyFont="1" applyFill="1" applyAlignment="1" applyProtection="1">
      <alignment vertical="center" wrapText="1"/>
    </xf>
    <xf numFmtId="0" fontId="10" fillId="3" borderId="0" xfId="0" applyNumberFormat="1" applyFont="1" applyFill="1" applyAlignment="1" applyProtection="1">
      <alignment vertical="center" wrapText="1"/>
    </xf>
    <xf numFmtId="0" fontId="11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2" fillId="3" borderId="0" xfId="0" applyNumberFormat="1" applyFont="1" applyFill="1"/>
    <xf numFmtId="0" fontId="6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/>
    <xf numFmtId="0" fontId="6" fillId="0" borderId="17" xfId="0" applyNumberFormat="1" applyFont="1" applyFill="1" applyBorder="1" applyAlignment="1" applyProtection="1">
      <alignment horizontal="center" vertical="center" wrapText="1"/>
    </xf>
    <xf numFmtId="1" fontId="6" fillId="0" borderId="12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1" fontId="6" fillId="0" borderId="20" xfId="0" applyNumberFormat="1" applyFont="1" applyFill="1" applyBorder="1" applyAlignment="1" applyProtection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/>
    </xf>
    <xf numFmtId="0" fontId="6" fillId="0" borderId="2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 wrapText="1"/>
    </xf>
    <xf numFmtId="3" fontId="6" fillId="0" borderId="6" xfId="0" applyNumberFormat="1" applyFont="1" applyBorder="1" applyAlignment="1" applyProtection="1">
      <alignment vertical="center" wrapText="1"/>
    </xf>
    <xf numFmtId="3" fontId="6" fillId="0" borderId="22" xfId="0" applyNumberFormat="1" applyFont="1" applyBorder="1" applyAlignment="1" applyProtection="1">
      <alignment vertical="center" wrapText="1"/>
    </xf>
    <xf numFmtId="3" fontId="6" fillId="0" borderId="23" xfId="0" applyNumberFormat="1" applyFont="1" applyBorder="1" applyAlignment="1" applyProtection="1">
      <alignment vertical="center" wrapText="1"/>
    </xf>
    <xf numFmtId="3" fontId="6" fillId="0" borderId="8" xfId="0" applyNumberFormat="1" applyFont="1" applyBorder="1" applyAlignment="1" applyProtection="1">
      <alignment vertical="center" wrapText="1"/>
    </xf>
    <xf numFmtId="0" fontId="13" fillId="0" borderId="0" xfId="0" applyNumberFormat="1" applyFont="1" applyFill="1"/>
    <xf numFmtId="0" fontId="14" fillId="0" borderId="0" xfId="0" applyNumberFormat="1" applyFont="1" applyFill="1" applyAlignment="1">
      <alignment horizontal="centerContinuous" vertical="center"/>
    </xf>
    <xf numFmtId="1" fontId="15" fillId="0" borderId="0" xfId="0" applyNumberFormat="1" applyFont="1" applyFill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Continuous" vertical="center"/>
    </xf>
    <xf numFmtId="0" fontId="14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>
      <alignment horizontal="centerContinuous" vertical="center"/>
    </xf>
    <xf numFmtId="1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49" fontId="6" fillId="0" borderId="15" xfId="0" applyNumberFormat="1" applyFont="1" applyFill="1" applyBorder="1" applyAlignment="1" applyProtection="1">
      <alignment vertical="center" wrapText="1"/>
    </xf>
    <xf numFmtId="176" fontId="13" fillId="0" borderId="10" xfId="0" applyNumberFormat="1" applyFont="1" applyFill="1" applyBorder="1"/>
    <xf numFmtId="3" fontId="6" fillId="0" borderId="10" xfId="0" applyNumberFormat="1" applyFont="1" applyBorder="1" applyAlignment="1" applyProtection="1">
      <alignment vertical="center" wrapText="1"/>
    </xf>
    <xf numFmtId="0" fontId="13" fillId="0" borderId="10" xfId="0" applyNumberFormat="1" applyFont="1" applyFill="1" applyBorder="1"/>
    <xf numFmtId="1" fontId="15" fillId="0" borderId="10" xfId="0" applyNumberFormat="1" applyFont="1" applyFill="1" applyBorder="1"/>
    <xf numFmtId="0" fontId="6" fillId="0" borderId="11" xfId="0" applyNumberFormat="1" applyFont="1" applyFill="1" applyBorder="1" applyAlignment="1" applyProtection="1">
      <alignment horizontal="left"/>
    </xf>
    <xf numFmtId="1" fontId="6" fillId="0" borderId="24" xfId="0" applyNumberFormat="1" applyFont="1" applyFill="1" applyBorder="1" applyAlignment="1" applyProtection="1">
      <alignment horizontal="center" vertical="center" wrapText="1"/>
    </xf>
    <xf numFmtId="1" fontId="6" fillId="0" borderId="17" xfId="0" applyNumberFormat="1" applyFont="1" applyFill="1" applyBorder="1" applyAlignment="1" applyProtection="1">
      <alignment horizontal="center" vertical="center" wrapText="1"/>
    </xf>
    <xf numFmtId="49" fontId="6" fillId="0" borderId="16" xfId="0" applyNumberFormat="1" applyFont="1" applyFill="1" applyBorder="1" applyAlignment="1" applyProtection="1">
      <alignment vertical="center" wrapText="1"/>
    </xf>
    <xf numFmtId="49" fontId="6" fillId="0" borderId="14" xfId="0" applyNumberFormat="1" applyFont="1" applyFill="1" applyBorder="1" applyAlignment="1" applyProtection="1">
      <alignment vertical="center" wrapText="1"/>
    </xf>
    <xf numFmtId="3" fontId="6" fillId="0" borderId="25" xfId="0" applyNumberFormat="1" applyFont="1" applyBorder="1" applyAlignment="1" applyProtection="1">
      <alignment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1" fontId="0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left" vertical="center"/>
    </xf>
    <xf numFmtId="4" fontId="6" fillId="0" borderId="10" xfId="0" applyNumberFormat="1" applyFont="1" applyFill="1" applyBorder="1" applyAlignment="1">
      <alignment horizontal="right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1" fontId="6" fillId="0" borderId="20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1" fontId="6" fillId="0" borderId="10" xfId="0" applyNumberFormat="1" applyFont="1" applyFill="1" applyBorder="1" applyAlignment="1" applyProtection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/>
    </xf>
    <xf numFmtId="0" fontId="6" fillId="0" borderId="26" xfId="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Fill="1" applyBorder="1" applyAlignment="1" applyProtection="1">
      <alignment vertical="center" wrapText="1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/>
    <xf numFmtId="0" fontId="6" fillId="3" borderId="0" xfId="0" applyNumberFormat="1" applyFont="1" applyFill="1" applyAlignment="1"/>
    <xf numFmtId="0" fontId="6" fillId="0" borderId="27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3" borderId="27" xfId="0" applyNumberFormat="1" applyFont="1" applyFill="1" applyBorder="1" applyAlignment="1">
      <alignment horizontal="center" vertical="center" wrapText="1"/>
    </xf>
    <xf numFmtId="49" fontId="6" fillId="0" borderId="27" xfId="0" applyNumberFormat="1" applyFont="1" applyFill="1" applyBorder="1" applyAlignment="1" applyProtection="1">
      <alignment vertical="center" wrapText="1"/>
    </xf>
    <xf numFmtId="0" fontId="0" fillId="3" borderId="10" xfId="0" applyNumberFormat="1" applyFont="1" applyFill="1" applyBorder="1"/>
    <xf numFmtId="49" fontId="0" fillId="3" borderId="10" xfId="0" applyNumberFormat="1" applyFont="1" applyFill="1" applyBorder="1"/>
    <xf numFmtId="49" fontId="0" fillId="0" borderId="10" xfId="0" applyNumberFormat="1" applyFont="1" applyFill="1" applyBorder="1"/>
    <xf numFmtId="0" fontId="17" fillId="0" borderId="10" xfId="0" applyNumberFormat="1" applyFont="1" applyFill="1" applyBorder="1"/>
    <xf numFmtId="0" fontId="0" fillId="0" borderId="10" xfId="0" applyNumberFormat="1" applyFont="1" applyFill="1" applyBorder="1"/>
    <xf numFmtId="0" fontId="18" fillId="0" borderId="10" xfId="0" applyNumberFormat="1" applyFont="1" applyFill="1" applyBorder="1"/>
    <xf numFmtId="0" fontId="18" fillId="3" borderId="0" xfId="0" applyNumberFormat="1" applyFont="1" applyFill="1" applyBorder="1"/>
    <xf numFmtId="0" fontId="0" fillId="0" borderId="0" xfId="0" applyNumberFormat="1" applyFont="1" applyFill="1" applyBorder="1"/>
    <xf numFmtId="0" fontId="19" fillId="3" borderId="0" xfId="0" applyNumberFormat="1" applyFont="1" applyFill="1"/>
    <xf numFmtId="0" fontId="19" fillId="3" borderId="0" xfId="0" applyNumberFormat="1" applyFont="1" applyFill="1" applyBorder="1"/>
    <xf numFmtId="0" fontId="19" fillId="0" borderId="0" xfId="0" applyNumberFormat="1" applyFont="1" applyFill="1" applyBorder="1"/>
    <xf numFmtId="0" fontId="0" fillId="3" borderId="27" xfId="0" applyNumberFormat="1" applyFont="1" applyFill="1" applyBorder="1" applyAlignment="1">
      <alignment horizontal="center" vertical="center" wrapText="1"/>
    </xf>
    <xf numFmtId="0" fontId="0" fillId="3" borderId="2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3" borderId="14" xfId="0" applyNumberFormat="1" applyFont="1" applyFill="1" applyBorder="1" applyAlignment="1">
      <alignment horizontal="center" vertical="center" wrapText="1"/>
    </xf>
    <xf numFmtId="1" fontId="0" fillId="0" borderId="10" xfId="0" applyNumberFormat="1" applyFont="1" applyFill="1" applyBorder="1"/>
    <xf numFmtId="3" fontId="6" fillId="0" borderId="27" xfId="0" applyNumberFormat="1" applyFont="1" applyBorder="1" applyAlignment="1" applyProtection="1">
      <alignment vertical="center" wrapText="1"/>
    </xf>
    <xf numFmtId="0" fontId="19" fillId="3" borderId="10" xfId="0" applyNumberFormat="1" applyFont="1" applyFill="1" applyBorder="1"/>
    <xf numFmtId="0" fontId="19" fillId="0" borderId="10" xfId="0" applyNumberFormat="1" applyFont="1" applyFill="1" applyBorder="1"/>
    <xf numFmtId="0" fontId="19" fillId="0" borderId="0" xfId="0" applyNumberFormat="1" applyFont="1" applyFill="1"/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29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 applyProtection="1">
      <alignment horizontal="center" vertical="center"/>
    </xf>
    <xf numFmtId="4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>
      <alignment vertical="center"/>
    </xf>
    <xf numFmtId="4" fontId="13" fillId="3" borderId="10" xfId="0" applyNumberFormat="1" applyFont="1" applyFill="1" applyBorder="1"/>
    <xf numFmtId="0" fontId="6" fillId="0" borderId="24" xfId="0" applyNumberFormat="1" applyFont="1" applyFill="1" applyBorder="1" applyAlignment="1">
      <alignment vertical="center"/>
    </xf>
    <xf numFmtId="0" fontId="13" fillId="3" borderId="10" xfId="0" applyNumberFormat="1" applyFont="1" applyFill="1" applyBorder="1"/>
    <xf numFmtId="3" fontId="9" fillId="0" borderId="25" xfId="0" applyNumberFormat="1" applyFont="1" applyBorder="1" applyAlignment="1" applyProtection="1">
      <alignment vertical="center" wrapText="1"/>
    </xf>
    <xf numFmtId="177" fontId="9" fillId="0" borderId="26" xfId="0" applyNumberFormat="1" applyFont="1" applyBorder="1" applyAlignment="1" applyProtection="1">
      <alignment vertical="center" wrapText="1"/>
    </xf>
    <xf numFmtId="3" fontId="9" fillId="0" borderId="30" xfId="0" applyNumberFormat="1" applyFont="1" applyBorder="1" applyAlignment="1" applyProtection="1">
      <alignment vertical="center" wrapText="1"/>
    </xf>
    <xf numFmtId="1" fontId="9" fillId="0" borderId="17" xfId="0" applyNumberFormat="1" applyFont="1" applyFill="1" applyBorder="1" applyAlignment="1">
      <alignment vertical="center"/>
    </xf>
    <xf numFmtId="3" fontId="9" fillId="0" borderId="31" xfId="0" applyNumberFormat="1" applyFont="1" applyBorder="1" applyAlignment="1" applyProtection="1">
      <alignment vertical="center" wrapText="1"/>
    </xf>
    <xf numFmtId="177" fontId="9" fillId="0" borderId="32" xfId="0" applyNumberFormat="1" applyFont="1" applyBorder="1" applyAlignment="1" applyProtection="1">
      <alignment vertical="center" wrapText="1"/>
    </xf>
    <xf numFmtId="0" fontId="9" fillId="0" borderId="17" xfId="0" applyNumberFormat="1" applyFont="1" applyFill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3" fontId="9" fillId="0" borderId="33" xfId="0" applyNumberFormat="1" applyFont="1" applyBorder="1" applyAlignment="1">
      <alignment vertical="center" wrapText="1"/>
    </xf>
    <xf numFmtId="177" fontId="9" fillId="0" borderId="21" xfId="0" applyNumberFormat="1" applyFont="1" applyBorder="1" applyAlignment="1">
      <alignment vertical="center" wrapText="1"/>
    </xf>
    <xf numFmtId="177" fontId="9" fillId="0" borderId="34" xfId="0" applyNumberFormat="1" applyFont="1" applyBorder="1" applyAlignment="1">
      <alignment vertical="center" wrapText="1"/>
    </xf>
    <xf numFmtId="0" fontId="9" fillId="0" borderId="24" xfId="0" applyNumberFormat="1" applyFont="1" applyFill="1" applyBorder="1" applyAlignment="1">
      <alignment vertical="center"/>
    </xf>
    <xf numFmtId="3" fontId="9" fillId="0" borderId="35" xfId="0" applyNumberFormat="1" applyFont="1" applyBorder="1" applyAlignment="1" applyProtection="1">
      <alignment vertical="center" wrapText="1"/>
    </xf>
    <xf numFmtId="177" fontId="9" fillId="0" borderId="24" xfId="0" applyNumberFormat="1" applyFont="1" applyBorder="1" applyAlignment="1" applyProtection="1">
      <alignment vertical="center" wrapText="1"/>
    </xf>
    <xf numFmtId="177" fontId="9" fillId="0" borderId="36" xfId="0" applyNumberFormat="1" applyFont="1" applyBorder="1" applyAlignment="1" applyProtection="1">
      <alignment vertical="center" wrapText="1"/>
    </xf>
    <xf numFmtId="3" fontId="9" fillId="0" borderId="37" xfId="0" applyNumberFormat="1" applyFont="1" applyBorder="1" applyAlignment="1">
      <alignment vertical="center" wrapText="1"/>
    </xf>
    <xf numFmtId="177" fontId="9" fillId="0" borderId="20" xfId="0" applyNumberFormat="1" applyFont="1" applyBorder="1" applyAlignment="1">
      <alignment vertical="center" wrapText="1"/>
    </xf>
    <xf numFmtId="177" fontId="9" fillId="0" borderId="38" xfId="0" applyNumberFormat="1" applyFont="1" applyBorder="1" applyAlignment="1">
      <alignment vertical="center" wrapText="1"/>
    </xf>
    <xf numFmtId="3" fontId="9" fillId="0" borderId="31" xfId="0" applyNumberFormat="1" applyFont="1" applyBorder="1" applyAlignment="1">
      <alignment vertical="center" wrapText="1"/>
    </xf>
    <xf numFmtId="177" fontId="9" fillId="0" borderId="39" xfId="0" applyNumberFormat="1" applyFont="1" applyBorder="1" applyAlignment="1">
      <alignment vertical="center" wrapText="1"/>
    </xf>
    <xf numFmtId="177" fontId="9" fillId="0" borderId="40" xfId="0" applyNumberFormat="1" applyFont="1" applyBorder="1" applyAlignment="1">
      <alignment vertical="center" wrapText="1"/>
    </xf>
    <xf numFmtId="0" fontId="20" fillId="0" borderId="0" xfId="0" applyNumberFormat="1" applyFont="1" applyFill="1" applyAlignment="1">
      <alignment horizontal="center"/>
    </xf>
    <xf numFmtId="0" fontId="21" fillId="0" borderId="0" xfId="0" applyNumberFormat="1" applyFont="1" applyFill="1"/>
    <xf numFmtId="0" fontId="19" fillId="0" borderId="0" xfId="0" applyNumberFormat="1" applyFont="1" applyFill="1" applyAlignment="1">
      <alignment horizontal="center"/>
    </xf>
    <xf numFmtId="1" fontId="20" fillId="0" borderId="0" xfId="0" applyNumberFormat="1" applyFont="1" applyFill="1"/>
    <xf numFmtId="0" fontId="9" fillId="3" borderId="0" xfId="0" applyNumberFormat="1" applyFont="1" applyFill="1"/>
    <xf numFmtId="0" fontId="9" fillId="3" borderId="0" xfId="0" applyNumberFormat="1" applyFont="1" applyFill="1" applyAlignment="1"/>
    <xf numFmtId="0" fontId="9" fillId="3" borderId="24" xfId="0" applyNumberFormat="1" applyFont="1" applyFill="1" applyBorder="1" applyAlignment="1" applyProtection="1">
      <alignment horizontal="center" vertical="center"/>
    </xf>
    <xf numFmtId="0" fontId="9" fillId="3" borderId="17" xfId="0" applyNumberFormat="1" applyFont="1" applyFill="1" applyBorder="1" applyAlignment="1" applyProtection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3" borderId="13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4" xfId="0" applyNumberFormat="1" applyFont="1" applyFill="1" applyBorder="1" applyAlignment="1" applyProtection="1">
      <alignment horizontal="center" vertical="center" wrapText="1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49" fontId="9" fillId="0" borderId="17" xfId="0" applyNumberFormat="1" applyFont="1" applyFill="1" applyBorder="1" applyAlignment="1" applyProtection="1">
      <alignment vertical="center" wrapText="1"/>
    </xf>
    <xf numFmtId="49" fontId="9" fillId="0" borderId="12" xfId="0" applyNumberFormat="1" applyFont="1" applyFill="1" applyBorder="1" applyAlignment="1" applyProtection="1">
      <alignment vertical="center" wrapText="1"/>
    </xf>
    <xf numFmtId="0" fontId="13" fillId="3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3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/>
    <xf numFmtId="0" fontId="16" fillId="3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Alignment="1">
      <alignment horizontal="center" vertical="center"/>
    </xf>
    <xf numFmtId="0" fontId="13" fillId="3" borderId="0" xfId="0" applyNumberFormat="1" applyFont="1" applyFill="1"/>
    <xf numFmtId="0" fontId="9" fillId="3" borderId="0" xfId="0" applyNumberFormat="1" applyFont="1" applyFill="1" applyAlignment="1" applyProtection="1">
      <alignment vertical="center"/>
    </xf>
    <xf numFmtId="0" fontId="9" fillId="3" borderId="0" xfId="0" applyNumberFormat="1" applyFont="1" applyFill="1" applyAlignment="1">
      <alignment horizontal="right" vertical="center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3" fontId="9" fillId="0" borderId="41" xfId="0" applyNumberFormat="1" applyFont="1" applyBorder="1" applyAlignment="1" applyProtection="1">
      <alignment vertical="center" wrapText="1"/>
    </xf>
    <xf numFmtId="3" fontId="9" fillId="0" borderId="10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vertical="center"/>
    </xf>
    <xf numFmtId="0" fontId="6" fillId="0" borderId="42" xfId="0" applyNumberFormat="1" applyFont="1" applyFill="1" applyBorder="1" applyAlignment="1" applyProtection="1">
      <alignment vertical="center"/>
    </xf>
    <xf numFmtId="0" fontId="6" fillId="0" borderId="25" xfId="0" applyNumberFormat="1" applyFont="1" applyFill="1" applyBorder="1" applyAlignment="1" applyProtection="1">
      <alignment horizontal="center" vertical="center" wrapText="1"/>
    </xf>
    <xf numFmtId="0" fontId="6" fillId="0" borderId="43" xfId="0" applyNumberFormat="1" applyFont="1" applyFill="1" applyBorder="1" applyAlignment="1" applyProtection="1">
      <alignment horizontal="center" vertical="center" wrapText="1"/>
    </xf>
    <xf numFmtId="0" fontId="6" fillId="3" borderId="17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6" fillId="0" borderId="29" xfId="0" applyNumberFormat="1" applyFont="1" applyFill="1" applyBorder="1" applyAlignment="1" applyProtection="1">
      <alignment horizontal="center" vertical="center" wrapText="1"/>
    </xf>
    <xf numFmtId="178" fontId="6" fillId="0" borderId="44" xfId="0" applyNumberFormat="1" applyFont="1" applyFill="1" applyBorder="1" applyAlignment="1" applyProtection="1">
      <alignment horizontal="center" vertical="center" wrapText="1"/>
    </xf>
    <xf numFmtId="0" fontId="6" fillId="3" borderId="16" xfId="0" applyNumberFormat="1" applyFont="1" applyFill="1" applyBorder="1" applyAlignment="1" applyProtection="1">
      <alignment horizontal="center" vertical="center" wrapText="1"/>
    </xf>
    <xf numFmtId="3" fontId="6" fillId="0" borderId="45" xfId="0" applyNumberFormat="1" applyFont="1" applyBorder="1" applyAlignment="1" applyProtection="1">
      <alignment vertical="center" wrapText="1"/>
    </xf>
    <xf numFmtId="3" fontId="6" fillId="0" borderId="46" xfId="0" applyNumberFormat="1" applyFont="1" applyBorder="1" applyAlignment="1" applyProtection="1">
      <alignment vertical="center" wrapText="1"/>
    </xf>
    <xf numFmtId="3" fontId="6" fillId="0" borderId="26" xfId="0" applyNumberFormat="1" applyFont="1" applyBorder="1" applyAlignment="1" applyProtection="1">
      <alignment vertical="center" wrapText="1"/>
    </xf>
    <xf numFmtId="3" fontId="6" fillId="0" borderId="15" xfId="0" applyNumberFormat="1" applyFont="1" applyBorder="1" applyAlignment="1" applyProtection="1">
      <alignment vertical="center" wrapText="1"/>
    </xf>
    <xf numFmtId="1" fontId="0" fillId="0" borderId="8" xfId="0" applyNumberFormat="1" applyFont="1" applyFill="1" applyBorder="1" applyAlignment="1">
      <alignment horizontal="center" vertical="center"/>
    </xf>
    <xf numFmtId="3" fontId="6" fillId="0" borderId="16" xfId="0" applyNumberFormat="1" applyFont="1" applyBorder="1" applyAlignment="1" applyProtection="1">
      <alignment vertical="center" wrapText="1"/>
    </xf>
    <xf numFmtId="3" fontId="6" fillId="0" borderId="47" xfId="0" applyNumberFormat="1" applyFont="1" applyBorder="1" applyAlignment="1" applyProtection="1">
      <alignment vertical="center" wrapText="1"/>
    </xf>
    <xf numFmtId="4" fontId="9" fillId="0" borderId="27" xfId="0" applyNumberFormat="1" applyFont="1" applyBorder="1" applyAlignment="1" applyProtection="1">
      <alignment vertical="center" wrapText="1"/>
    </xf>
    <xf numFmtId="1" fontId="22" fillId="0" borderId="0" xfId="0" applyNumberFormat="1" applyFont="1" applyFill="1"/>
    <xf numFmtId="3" fontId="9" fillId="0" borderId="35" xfId="0" applyNumberFormat="1" applyFont="1" applyBorder="1" applyAlignment="1">
      <alignment horizontal="right" vertical="center" wrapText="1"/>
    </xf>
    <xf numFmtId="177" fontId="21" fillId="0" borderId="28" xfId="0" applyNumberFormat="1" applyFont="1" applyBorder="1" applyAlignment="1"/>
    <xf numFmtId="177" fontId="19" fillId="0" borderId="0" xfId="0" applyNumberFormat="1" applyFont="1" applyBorder="1" applyAlignment="1"/>
    <xf numFmtId="1" fontId="23" fillId="0" borderId="0" xfId="0" applyNumberFormat="1" applyFont="1" applyFill="1"/>
    <xf numFmtId="179" fontId="24" fillId="0" borderId="0" xfId="0" applyNumberFormat="1" applyFont="1" applyFill="1" applyAlignment="1" applyProtection="1">
      <alignment horizontal="center" vertical="top"/>
    </xf>
    <xf numFmtId="1" fontId="25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vertical="center"/>
    </xf>
    <xf numFmtId="1" fontId="26" fillId="0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tabSelected="1" workbookViewId="0">
      <selection activeCell="A8" sqref="A8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31"/>
    </row>
    <row r="3" ht="102" customHeight="1" spans="1:1">
      <c r="A3" s="232" t="s">
        <v>0</v>
      </c>
    </row>
    <row r="4" ht="107.25" customHeight="1" spans="1:1">
      <c r="A4" s="233" t="s">
        <v>1</v>
      </c>
    </row>
    <row r="5" ht="409.5" hidden="1" customHeight="1" spans="1:1">
      <c r="A5" s="234"/>
    </row>
    <row r="6" ht="29.25" customHeight="1" spans="1:1">
      <c r="A6" s="235"/>
    </row>
    <row r="7" ht="78" customHeight="1"/>
    <row r="8" ht="82.5" customHeight="1" spans="1:1">
      <c r="A8" s="236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277777777778" right="0.590277777777778" top="0.590277777777778" bottom="0.590277777777778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B12" sqref="B12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1"/>
      <c r="B1" s="51"/>
      <c r="C1" s="51"/>
      <c r="D1" s="51"/>
      <c r="E1" s="52"/>
      <c r="F1" s="51"/>
      <c r="G1" s="51"/>
      <c r="H1" s="18" t="s">
        <v>299</v>
      </c>
      <c r="I1" s="72"/>
    </row>
    <row r="2" ht="25.5" customHeight="1" spans="1:9">
      <c r="A2" s="15" t="s">
        <v>300</v>
      </c>
      <c r="B2" s="15"/>
      <c r="C2" s="15"/>
      <c r="D2" s="15"/>
      <c r="E2" s="15"/>
      <c r="F2" s="15"/>
      <c r="G2" s="15"/>
      <c r="H2" s="15"/>
      <c r="I2" s="72"/>
    </row>
    <row r="3" ht="20.1" customHeight="1" spans="1:9">
      <c r="A3" s="53" t="s">
        <v>5</v>
      </c>
      <c r="B3" s="54"/>
      <c r="C3" s="54"/>
      <c r="D3" s="54"/>
      <c r="E3" s="54"/>
      <c r="F3" s="54"/>
      <c r="G3" s="54"/>
      <c r="H3" s="18" t="s">
        <v>6</v>
      </c>
      <c r="I3" s="72"/>
    </row>
    <row r="4" ht="20.1" customHeight="1" spans="1:9">
      <c r="A4" s="55" t="s">
        <v>301</v>
      </c>
      <c r="B4" s="55" t="s">
        <v>302</v>
      </c>
      <c r="C4" s="23" t="s">
        <v>303</v>
      </c>
      <c r="D4" s="23"/>
      <c r="E4" s="33"/>
      <c r="F4" s="33"/>
      <c r="G4" s="33"/>
      <c r="H4" s="23"/>
      <c r="I4" s="72"/>
    </row>
    <row r="5" ht="20.1" customHeight="1" spans="1:9">
      <c r="A5" s="55"/>
      <c r="B5" s="55"/>
      <c r="C5" s="56" t="s">
        <v>62</v>
      </c>
      <c r="D5" s="25" t="s">
        <v>215</v>
      </c>
      <c r="E5" s="57" t="s">
        <v>304</v>
      </c>
      <c r="F5" s="58"/>
      <c r="G5" s="59"/>
      <c r="H5" s="60" t="s">
        <v>218</v>
      </c>
      <c r="I5" s="72"/>
    </row>
    <row r="6" ht="33.75" customHeight="1" spans="1:9">
      <c r="A6" s="31"/>
      <c r="B6" s="31"/>
      <c r="C6" s="61"/>
      <c r="D6" s="32"/>
      <c r="E6" s="62" t="s">
        <v>77</v>
      </c>
      <c r="F6" s="63" t="s">
        <v>305</v>
      </c>
      <c r="G6" s="64" t="s">
        <v>306</v>
      </c>
      <c r="H6" s="65"/>
      <c r="I6" s="72"/>
    </row>
    <row r="7" ht="20.1" customHeight="1" spans="1:9">
      <c r="A7" s="82" t="s">
        <v>85</v>
      </c>
      <c r="B7" s="82" t="s">
        <v>307</v>
      </c>
      <c r="C7" s="83">
        <f t="shared" ref="C7:H7" si="0">SUM(C8)</f>
        <v>117500</v>
      </c>
      <c r="D7" s="83">
        <f t="shared" si="0"/>
        <v>0</v>
      </c>
      <c r="E7" s="83">
        <f t="shared" si="0"/>
        <v>117500</v>
      </c>
      <c r="F7" s="83">
        <f t="shared" si="0"/>
        <v>0</v>
      </c>
      <c r="G7" s="83">
        <f t="shared" si="0"/>
        <v>117500</v>
      </c>
      <c r="H7" s="84">
        <f t="shared" si="0"/>
        <v>0</v>
      </c>
      <c r="I7" s="80"/>
    </row>
    <row r="8" ht="20.1" customHeight="1" spans="1:9">
      <c r="A8" s="85">
        <v>156</v>
      </c>
      <c r="B8" s="85" t="s">
        <v>308</v>
      </c>
      <c r="C8" s="83">
        <f>SUM(D8,F8,G8,H8)</f>
        <v>117500</v>
      </c>
      <c r="D8" s="83">
        <v>0</v>
      </c>
      <c r="E8" s="83">
        <f>SUM(F8,G8)</f>
        <v>117500</v>
      </c>
      <c r="F8" s="83"/>
      <c r="G8" s="83">
        <v>117500</v>
      </c>
      <c r="H8" s="86"/>
      <c r="I8" s="72"/>
    </row>
    <row r="9" ht="20.1" customHeight="1" spans="1:9">
      <c r="A9" s="73"/>
      <c r="B9" s="73"/>
      <c r="C9" s="73"/>
      <c r="D9" s="73"/>
      <c r="E9" s="74"/>
      <c r="F9" s="75"/>
      <c r="G9" s="75"/>
      <c r="H9" s="72"/>
      <c r="I9" s="77"/>
    </row>
    <row r="10" ht="20.1" customHeight="1" spans="1:9">
      <c r="A10" s="73"/>
      <c r="B10" s="73"/>
      <c r="C10" s="73"/>
      <c r="D10" s="73"/>
      <c r="E10" s="76"/>
      <c r="F10" s="73"/>
      <c r="G10" s="73"/>
      <c r="H10" s="77"/>
      <c r="I10" s="77"/>
    </row>
    <row r="11" ht="20.1" customHeight="1" spans="1:9">
      <c r="A11" s="73"/>
      <c r="B11" s="73"/>
      <c r="C11" s="73"/>
      <c r="D11" s="73"/>
      <c r="E11" s="76"/>
      <c r="F11" s="73"/>
      <c r="G11" s="73"/>
      <c r="H11" s="77"/>
      <c r="I11" s="77"/>
    </row>
    <row r="12" ht="20.1" customHeight="1" spans="1:9">
      <c r="A12" s="73"/>
      <c r="B12" s="73"/>
      <c r="C12" s="73"/>
      <c r="D12" s="73"/>
      <c r="E12" s="74"/>
      <c r="F12" s="73"/>
      <c r="G12" s="73"/>
      <c r="H12" s="77"/>
      <c r="I12" s="77"/>
    </row>
    <row r="13" ht="20.1" customHeight="1" spans="1:9">
      <c r="A13" s="73"/>
      <c r="B13" s="73"/>
      <c r="C13" s="73"/>
      <c r="D13" s="73"/>
      <c r="E13" s="74"/>
      <c r="F13" s="73"/>
      <c r="G13" s="73"/>
      <c r="H13" s="77"/>
      <c r="I13" s="77"/>
    </row>
    <row r="14" ht="20.1" customHeight="1" spans="1:9">
      <c r="A14" s="73"/>
      <c r="B14" s="73"/>
      <c r="C14" s="73"/>
      <c r="D14" s="73"/>
      <c r="E14" s="76"/>
      <c r="F14" s="73"/>
      <c r="G14" s="73"/>
      <c r="H14" s="77"/>
      <c r="I14" s="77"/>
    </row>
    <row r="15" ht="20.1" customHeight="1" spans="1:9">
      <c r="A15" s="73"/>
      <c r="B15" s="73"/>
      <c r="C15" s="73"/>
      <c r="D15" s="73"/>
      <c r="E15" s="76"/>
      <c r="F15" s="73"/>
      <c r="G15" s="73"/>
      <c r="H15" s="77"/>
      <c r="I15" s="77"/>
    </row>
    <row r="16" ht="20.1" customHeight="1" spans="1:9">
      <c r="A16" s="73"/>
      <c r="B16" s="73"/>
      <c r="C16" s="73"/>
      <c r="D16" s="73"/>
      <c r="E16" s="74"/>
      <c r="F16" s="73"/>
      <c r="G16" s="73"/>
      <c r="H16" s="77"/>
      <c r="I16" s="77"/>
    </row>
    <row r="17" ht="20.1" customHeight="1" spans="1:9">
      <c r="A17" s="73"/>
      <c r="B17" s="73"/>
      <c r="C17" s="73"/>
      <c r="D17" s="73"/>
      <c r="E17" s="74"/>
      <c r="F17" s="73"/>
      <c r="G17" s="73"/>
      <c r="H17" s="77"/>
      <c r="I17" s="77"/>
    </row>
    <row r="18" ht="20.1" customHeight="1" spans="1:9">
      <c r="A18" s="73"/>
      <c r="B18" s="73"/>
      <c r="C18" s="73"/>
      <c r="D18" s="73"/>
      <c r="E18" s="78"/>
      <c r="F18" s="73"/>
      <c r="G18" s="73"/>
      <c r="H18" s="77"/>
      <c r="I18" s="77"/>
    </row>
    <row r="19" ht="20.1" customHeight="1" spans="1:9">
      <c r="A19" s="73"/>
      <c r="B19" s="73"/>
      <c r="C19" s="73"/>
      <c r="D19" s="73"/>
      <c r="E19" s="76"/>
      <c r="F19" s="73"/>
      <c r="G19" s="73"/>
      <c r="H19" s="77"/>
      <c r="I19" s="77"/>
    </row>
    <row r="20" ht="20.1" customHeight="1" spans="1:9">
      <c r="A20" s="76"/>
      <c r="B20" s="76"/>
      <c r="C20" s="76"/>
      <c r="D20" s="76"/>
      <c r="E20" s="76"/>
      <c r="F20" s="73"/>
      <c r="G20" s="73"/>
      <c r="H20" s="77"/>
      <c r="I20" s="77"/>
    </row>
    <row r="21" ht="20.1" customHeight="1" spans="1:9">
      <c r="A21" s="77"/>
      <c r="B21" s="77"/>
      <c r="C21" s="77"/>
      <c r="D21" s="77"/>
      <c r="E21" s="79"/>
      <c r="F21" s="77"/>
      <c r="G21" s="77"/>
      <c r="H21" s="77"/>
      <c r="I21" s="77"/>
    </row>
    <row r="22" ht="20.1" customHeight="1" spans="1:9">
      <c r="A22" s="77"/>
      <c r="B22" s="77"/>
      <c r="C22" s="77"/>
      <c r="D22" s="77"/>
      <c r="E22" s="79"/>
      <c r="F22" s="77"/>
      <c r="G22" s="77"/>
      <c r="H22" s="77"/>
      <c r="I22" s="77"/>
    </row>
    <row r="23" ht="20.1" customHeight="1" spans="1:9">
      <c r="A23" s="77"/>
      <c r="B23" s="77"/>
      <c r="C23" s="77"/>
      <c r="D23" s="77"/>
      <c r="E23" s="79"/>
      <c r="F23" s="77"/>
      <c r="G23" s="77"/>
      <c r="H23" s="77"/>
      <c r="I23" s="77"/>
    </row>
    <row r="24" ht="20.1" customHeight="1" spans="1:9">
      <c r="A24" s="77"/>
      <c r="B24" s="77"/>
      <c r="C24" s="77"/>
      <c r="D24" s="77"/>
      <c r="E24" s="79"/>
      <c r="F24" s="77"/>
      <c r="G24" s="77"/>
      <c r="H24" s="77"/>
      <c r="I24" s="77"/>
    </row>
    <row r="25" ht="20.1" customHeight="1" spans="1:9">
      <c r="A25" s="77"/>
      <c r="B25" s="77"/>
      <c r="C25" s="77"/>
      <c r="D25" s="77"/>
      <c r="E25" s="79"/>
      <c r="F25" s="77"/>
      <c r="G25" s="77"/>
      <c r="H25" s="77"/>
      <c r="I25" s="77"/>
    </row>
    <row r="26" ht="20.1" customHeight="1" spans="1:9">
      <c r="A26" s="77"/>
      <c r="B26" s="77"/>
      <c r="C26" s="77"/>
      <c r="D26" s="77"/>
      <c r="E26" s="79"/>
      <c r="F26" s="77"/>
      <c r="G26" s="77"/>
      <c r="H26" s="77"/>
      <c r="I26" s="77"/>
    </row>
    <row r="27" ht="20.1" customHeight="1" spans="1:9">
      <c r="A27" s="77"/>
      <c r="B27" s="77"/>
      <c r="C27" s="77"/>
      <c r="D27" s="77"/>
      <c r="E27" s="79"/>
      <c r="F27" s="77"/>
      <c r="G27" s="77"/>
      <c r="H27" s="77"/>
      <c r="I27" s="77"/>
    </row>
    <row r="28" ht="20.1" customHeight="1" spans="1:9">
      <c r="A28" s="77"/>
      <c r="B28" s="77"/>
      <c r="C28" s="77"/>
      <c r="D28" s="77"/>
      <c r="E28" s="79"/>
      <c r="F28" s="77"/>
      <c r="G28" s="77"/>
      <c r="H28" s="77"/>
      <c r="I28" s="77"/>
    </row>
    <row r="29" ht="20.1" customHeight="1" spans="1:9">
      <c r="A29" s="77"/>
      <c r="B29" s="77"/>
      <c r="C29" s="77"/>
      <c r="D29" s="77"/>
      <c r="E29" s="79"/>
      <c r="F29" s="77"/>
      <c r="G29" s="77"/>
      <c r="H29" s="77"/>
      <c r="I29" s="77"/>
    </row>
    <row r="30" ht="20.1" customHeight="1" spans="1:9">
      <c r="A30" s="77"/>
      <c r="B30" s="77"/>
      <c r="C30" s="77"/>
      <c r="D30" s="77"/>
      <c r="E30" s="79"/>
      <c r="F30" s="77"/>
      <c r="G30" s="77"/>
      <c r="H30" s="77"/>
      <c r="I30" s="77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E16" sqref="E16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12"/>
      <c r="B1" s="13"/>
      <c r="C1" s="13"/>
      <c r="D1" s="13"/>
      <c r="E1" s="13"/>
      <c r="F1" s="13"/>
      <c r="G1" s="13"/>
      <c r="H1" s="14" t="s">
        <v>309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</row>
    <row r="2" ht="20.1" customHeight="1" spans="1:245">
      <c r="A2" s="15" t="s">
        <v>310</v>
      </c>
      <c r="B2" s="15"/>
      <c r="C2" s="15"/>
      <c r="D2" s="15"/>
      <c r="E2" s="15"/>
      <c r="F2" s="15"/>
      <c r="G2" s="15"/>
      <c r="H2" s="1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</row>
    <row r="3" ht="20.1" customHeight="1" spans="1:245">
      <c r="A3" s="81" t="s">
        <v>5</v>
      </c>
      <c r="B3" s="16"/>
      <c r="C3" s="16"/>
      <c r="D3" s="16"/>
      <c r="E3" s="16"/>
      <c r="F3" s="17"/>
      <c r="G3" s="17"/>
      <c r="H3" s="18" t="s">
        <v>6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</row>
    <row r="4" ht="20.1" customHeight="1" spans="1:245">
      <c r="A4" s="19" t="s">
        <v>61</v>
      </c>
      <c r="B4" s="20"/>
      <c r="C4" s="20"/>
      <c r="D4" s="20"/>
      <c r="E4" s="21"/>
      <c r="F4" s="22" t="s">
        <v>311</v>
      </c>
      <c r="G4" s="23"/>
      <c r="H4" s="23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</row>
    <row r="5" ht="20.1" customHeight="1" spans="1:245">
      <c r="A5" s="19" t="s">
        <v>70</v>
      </c>
      <c r="B5" s="20"/>
      <c r="C5" s="21"/>
      <c r="D5" s="24" t="s">
        <v>71</v>
      </c>
      <c r="E5" s="25" t="s">
        <v>108</v>
      </c>
      <c r="F5" s="26" t="s">
        <v>62</v>
      </c>
      <c r="G5" s="26" t="s">
        <v>104</v>
      </c>
      <c r="H5" s="23" t="s">
        <v>105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</row>
    <row r="6" ht="20.1" customHeight="1" spans="1:245">
      <c r="A6" s="27" t="s">
        <v>82</v>
      </c>
      <c r="B6" s="28" t="s">
        <v>83</v>
      </c>
      <c r="C6" s="29" t="s">
        <v>84</v>
      </c>
      <c r="D6" s="30"/>
      <c r="E6" s="31"/>
      <c r="F6" s="32"/>
      <c r="G6" s="32"/>
      <c r="H6" s="33"/>
      <c r="I6" s="50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</row>
    <row r="7" ht="20.1" customHeight="1" spans="1:245">
      <c r="A7" s="34" t="s">
        <v>82</v>
      </c>
      <c r="B7" s="34" t="s">
        <v>83</v>
      </c>
      <c r="C7" s="34" t="s">
        <v>84</v>
      </c>
      <c r="D7" s="34" t="s">
        <v>85</v>
      </c>
      <c r="E7" s="34" t="s">
        <v>86</v>
      </c>
      <c r="F7" s="35">
        <f>SUM(G7,H7)</f>
        <v>0</v>
      </c>
      <c r="G7" s="36" t="s">
        <v>312</v>
      </c>
      <c r="H7" s="37" t="s">
        <v>313</v>
      </c>
      <c r="I7" s="50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</row>
    <row r="8" ht="20.1" customHeight="1" spans="1:245">
      <c r="A8" s="38"/>
      <c r="B8" s="38"/>
      <c r="C8" s="38"/>
      <c r="D8" s="39"/>
      <c r="E8" s="39"/>
      <c r="F8" s="39"/>
      <c r="G8" s="39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</row>
    <row r="9" ht="20.1" customHeight="1" spans="1:245">
      <c r="A9" s="40"/>
      <c r="B9" s="40"/>
      <c r="C9" s="40"/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</row>
    <row r="10" ht="20.1" customHeight="1" spans="1:245">
      <c r="A10" s="40"/>
      <c r="B10" s="40"/>
      <c r="C10" s="40"/>
      <c r="D10" s="40"/>
      <c r="E10" s="40"/>
      <c r="F10" s="40"/>
      <c r="G10" s="40"/>
      <c r="H10" s="41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</row>
    <row r="11" ht="20.1" customHeight="1" spans="1:245">
      <c r="A11" s="40"/>
      <c r="B11" s="40"/>
      <c r="C11" s="40"/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</row>
    <row r="12" ht="20.1" customHeight="1" spans="1:245">
      <c r="A12" s="40"/>
      <c r="B12" s="40"/>
      <c r="C12" s="40"/>
      <c r="D12" s="41"/>
      <c r="E12" s="41"/>
      <c r="F12" s="41"/>
      <c r="G12" s="41"/>
      <c r="H12" s="41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</row>
    <row r="13" ht="20.1" customHeight="1" spans="1:245">
      <c r="A13" s="40"/>
      <c r="B13" s="40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</row>
    <row r="14" ht="20.1" customHeight="1" spans="1:245">
      <c r="A14" s="40"/>
      <c r="B14" s="40"/>
      <c r="C14" s="40"/>
      <c r="D14" s="41"/>
      <c r="E14" s="41"/>
      <c r="F14" s="41"/>
      <c r="G14" s="41"/>
      <c r="H14" s="41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</row>
    <row r="15" ht="20.1" customHeight="1" spans="1:245">
      <c r="A15" s="42"/>
      <c r="B15" s="40"/>
      <c r="C15" s="40"/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</row>
    <row r="16" ht="20.1" customHeight="1" spans="1:245">
      <c r="A16" s="42"/>
      <c r="B16" s="42"/>
      <c r="C16" s="40"/>
      <c r="D16" s="40"/>
      <c r="E16" s="42"/>
      <c r="F16" s="42"/>
      <c r="G16" s="42"/>
      <c r="H16" s="41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</row>
    <row r="17" ht="20.1" customHeight="1" spans="1:245">
      <c r="A17" s="42"/>
      <c r="B17" s="42"/>
      <c r="C17" s="40"/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</row>
    <row r="18" ht="20.1" customHeight="1" spans="1:245">
      <c r="A18" s="40"/>
      <c r="B18" s="42"/>
      <c r="C18" s="40"/>
      <c r="D18" s="41"/>
      <c r="E18" s="41"/>
      <c r="F18" s="41"/>
      <c r="G18" s="41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</row>
    <row r="19" ht="20.1" customHeight="1" spans="1:245">
      <c r="A19" s="40"/>
      <c r="B19" s="42"/>
      <c r="C19" s="42"/>
      <c r="D19" s="42"/>
      <c r="E19" s="42"/>
      <c r="F19" s="42"/>
      <c r="G19" s="42"/>
      <c r="H19" s="41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</row>
    <row r="20" ht="20.1" customHeight="1" spans="1:245">
      <c r="A20" s="42"/>
      <c r="B20" s="42"/>
      <c r="C20" s="42"/>
      <c r="D20" s="41"/>
      <c r="E20" s="41"/>
      <c r="F20" s="41"/>
      <c r="G20" s="41"/>
      <c r="H20" s="41"/>
      <c r="I20" s="42"/>
      <c r="J20" s="40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</row>
    <row r="21" ht="20.1" customHeight="1" spans="1:245">
      <c r="A21" s="42"/>
      <c r="B21" s="42"/>
      <c r="C21" s="42"/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</row>
    <row r="22" ht="20.1" customHeight="1" spans="1:245">
      <c r="A22" s="42"/>
      <c r="B22" s="42"/>
      <c r="C22" s="42"/>
      <c r="D22" s="42"/>
      <c r="E22" s="42"/>
      <c r="F22" s="42"/>
      <c r="G22" s="42"/>
      <c r="H22" s="41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</row>
    <row r="23" ht="20.1" customHeight="1" spans="1:245">
      <c r="A23" s="42"/>
      <c r="B23" s="42"/>
      <c r="C23" s="42"/>
      <c r="D23" s="41"/>
      <c r="E23" s="41"/>
      <c r="F23" s="41"/>
      <c r="G23" s="41"/>
      <c r="H23" s="41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</row>
    <row r="24" ht="20.1" customHeight="1" spans="1:245">
      <c r="A24" s="42"/>
      <c r="B24" s="42"/>
      <c r="C24" s="42"/>
      <c r="D24" s="41"/>
      <c r="E24" s="41"/>
      <c r="F24" s="41"/>
      <c r="G24" s="41"/>
      <c r="H24" s="41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</row>
    <row r="25" ht="20.1" customHeight="1" spans="1:245">
      <c r="A25" s="42"/>
      <c r="B25" s="42"/>
      <c r="C25" s="42"/>
      <c r="D25" s="42"/>
      <c r="E25" s="42"/>
      <c r="F25" s="42"/>
      <c r="G25" s="42"/>
      <c r="H25" s="41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</row>
    <row r="26" ht="20.1" customHeight="1" spans="1:245">
      <c r="A26" s="42"/>
      <c r="B26" s="42"/>
      <c r="C26" s="42"/>
      <c r="D26" s="41"/>
      <c r="E26" s="41"/>
      <c r="F26" s="41"/>
      <c r="G26" s="41"/>
      <c r="H26" s="41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</row>
    <row r="27" ht="20.1" customHeight="1" spans="1:245">
      <c r="A27" s="42"/>
      <c r="B27" s="42"/>
      <c r="C27" s="42"/>
      <c r="D27" s="41"/>
      <c r="E27" s="41"/>
      <c r="F27" s="41"/>
      <c r="G27" s="41"/>
      <c r="H27" s="41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</row>
    <row r="28" ht="20.1" customHeight="1" spans="1:245">
      <c r="A28" s="42"/>
      <c r="B28" s="42"/>
      <c r="C28" s="42"/>
      <c r="D28" s="42"/>
      <c r="E28" s="42"/>
      <c r="F28" s="42"/>
      <c r="G28" s="42"/>
      <c r="H28" s="41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</row>
    <row r="29" ht="20.1" customHeight="1" spans="1:245">
      <c r="A29" s="42"/>
      <c r="B29" s="42"/>
      <c r="C29" s="42"/>
      <c r="D29" s="41"/>
      <c r="E29" s="41"/>
      <c r="F29" s="41"/>
      <c r="G29" s="41"/>
      <c r="H29" s="41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</row>
    <row r="30" ht="20.1" customHeight="1" spans="1:245">
      <c r="A30" s="42"/>
      <c r="B30" s="42"/>
      <c r="C30" s="42"/>
      <c r="D30" s="41"/>
      <c r="E30" s="41"/>
      <c r="F30" s="41"/>
      <c r="G30" s="41"/>
      <c r="H30" s="41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</row>
    <row r="31" ht="20.1" customHeight="1" spans="1:245">
      <c r="A31" s="42"/>
      <c r="B31" s="42"/>
      <c r="C31" s="42"/>
      <c r="D31" s="42"/>
      <c r="E31" s="42"/>
      <c r="F31" s="42"/>
      <c r="G31" s="42"/>
      <c r="H31" s="41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</row>
    <row r="32" ht="20.1" customHeight="1" spans="1:245">
      <c r="A32" s="42"/>
      <c r="B32" s="42"/>
      <c r="C32" s="42"/>
      <c r="D32" s="42"/>
      <c r="E32" s="43"/>
      <c r="F32" s="43"/>
      <c r="G32" s="43"/>
      <c r="H32" s="41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</row>
    <row r="33" ht="20.1" customHeight="1" spans="1:245">
      <c r="A33" s="42"/>
      <c r="B33" s="42"/>
      <c r="C33" s="42"/>
      <c r="D33" s="42"/>
      <c r="E33" s="43"/>
      <c r="F33" s="43"/>
      <c r="G33" s="43"/>
      <c r="H33" s="41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</row>
    <row r="34" ht="20.1" customHeight="1" spans="1:245">
      <c r="A34" s="42"/>
      <c r="B34" s="42"/>
      <c r="C34" s="42"/>
      <c r="D34" s="42"/>
      <c r="E34" s="42"/>
      <c r="F34" s="42"/>
      <c r="G34" s="42"/>
      <c r="H34" s="41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</row>
    <row r="35" ht="20.1" customHeight="1" spans="1:245">
      <c r="A35" s="42"/>
      <c r="B35" s="42"/>
      <c r="C35" s="42"/>
      <c r="D35" s="42"/>
      <c r="E35" s="44"/>
      <c r="F35" s="44"/>
      <c r="G35" s="44"/>
      <c r="H35" s="41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</row>
    <row r="36" ht="20.1" customHeight="1" spans="1:245">
      <c r="A36" s="45"/>
      <c r="B36" s="45"/>
      <c r="C36" s="45"/>
      <c r="D36" s="45"/>
      <c r="E36" s="46"/>
      <c r="F36" s="46"/>
      <c r="G36" s="46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</row>
    <row r="37" ht="20.1" customHeight="1" spans="1:245">
      <c r="A37" s="47"/>
      <c r="B37" s="47"/>
      <c r="C37" s="47"/>
      <c r="D37" s="47"/>
      <c r="E37" s="47"/>
      <c r="F37" s="47"/>
      <c r="G37" s="47"/>
      <c r="H37" s="48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</row>
    <row r="38" ht="20.1" customHeight="1" spans="1:245">
      <c r="A38" s="45"/>
      <c r="B38" s="45"/>
      <c r="C38" s="45"/>
      <c r="D38" s="45"/>
      <c r="E38" s="45"/>
      <c r="F38" s="45"/>
      <c r="G38" s="45"/>
      <c r="H38" s="48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</row>
    <row r="39" ht="20.1" customHeight="1" spans="1:245">
      <c r="A39" s="49"/>
      <c r="B39" s="49"/>
      <c r="C39" s="49"/>
      <c r="D39" s="49"/>
      <c r="E39" s="49"/>
      <c r="F39" s="45"/>
      <c r="G39" s="45"/>
      <c r="H39" s="48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</row>
    <row r="40" ht="20.1" customHeight="1" spans="1:245">
      <c r="A40" s="49"/>
      <c r="B40" s="49"/>
      <c r="C40" s="49"/>
      <c r="D40" s="49"/>
      <c r="E40" s="49"/>
      <c r="F40" s="45"/>
      <c r="G40" s="45"/>
      <c r="H40" s="48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</row>
    <row r="41" ht="20.1" customHeight="1" spans="1:245">
      <c r="A41" s="49"/>
      <c r="B41" s="49"/>
      <c r="C41" s="49"/>
      <c r="D41" s="49"/>
      <c r="E41" s="49"/>
      <c r="F41" s="45"/>
      <c r="G41" s="45"/>
      <c r="H41" s="48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</row>
    <row r="42" ht="20.1" customHeight="1" spans="1:245">
      <c r="A42" s="49"/>
      <c r="B42" s="49"/>
      <c r="C42" s="49"/>
      <c r="D42" s="49"/>
      <c r="E42" s="49"/>
      <c r="F42" s="45"/>
      <c r="G42" s="45"/>
      <c r="H42" s="48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</row>
    <row r="43" ht="20.1" customHeight="1" spans="1:245">
      <c r="A43" s="49"/>
      <c r="B43" s="49"/>
      <c r="C43" s="49"/>
      <c r="D43" s="49"/>
      <c r="E43" s="49"/>
      <c r="F43" s="45"/>
      <c r="G43" s="45"/>
      <c r="H43" s="48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  <c r="IJ43" s="49"/>
      <c r="IK43" s="49"/>
    </row>
    <row r="44" ht="20.1" customHeight="1" spans="1:245">
      <c r="A44" s="49"/>
      <c r="B44" s="49"/>
      <c r="C44" s="49"/>
      <c r="D44" s="49"/>
      <c r="E44" s="49"/>
      <c r="F44" s="45"/>
      <c r="G44" s="45"/>
      <c r="H44" s="48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  <c r="IJ44" s="49"/>
      <c r="IK44" s="49"/>
    </row>
    <row r="45" ht="20.1" customHeight="1" spans="1:245">
      <c r="A45" s="49"/>
      <c r="B45" s="49"/>
      <c r="C45" s="49"/>
      <c r="D45" s="49"/>
      <c r="E45" s="49"/>
      <c r="F45" s="45"/>
      <c r="G45" s="45"/>
      <c r="H45" s="48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  <c r="IJ45" s="49"/>
      <c r="IK45" s="49"/>
    </row>
    <row r="46" ht="20.1" customHeight="1" spans="1:245">
      <c r="A46" s="49"/>
      <c r="B46" s="49"/>
      <c r="C46" s="49"/>
      <c r="D46" s="49"/>
      <c r="E46" s="49"/>
      <c r="F46" s="45"/>
      <c r="G46" s="45"/>
      <c r="H46" s="48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</row>
    <row r="47" ht="20.1" customHeight="1" spans="1:245">
      <c r="A47" s="49"/>
      <c r="B47" s="49"/>
      <c r="C47" s="49"/>
      <c r="D47" s="49"/>
      <c r="E47" s="49"/>
      <c r="F47" s="45"/>
      <c r="G47" s="45"/>
      <c r="H47" s="48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  <c r="HY47" s="49"/>
      <c r="HZ47" s="49"/>
      <c r="IA47" s="49"/>
      <c r="IB47" s="49"/>
      <c r="IC47" s="49"/>
      <c r="ID47" s="49"/>
      <c r="IE47" s="49"/>
      <c r="IF47" s="49"/>
      <c r="IG47" s="49"/>
      <c r="IH47" s="49"/>
      <c r="II47" s="49"/>
      <c r="IJ47" s="49"/>
      <c r="IK47" s="49"/>
    </row>
    <row r="48" ht="20.1" customHeight="1" spans="1:245">
      <c r="A48" s="49"/>
      <c r="B48" s="49"/>
      <c r="C48" s="49"/>
      <c r="D48" s="49"/>
      <c r="E48" s="49"/>
      <c r="F48" s="45"/>
      <c r="G48" s="45"/>
      <c r="H48" s="48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  <c r="GU48" s="49"/>
      <c r="GV48" s="49"/>
      <c r="GW48" s="49"/>
      <c r="GX48" s="49"/>
      <c r="GY48" s="49"/>
      <c r="GZ48" s="49"/>
      <c r="HA48" s="49"/>
      <c r="HB48" s="49"/>
      <c r="HC48" s="49"/>
      <c r="HD48" s="49"/>
      <c r="HE48" s="49"/>
      <c r="HF48" s="49"/>
      <c r="HG48" s="49"/>
      <c r="HH48" s="49"/>
      <c r="HI48" s="49"/>
      <c r="HJ48" s="49"/>
      <c r="HK48" s="49"/>
      <c r="HL48" s="49"/>
      <c r="HM48" s="49"/>
      <c r="HN48" s="49"/>
      <c r="HO48" s="49"/>
      <c r="HP48" s="49"/>
      <c r="HQ48" s="49"/>
      <c r="HR48" s="49"/>
      <c r="HS48" s="49"/>
      <c r="HT48" s="49"/>
      <c r="HU48" s="49"/>
      <c r="HV48" s="49"/>
      <c r="HW48" s="49"/>
      <c r="HX48" s="49"/>
      <c r="HY48" s="49"/>
      <c r="HZ48" s="49"/>
      <c r="IA48" s="49"/>
      <c r="IB48" s="49"/>
      <c r="IC48" s="49"/>
      <c r="ID48" s="49"/>
      <c r="IE48" s="49"/>
      <c r="IF48" s="49"/>
      <c r="IG48" s="49"/>
      <c r="IH48" s="49"/>
      <c r="II48" s="49"/>
      <c r="IJ48" s="49"/>
      <c r="IK48" s="4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D16" sqref="D16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1"/>
      <c r="B1" s="51"/>
      <c r="C1" s="51"/>
      <c r="D1" s="51"/>
      <c r="E1" s="52"/>
      <c r="F1" s="51"/>
      <c r="G1" s="51"/>
      <c r="H1" s="18" t="s">
        <v>314</v>
      </c>
      <c r="I1" s="72"/>
    </row>
    <row r="2" ht="25.5" customHeight="1" spans="1:9">
      <c r="A2" s="15" t="s">
        <v>315</v>
      </c>
      <c r="B2" s="15"/>
      <c r="C2" s="15"/>
      <c r="D2" s="15"/>
      <c r="E2" s="15"/>
      <c r="F2" s="15"/>
      <c r="G2" s="15"/>
      <c r="H2" s="15"/>
      <c r="I2" s="72"/>
    </row>
    <row r="3" ht="20.1" customHeight="1" spans="1:9">
      <c r="A3" s="53" t="s">
        <v>5</v>
      </c>
      <c r="B3" s="54"/>
      <c r="C3" s="54"/>
      <c r="D3" s="54"/>
      <c r="E3" s="54"/>
      <c r="F3" s="54"/>
      <c r="G3" s="54"/>
      <c r="H3" s="18" t="s">
        <v>6</v>
      </c>
      <c r="I3" s="72"/>
    </row>
    <row r="4" ht="20.1" customHeight="1" spans="1:9">
      <c r="A4" s="55" t="s">
        <v>301</v>
      </c>
      <c r="B4" s="55" t="s">
        <v>302</v>
      </c>
      <c r="C4" s="23" t="s">
        <v>303</v>
      </c>
      <c r="D4" s="23"/>
      <c r="E4" s="33"/>
      <c r="F4" s="33"/>
      <c r="G4" s="33"/>
      <c r="H4" s="23"/>
      <c r="I4" s="72"/>
    </row>
    <row r="5" ht="20.1" customHeight="1" spans="1:9">
      <c r="A5" s="55"/>
      <c r="B5" s="55"/>
      <c r="C5" s="56" t="s">
        <v>62</v>
      </c>
      <c r="D5" s="25" t="s">
        <v>215</v>
      </c>
      <c r="E5" s="57" t="s">
        <v>304</v>
      </c>
      <c r="F5" s="58"/>
      <c r="G5" s="59"/>
      <c r="H5" s="60" t="s">
        <v>218</v>
      </c>
      <c r="I5" s="72"/>
    </row>
    <row r="6" ht="33.75" customHeight="1" spans="1:9">
      <c r="A6" s="31"/>
      <c r="B6" s="31"/>
      <c r="C6" s="61"/>
      <c r="D6" s="32"/>
      <c r="E6" s="62" t="s">
        <v>77</v>
      </c>
      <c r="F6" s="63" t="s">
        <v>305</v>
      </c>
      <c r="G6" s="64" t="s">
        <v>306</v>
      </c>
      <c r="H6" s="65"/>
      <c r="I6" s="72"/>
    </row>
    <row r="7" ht="20.1" customHeight="1" spans="1:9">
      <c r="A7" s="34" t="s">
        <v>85</v>
      </c>
      <c r="B7" s="34" t="s">
        <v>307</v>
      </c>
      <c r="C7" s="66">
        <f>SUM(D7,E7,H7)</f>
        <v>0</v>
      </c>
      <c r="D7" s="67" t="s">
        <v>316</v>
      </c>
      <c r="E7" s="67">
        <f>SUM(F7,G7)</f>
        <v>0</v>
      </c>
      <c r="F7" s="67" t="s">
        <v>317</v>
      </c>
      <c r="G7" s="68" t="s">
        <v>318</v>
      </c>
      <c r="H7" s="69" t="s">
        <v>319</v>
      </c>
      <c r="I7" s="80"/>
    </row>
    <row r="8" ht="20.1" customHeight="1" spans="1:9">
      <c r="A8" s="70"/>
      <c r="B8" s="70"/>
      <c r="C8" s="70"/>
      <c r="D8" s="70"/>
      <c r="E8" s="71"/>
      <c r="F8" s="70"/>
      <c r="G8" s="70"/>
      <c r="H8" s="72"/>
      <c r="I8" s="72"/>
    </row>
    <row r="9" ht="20.1" customHeight="1" spans="1:9">
      <c r="A9" s="73"/>
      <c r="B9" s="73"/>
      <c r="C9" s="73"/>
      <c r="D9" s="73"/>
      <c r="E9" s="74"/>
      <c r="F9" s="75"/>
      <c r="G9" s="75"/>
      <c r="H9" s="72"/>
      <c r="I9" s="77"/>
    </row>
    <row r="10" ht="20.1" customHeight="1" spans="1:9">
      <c r="A10" s="73"/>
      <c r="B10" s="73"/>
      <c r="C10" s="73"/>
      <c r="D10" s="73"/>
      <c r="E10" s="76"/>
      <c r="F10" s="73"/>
      <c r="G10" s="73"/>
      <c r="H10" s="77"/>
      <c r="I10" s="77"/>
    </row>
    <row r="11" ht="20.1" customHeight="1" spans="1:9">
      <c r="A11" s="73"/>
      <c r="B11" s="73"/>
      <c r="C11" s="73"/>
      <c r="D11" s="73"/>
      <c r="E11" s="76"/>
      <c r="F11" s="73"/>
      <c r="G11" s="73"/>
      <c r="H11" s="77"/>
      <c r="I11" s="77"/>
    </row>
    <row r="12" ht="20.1" customHeight="1" spans="1:9">
      <c r="A12" s="73"/>
      <c r="B12" s="73"/>
      <c r="C12" s="73"/>
      <c r="D12" s="73"/>
      <c r="E12" s="74"/>
      <c r="F12" s="73"/>
      <c r="G12" s="73"/>
      <c r="H12" s="77"/>
      <c r="I12" s="77"/>
    </row>
    <row r="13" ht="20.1" customHeight="1" spans="1:9">
      <c r="A13" s="73"/>
      <c r="B13" s="73"/>
      <c r="C13" s="73"/>
      <c r="D13" s="73"/>
      <c r="E13" s="74"/>
      <c r="F13" s="73"/>
      <c r="G13" s="73"/>
      <c r="H13" s="77"/>
      <c r="I13" s="77"/>
    </row>
    <row r="14" ht="20.1" customHeight="1" spans="1:9">
      <c r="A14" s="73"/>
      <c r="B14" s="73"/>
      <c r="C14" s="73"/>
      <c r="D14" s="73"/>
      <c r="E14" s="76"/>
      <c r="F14" s="73"/>
      <c r="G14" s="73"/>
      <c r="H14" s="77"/>
      <c r="I14" s="77"/>
    </row>
    <row r="15" ht="20.1" customHeight="1" spans="1:9">
      <c r="A15" s="73"/>
      <c r="B15" s="73"/>
      <c r="C15" s="73"/>
      <c r="D15" s="73"/>
      <c r="E15" s="76"/>
      <c r="F15" s="73"/>
      <c r="G15" s="73"/>
      <c r="H15" s="77"/>
      <c r="I15" s="77"/>
    </row>
    <row r="16" ht="20.1" customHeight="1" spans="1:9">
      <c r="A16" s="73"/>
      <c r="B16" s="73"/>
      <c r="C16" s="73"/>
      <c r="D16" s="73"/>
      <c r="E16" s="74"/>
      <c r="F16" s="73"/>
      <c r="G16" s="73"/>
      <c r="H16" s="77"/>
      <c r="I16" s="77"/>
    </row>
    <row r="17" ht="20.1" customHeight="1" spans="1:9">
      <c r="A17" s="73"/>
      <c r="B17" s="73"/>
      <c r="C17" s="73"/>
      <c r="D17" s="73"/>
      <c r="E17" s="74"/>
      <c r="F17" s="73"/>
      <c r="G17" s="73"/>
      <c r="H17" s="77"/>
      <c r="I17" s="77"/>
    </row>
    <row r="18" ht="20.1" customHeight="1" spans="1:9">
      <c r="A18" s="73"/>
      <c r="B18" s="73"/>
      <c r="C18" s="73"/>
      <c r="D18" s="73"/>
      <c r="E18" s="78"/>
      <c r="F18" s="73"/>
      <c r="G18" s="73"/>
      <c r="H18" s="77"/>
      <c r="I18" s="77"/>
    </row>
    <row r="19" ht="20.1" customHeight="1" spans="1:9">
      <c r="A19" s="73"/>
      <c r="B19" s="73"/>
      <c r="C19" s="73"/>
      <c r="D19" s="73"/>
      <c r="E19" s="76"/>
      <c r="F19" s="73"/>
      <c r="G19" s="73"/>
      <c r="H19" s="77"/>
      <c r="I19" s="77"/>
    </row>
    <row r="20" ht="20.1" customHeight="1" spans="1:9">
      <c r="A20" s="76"/>
      <c r="B20" s="76"/>
      <c r="C20" s="76"/>
      <c r="D20" s="76"/>
      <c r="E20" s="76"/>
      <c r="F20" s="73"/>
      <c r="G20" s="73"/>
      <c r="H20" s="77"/>
      <c r="I20" s="77"/>
    </row>
    <row r="21" ht="20.1" customHeight="1" spans="1:9">
      <c r="A21" s="77"/>
      <c r="B21" s="77"/>
      <c r="C21" s="77"/>
      <c r="D21" s="77"/>
      <c r="E21" s="79"/>
      <c r="F21" s="77"/>
      <c r="G21" s="77"/>
      <c r="H21" s="77"/>
      <c r="I21" s="77"/>
    </row>
    <row r="22" ht="20.1" customHeight="1" spans="1:9">
      <c r="A22" s="77"/>
      <c r="B22" s="77"/>
      <c r="C22" s="77"/>
      <c r="D22" s="77"/>
      <c r="E22" s="79"/>
      <c r="F22" s="77"/>
      <c r="G22" s="77"/>
      <c r="H22" s="77"/>
      <c r="I22" s="77"/>
    </row>
    <row r="23" ht="20.1" customHeight="1" spans="1:9">
      <c r="A23" s="77"/>
      <c r="B23" s="77"/>
      <c r="C23" s="77"/>
      <c r="D23" s="77"/>
      <c r="E23" s="79"/>
      <c r="F23" s="77"/>
      <c r="G23" s="77"/>
      <c r="H23" s="77"/>
      <c r="I23" s="77"/>
    </row>
    <row r="24" ht="20.1" customHeight="1" spans="1:9">
      <c r="A24" s="77"/>
      <c r="B24" s="77"/>
      <c r="C24" s="77"/>
      <c r="D24" s="77"/>
      <c r="E24" s="79"/>
      <c r="F24" s="77"/>
      <c r="G24" s="77"/>
      <c r="H24" s="77"/>
      <c r="I24" s="77"/>
    </row>
    <row r="25" ht="20.1" customHeight="1" spans="1:9">
      <c r="A25" s="77"/>
      <c r="B25" s="77"/>
      <c r="C25" s="77"/>
      <c r="D25" s="77"/>
      <c r="E25" s="79"/>
      <c r="F25" s="77"/>
      <c r="G25" s="77"/>
      <c r="H25" s="77"/>
      <c r="I25" s="77"/>
    </row>
    <row r="26" ht="20.1" customHeight="1" spans="1:9">
      <c r="A26" s="77"/>
      <c r="B26" s="77"/>
      <c r="C26" s="77"/>
      <c r="D26" s="77"/>
      <c r="E26" s="79"/>
      <c r="F26" s="77"/>
      <c r="G26" s="77"/>
      <c r="H26" s="77"/>
      <c r="I26" s="77"/>
    </row>
    <row r="27" ht="20.1" customHeight="1" spans="1:9">
      <c r="A27" s="77"/>
      <c r="B27" s="77"/>
      <c r="C27" s="77"/>
      <c r="D27" s="77"/>
      <c r="E27" s="79"/>
      <c r="F27" s="77"/>
      <c r="G27" s="77"/>
      <c r="H27" s="77"/>
      <c r="I27" s="77"/>
    </row>
    <row r="28" ht="20.1" customHeight="1" spans="1:9">
      <c r="A28" s="77"/>
      <c r="B28" s="77"/>
      <c r="C28" s="77"/>
      <c r="D28" s="77"/>
      <c r="E28" s="79"/>
      <c r="F28" s="77"/>
      <c r="G28" s="77"/>
      <c r="H28" s="77"/>
      <c r="I28" s="77"/>
    </row>
    <row r="29" ht="20.1" customHeight="1" spans="1:9">
      <c r="A29" s="77"/>
      <c r="B29" s="77"/>
      <c r="C29" s="77"/>
      <c r="D29" s="77"/>
      <c r="E29" s="79"/>
      <c r="F29" s="77"/>
      <c r="G29" s="77"/>
      <c r="H29" s="77"/>
      <c r="I29" s="77"/>
    </row>
    <row r="30" ht="20.1" customHeight="1" spans="1:9">
      <c r="A30" s="77"/>
      <c r="B30" s="77"/>
      <c r="C30" s="77"/>
      <c r="D30" s="77"/>
      <c r="E30" s="79"/>
      <c r="F30" s="77"/>
      <c r="G30" s="77"/>
      <c r="H30" s="77"/>
      <c r="I30" s="77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F7" sqref="F7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12"/>
      <c r="B1" s="13"/>
      <c r="C1" s="13"/>
      <c r="D1" s="13"/>
      <c r="E1" s="13"/>
      <c r="F1" s="13"/>
      <c r="G1" s="13"/>
      <c r="H1" s="14" t="s">
        <v>320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</row>
    <row r="2" ht="20.1" customHeight="1" spans="1:245">
      <c r="A2" s="15" t="s">
        <v>321</v>
      </c>
      <c r="B2" s="15"/>
      <c r="C2" s="15"/>
      <c r="D2" s="15"/>
      <c r="E2" s="15"/>
      <c r="F2" s="15"/>
      <c r="G2" s="15"/>
      <c r="H2" s="1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</row>
    <row r="3" ht="20.1" customHeight="1" spans="1:245">
      <c r="A3" s="16" t="s">
        <v>20</v>
      </c>
      <c r="B3" s="16"/>
      <c r="C3" s="16"/>
      <c r="D3" s="16"/>
      <c r="E3" s="16"/>
      <c r="F3" s="17"/>
      <c r="G3" s="17"/>
      <c r="H3" s="18" t="s">
        <v>6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</row>
    <row r="4" ht="20.1" customHeight="1" spans="1:245">
      <c r="A4" s="19" t="s">
        <v>61</v>
      </c>
      <c r="B4" s="20"/>
      <c r="C4" s="20"/>
      <c r="D4" s="20"/>
      <c r="E4" s="21"/>
      <c r="F4" s="22" t="s">
        <v>322</v>
      </c>
      <c r="G4" s="23"/>
      <c r="H4" s="23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</row>
    <row r="5" ht="20.1" customHeight="1" spans="1:245">
      <c r="A5" s="19" t="s">
        <v>70</v>
      </c>
      <c r="B5" s="20"/>
      <c r="C5" s="21"/>
      <c r="D5" s="24" t="s">
        <v>71</v>
      </c>
      <c r="E5" s="25" t="s">
        <v>108</v>
      </c>
      <c r="F5" s="26" t="s">
        <v>62</v>
      </c>
      <c r="G5" s="26" t="s">
        <v>104</v>
      </c>
      <c r="H5" s="23" t="s">
        <v>105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</row>
    <row r="6" ht="20.1" customHeight="1" spans="1:245">
      <c r="A6" s="27" t="s">
        <v>82</v>
      </c>
      <c r="B6" s="28" t="s">
        <v>83</v>
      </c>
      <c r="C6" s="29" t="s">
        <v>84</v>
      </c>
      <c r="D6" s="30"/>
      <c r="E6" s="31"/>
      <c r="F6" s="32"/>
      <c r="G6" s="32"/>
      <c r="H6" s="33"/>
      <c r="I6" s="50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</row>
    <row r="7" ht="20.1" customHeight="1" spans="1:245">
      <c r="A7" s="34" t="s">
        <v>20</v>
      </c>
      <c r="B7" s="34" t="s">
        <v>20</v>
      </c>
      <c r="C7" s="34" t="s">
        <v>20</v>
      </c>
      <c r="D7" s="34" t="s">
        <v>20</v>
      </c>
      <c r="E7" s="34" t="s">
        <v>20</v>
      </c>
      <c r="F7" s="35" t="s">
        <v>20</v>
      </c>
      <c r="G7" s="36" t="s">
        <v>20</v>
      </c>
      <c r="H7" s="37" t="s">
        <v>20</v>
      </c>
      <c r="I7" s="50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</row>
    <row r="8" ht="20.1" customHeight="1" spans="1:245">
      <c r="A8" s="38"/>
      <c r="B8" s="38"/>
      <c r="C8" s="38"/>
      <c r="D8" s="39"/>
      <c r="E8" s="39"/>
      <c r="F8" s="39"/>
      <c r="G8" s="39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</row>
    <row r="9" ht="20.1" customHeight="1" spans="1:245">
      <c r="A9" s="40"/>
      <c r="B9" s="40"/>
      <c r="C9" s="40"/>
      <c r="D9" s="41"/>
      <c r="E9" s="41"/>
      <c r="F9" s="41"/>
      <c r="G9" s="41"/>
      <c r="H9" s="41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</row>
    <row r="10" ht="20.1" customHeight="1" spans="1:245">
      <c r="A10" s="40"/>
      <c r="B10" s="40"/>
      <c r="C10" s="40"/>
      <c r="D10" s="40"/>
      <c r="E10" s="40"/>
      <c r="F10" s="40"/>
      <c r="G10" s="40"/>
      <c r="H10" s="41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</row>
    <row r="11" ht="20.1" customHeight="1" spans="1:245">
      <c r="A11" s="40"/>
      <c r="B11" s="40"/>
      <c r="C11" s="40"/>
      <c r="D11" s="41"/>
      <c r="E11" s="41"/>
      <c r="F11" s="41"/>
      <c r="G11" s="41"/>
      <c r="H11" s="41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</row>
    <row r="12" ht="20.1" customHeight="1" spans="1:245">
      <c r="A12" s="40"/>
      <c r="B12" s="40"/>
      <c r="C12" s="40"/>
      <c r="D12" s="41"/>
      <c r="E12" s="41"/>
      <c r="F12" s="41"/>
      <c r="G12" s="41"/>
      <c r="H12" s="41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</row>
    <row r="13" ht="20.1" customHeight="1" spans="1:245">
      <c r="A13" s="40"/>
      <c r="B13" s="40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</row>
    <row r="14" ht="20.1" customHeight="1" spans="1:245">
      <c r="A14" s="40"/>
      <c r="B14" s="40"/>
      <c r="C14" s="40"/>
      <c r="D14" s="41"/>
      <c r="E14" s="41"/>
      <c r="F14" s="41"/>
      <c r="G14" s="41"/>
      <c r="H14" s="41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</row>
    <row r="15" ht="20.1" customHeight="1" spans="1:245">
      <c r="A15" s="42"/>
      <c r="B15" s="40"/>
      <c r="C15" s="40"/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</row>
    <row r="16" ht="20.1" customHeight="1" spans="1:245">
      <c r="A16" s="42"/>
      <c r="B16" s="42"/>
      <c r="C16" s="40"/>
      <c r="D16" s="40"/>
      <c r="E16" s="42"/>
      <c r="F16" s="42"/>
      <c r="G16" s="42"/>
      <c r="H16" s="41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</row>
    <row r="17" ht="20.1" customHeight="1" spans="1:245">
      <c r="A17" s="42"/>
      <c r="B17" s="42"/>
      <c r="C17" s="40"/>
      <c r="D17" s="41"/>
      <c r="E17" s="41"/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</row>
    <row r="18" ht="20.1" customHeight="1" spans="1:245">
      <c r="A18" s="40"/>
      <c r="B18" s="42"/>
      <c r="C18" s="40"/>
      <c r="D18" s="41"/>
      <c r="E18" s="41"/>
      <c r="F18" s="41"/>
      <c r="G18" s="41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</row>
    <row r="19" ht="20.1" customHeight="1" spans="1:245">
      <c r="A19" s="40"/>
      <c r="B19" s="42"/>
      <c r="C19" s="42"/>
      <c r="D19" s="42"/>
      <c r="E19" s="42"/>
      <c r="F19" s="42"/>
      <c r="G19" s="42"/>
      <c r="H19" s="41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</row>
    <row r="20" ht="20.1" customHeight="1" spans="1:245">
      <c r="A20" s="42"/>
      <c r="B20" s="42"/>
      <c r="C20" s="42"/>
      <c r="D20" s="41"/>
      <c r="E20" s="41"/>
      <c r="F20" s="41"/>
      <c r="G20" s="41"/>
      <c r="H20" s="41"/>
      <c r="I20" s="42"/>
      <c r="J20" s="40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  <c r="IJ20" s="42"/>
      <c r="IK20" s="42"/>
    </row>
    <row r="21" ht="20.1" customHeight="1" spans="1:245">
      <c r="A21" s="42"/>
      <c r="B21" s="42"/>
      <c r="C21" s="42"/>
      <c r="D21" s="41"/>
      <c r="E21" s="41"/>
      <c r="F21" s="41"/>
      <c r="G21" s="41"/>
      <c r="H21" s="41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  <c r="IJ21" s="42"/>
      <c r="IK21" s="42"/>
    </row>
    <row r="22" ht="20.1" customHeight="1" spans="1:245">
      <c r="A22" s="42"/>
      <c r="B22" s="42"/>
      <c r="C22" s="42"/>
      <c r="D22" s="42"/>
      <c r="E22" s="42"/>
      <c r="F22" s="42"/>
      <c r="G22" s="42"/>
      <c r="H22" s="41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  <c r="IJ22" s="42"/>
      <c r="IK22" s="42"/>
    </row>
    <row r="23" ht="20.1" customHeight="1" spans="1:245">
      <c r="A23" s="42"/>
      <c r="B23" s="42"/>
      <c r="C23" s="42"/>
      <c r="D23" s="41"/>
      <c r="E23" s="41"/>
      <c r="F23" s="41"/>
      <c r="G23" s="41"/>
      <c r="H23" s="41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  <c r="IJ23" s="42"/>
      <c r="IK23" s="42"/>
    </row>
    <row r="24" ht="20.1" customHeight="1" spans="1:245">
      <c r="A24" s="42"/>
      <c r="B24" s="42"/>
      <c r="C24" s="42"/>
      <c r="D24" s="41"/>
      <c r="E24" s="41"/>
      <c r="F24" s="41"/>
      <c r="G24" s="41"/>
      <c r="H24" s="41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</row>
    <row r="25" ht="20.1" customHeight="1" spans="1:245">
      <c r="A25" s="42"/>
      <c r="B25" s="42"/>
      <c r="C25" s="42"/>
      <c r="D25" s="42"/>
      <c r="E25" s="42"/>
      <c r="F25" s="42"/>
      <c r="G25" s="42"/>
      <c r="H25" s="41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</row>
    <row r="26" ht="20.1" customHeight="1" spans="1:245">
      <c r="A26" s="42"/>
      <c r="B26" s="42"/>
      <c r="C26" s="42"/>
      <c r="D26" s="41"/>
      <c r="E26" s="41"/>
      <c r="F26" s="41"/>
      <c r="G26" s="41"/>
      <c r="H26" s="41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</row>
    <row r="27" ht="20.1" customHeight="1" spans="1:245">
      <c r="A27" s="42"/>
      <c r="B27" s="42"/>
      <c r="C27" s="42"/>
      <c r="D27" s="41"/>
      <c r="E27" s="41"/>
      <c r="F27" s="41"/>
      <c r="G27" s="41"/>
      <c r="H27" s="41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</row>
    <row r="28" ht="20.1" customHeight="1" spans="1:245">
      <c r="A28" s="42"/>
      <c r="B28" s="42"/>
      <c r="C28" s="42"/>
      <c r="D28" s="42"/>
      <c r="E28" s="42"/>
      <c r="F28" s="42"/>
      <c r="G28" s="42"/>
      <c r="H28" s="41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  <c r="IJ28" s="42"/>
      <c r="IK28" s="42"/>
    </row>
    <row r="29" ht="20.1" customHeight="1" spans="1:245">
      <c r="A29" s="42"/>
      <c r="B29" s="42"/>
      <c r="C29" s="42"/>
      <c r="D29" s="41"/>
      <c r="E29" s="41"/>
      <c r="F29" s="41"/>
      <c r="G29" s="41"/>
      <c r="H29" s="41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</row>
    <row r="30" ht="20.1" customHeight="1" spans="1:245">
      <c r="A30" s="42"/>
      <c r="B30" s="42"/>
      <c r="C30" s="42"/>
      <c r="D30" s="41"/>
      <c r="E30" s="41"/>
      <c r="F30" s="41"/>
      <c r="G30" s="41"/>
      <c r="H30" s="41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</row>
    <row r="31" ht="20.1" customHeight="1" spans="1:245">
      <c r="A31" s="42"/>
      <c r="B31" s="42"/>
      <c r="C31" s="42"/>
      <c r="D31" s="42"/>
      <c r="E31" s="42"/>
      <c r="F31" s="42"/>
      <c r="G31" s="42"/>
      <c r="H31" s="41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</row>
    <row r="32" ht="20.1" customHeight="1" spans="1:245">
      <c r="A32" s="42"/>
      <c r="B32" s="42"/>
      <c r="C32" s="42"/>
      <c r="D32" s="42"/>
      <c r="E32" s="43"/>
      <c r="F32" s="43"/>
      <c r="G32" s="43"/>
      <c r="H32" s="41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2"/>
    </row>
    <row r="33" ht="20.1" customHeight="1" spans="1:245">
      <c r="A33" s="42"/>
      <c r="B33" s="42"/>
      <c r="C33" s="42"/>
      <c r="D33" s="42"/>
      <c r="E33" s="43"/>
      <c r="F33" s="43"/>
      <c r="G33" s="43"/>
      <c r="H33" s="41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</row>
    <row r="34" ht="20.1" customHeight="1" spans="1:245">
      <c r="A34" s="42"/>
      <c r="B34" s="42"/>
      <c r="C34" s="42"/>
      <c r="D34" s="42"/>
      <c r="E34" s="42"/>
      <c r="F34" s="42"/>
      <c r="G34" s="42"/>
      <c r="H34" s="41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</row>
    <row r="35" ht="20.1" customHeight="1" spans="1:245">
      <c r="A35" s="42"/>
      <c r="B35" s="42"/>
      <c r="C35" s="42"/>
      <c r="D35" s="42"/>
      <c r="E35" s="44"/>
      <c r="F35" s="44"/>
      <c r="G35" s="44"/>
      <c r="H35" s="41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</row>
    <row r="36" ht="20.1" customHeight="1" spans="1:245">
      <c r="A36" s="45"/>
      <c r="B36" s="45"/>
      <c r="C36" s="45"/>
      <c r="D36" s="45"/>
      <c r="E36" s="46"/>
      <c r="F36" s="46"/>
      <c r="G36" s="46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</row>
    <row r="37" ht="20.1" customHeight="1" spans="1:245">
      <c r="A37" s="47"/>
      <c r="B37" s="47"/>
      <c r="C37" s="47"/>
      <c r="D37" s="47"/>
      <c r="E37" s="47"/>
      <c r="F37" s="47"/>
      <c r="G37" s="47"/>
      <c r="H37" s="48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</row>
    <row r="38" ht="20.1" customHeight="1" spans="1:245">
      <c r="A38" s="45"/>
      <c r="B38" s="45"/>
      <c r="C38" s="45"/>
      <c r="D38" s="45"/>
      <c r="E38" s="45"/>
      <c r="F38" s="45"/>
      <c r="G38" s="45"/>
      <c r="H38" s="48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</row>
    <row r="39" ht="20.1" customHeight="1" spans="1:245">
      <c r="A39" s="49"/>
      <c r="B39" s="49"/>
      <c r="C39" s="49"/>
      <c r="D39" s="49"/>
      <c r="E39" s="49"/>
      <c r="F39" s="45"/>
      <c r="G39" s="45"/>
      <c r="H39" s="48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</row>
    <row r="40" ht="20.1" customHeight="1" spans="1:245">
      <c r="A40" s="49"/>
      <c r="B40" s="49"/>
      <c r="C40" s="49"/>
      <c r="D40" s="49"/>
      <c r="E40" s="49"/>
      <c r="F40" s="45"/>
      <c r="G40" s="45"/>
      <c r="H40" s="48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</row>
    <row r="41" ht="20.1" customHeight="1" spans="1:245">
      <c r="A41" s="49"/>
      <c r="B41" s="49"/>
      <c r="C41" s="49"/>
      <c r="D41" s="49"/>
      <c r="E41" s="49"/>
      <c r="F41" s="45"/>
      <c r="G41" s="45"/>
      <c r="H41" s="48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</row>
    <row r="42" ht="20.1" customHeight="1" spans="1:245">
      <c r="A42" s="49"/>
      <c r="B42" s="49"/>
      <c r="C42" s="49"/>
      <c r="D42" s="49"/>
      <c r="E42" s="49"/>
      <c r="F42" s="45"/>
      <c r="G42" s="45"/>
      <c r="H42" s="48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</row>
    <row r="43" ht="20.1" customHeight="1" spans="1:245">
      <c r="A43" s="49"/>
      <c r="B43" s="49"/>
      <c r="C43" s="49"/>
      <c r="D43" s="49"/>
      <c r="E43" s="49"/>
      <c r="F43" s="45"/>
      <c r="G43" s="45"/>
      <c r="H43" s="48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  <c r="IJ43" s="49"/>
      <c r="IK43" s="49"/>
    </row>
    <row r="44" ht="20.1" customHeight="1" spans="1:245">
      <c r="A44" s="49"/>
      <c r="B44" s="49"/>
      <c r="C44" s="49"/>
      <c r="D44" s="49"/>
      <c r="E44" s="49"/>
      <c r="F44" s="45"/>
      <c r="G44" s="45"/>
      <c r="H44" s="48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  <c r="IJ44" s="49"/>
      <c r="IK44" s="49"/>
    </row>
    <row r="45" ht="20.1" customHeight="1" spans="1:245">
      <c r="A45" s="49"/>
      <c r="B45" s="49"/>
      <c r="C45" s="49"/>
      <c r="D45" s="49"/>
      <c r="E45" s="49"/>
      <c r="F45" s="45"/>
      <c r="G45" s="45"/>
      <c r="H45" s="48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  <c r="IJ45" s="49"/>
      <c r="IK45" s="49"/>
    </row>
    <row r="46" ht="20.1" customHeight="1" spans="1:245">
      <c r="A46" s="49"/>
      <c r="B46" s="49"/>
      <c r="C46" s="49"/>
      <c r="D46" s="49"/>
      <c r="E46" s="49"/>
      <c r="F46" s="45"/>
      <c r="G46" s="45"/>
      <c r="H46" s="48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</row>
    <row r="47" ht="20.1" customHeight="1" spans="1:245">
      <c r="A47" s="49"/>
      <c r="B47" s="49"/>
      <c r="C47" s="49"/>
      <c r="D47" s="49"/>
      <c r="E47" s="49"/>
      <c r="F47" s="45"/>
      <c r="G47" s="45"/>
      <c r="H47" s="48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  <c r="HY47" s="49"/>
      <c r="HZ47" s="49"/>
      <c r="IA47" s="49"/>
      <c r="IB47" s="49"/>
      <c r="IC47" s="49"/>
      <c r="ID47" s="49"/>
      <c r="IE47" s="49"/>
      <c r="IF47" s="49"/>
      <c r="IG47" s="49"/>
      <c r="IH47" s="49"/>
      <c r="II47" s="49"/>
      <c r="IJ47" s="49"/>
      <c r="IK47" s="49"/>
    </row>
    <row r="48" ht="20.1" customHeight="1" spans="1:245">
      <c r="A48" s="49"/>
      <c r="B48" s="49"/>
      <c r="C48" s="49"/>
      <c r="D48" s="49"/>
      <c r="E48" s="49"/>
      <c r="F48" s="45"/>
      <c r="G48" s="45"/>
      <c r="H48" s="48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  <c r="GU48" s="49"/>
      <c r="GV48" s="49"/>
      <c r="GW48" s="49"/>
      <c r="GX48" s="49"/>
      <c r="GY48" s="49"/>
      <c r="GZ48" s="49"/>
      <c r="HA48" s="49"/>
      <c r="HB48" s="49"/>
      <c r="HC48" s="49"/>
      <c r="HD48" s="49"/>
      <c r="HE48" s="49"/>
      <c r="HF48" s="49"/>
      <c r="HG48" s="49"/>
      <c r="HH48" s="49"/>
      <c r="HI48" s="49"/>
      <c r="HJ48" s="49"/>
      <c r="HK48" s="49"/>
      <c r="HL48" s="49"/>
      <c r="HM48" s="49"/>
      <c r="HN48" s="49"/>
      <c r="HO48" s="49"/>
      <c r="HP48" s="49"/>
      <c r="HQ48" s="49"/>
      <c r="HR48" s="49"/>
      <c r="HS48" s="49"/>
      <c r="HT48" s="49"/>
      <c r="HU48" s="49"/>
      <c r="HV48" s="49"/>
      <c r="HW48" s="49"/>
      <c r="HX48" s="49"/>
      <c r="HY48" s="49"/>
      <c r="HZ48" s="49"/>
      <c r="IA48" s="49"/>
      <c r="IB48" s="49"/>
      <c r="IC48" s="49"/>
      <c r="ID48" s="49"/>
      <c r="IE48" s="49"/>
      <c r="IF48" s="49"/>
      <c r="IG48" s="49"/>
      <c r="IH48" s="49"/>
      <c r="II48" s="49"/>
      <c r="IJ48" s="49"/>
      <c r="IK48" s="4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zoomScale="85" zoomScaleNormal="85" topLeftCell="B1" workbookViewId="0">
      <selection activeCell="D21" sqref="D21:D22"/>
    </sheetView>
  </sheetViews>
  <sheetFormatPr defaultColWidth="12" defaultRowHeight="11.25"/>
  <cols>
    <col min="1" max="2" width="58.1666666666667" style="1" customWidth="1"/>
    <col min="3" max="3" width="29.3333333333333" style="1" customWidth="1"/>
    <col min="4" max="4" width="21.8333333333333" style="1" customWidth="1"/>
    <col min="5" max="5" width="35.6666666666667" style="1" customWidth="1"/>
    <col min="6" max="9" width="20.5" style="1" customWidth="1"/>
    <col min="10" max="10" width="22" style="1" customWidth="1"/>
    <col min="11" max="11" width="19" style="1" customWidth="1"/>
    <col min="12" max="12" width="13.3333333333333" style="1" customWidth="1"/>
    <col min="13" max="13" width="20" style="1" customWidth="1"/>
    <col min="14" max="14" width="2" style="1" customWidth="1"/>
    <col min="15" max="15" width="13" style="1" customWidth="1"/>
    <col min="16" max="16384" width="12" style="1"/>
  </cols>
  <sheetData>
    <row r="1" ht="16.35" customHeight="1" spans="2:14">
      <c r="B1" s="2"/>
      <c r="D1" s="3"/>
      <c r="E1" s="3"/>
      <c r="F1" s="4"/>
      <c r="H1" s="4"/>
      <c r="M1" s="4"/>
      <c r="N1" s="10"/>
    </row>
    <row r="2" ht="22.9" customHeight="1" spans="1:14">
      <c r="A2" s="5" t="s">
        <v>323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0" t="s">
        <v>55</v>
      </c>
    </row>
    <row r="3" ht="19.5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1" t="s">
        <v>324</v>
      </c>
      <c r="N3" s="10"/>
    </row>
    <row r="4" ht="24.4" customHeight="1" spans="1:14">
      <c r="A4" s="7" t="s">
        <v>302</v>
      </c>
      <c r="B4" s="7" t="s">
        <v>296</v>
      </c>
      <c r="C4" s="7" t="s">
        <v>325</v>
      </c>
      <c r="D4" s="7" t="s">
        <v>326</v>
      </c>
      <c r="E4" s="7" t="s">
        <v>327</v>
      </c>
      <c r="F4" s="7" t="s">
        <v>328</v>
      </c>
      <c r="G4" s="7" t="s">
        <v>329</v>
      </c>
      <c r="H4" s="7" t="s">
        <v>330</v>
      </c>
      <c r="I4" s="7" t="s">
        <v>331</v>
      </c>
      <c r="J4" s="7" t="s">
        <v>332</v>
      </c>
      <c r="K4" s="7" t="s">
        <v>333</v>
      </c>
      <c r="L4" s="7" t="s">
        <v>334</v>
      </c>
      <c r="M4" s="7" t="s">
        <v>335</v>
      </c>
      <c r="N4" s="10"/>
    </row>
    <row r="5" spans="1:13">
      <c r="A5" s="8" t="s">
        <v>336</v>
      </c>
      <c r="B5" s="8" t="s">
        <v>337</v>
      </c>
      <c r="C5" s="8" t="s">
        <v>338</v>
      </c>
      <c r="D5" s="9">
        <v>300000</v>
      </c>
      <c r="E5" s="8" t="s">
        <v>339</v>
      </c>
      <c r="F5" s="8" t="s">
        <v>340</v>
      </c>
      <c r="G5" s="8" t="s">
        <v>341</v>
      </c>
      <c r="H5" s="8" t="s">
        <v>342</v>
      </c>
      <c r="I5" s="8" t="s">
        <v>343</v>
      </c>
      <c r="J5" s="8" t="s">
        <v>344</v>
      </c>
      <c r="K5" s="8"/>
      <c r="L5" s="8">
        <v>50</v>
      </c>
      <c r="M5" s="8" t="s">
        <v>345</v>
      </c>
    </row>
    <row r="6" spans="1:13">
      <c r="A6" s="8"/>
      <c r="B6" s="8"/>
      <c r="C6" s="8" t="s">
        <v>338</v>
      </c>
      <c r="D6" s="9"/>
      <c r="E6" s="8"/>
      <c r="F6" s="8" t="s">
        <v>346</v>
      </c>
      <c r="G6" s="8" t="s">
        <v>347</v>
      </c>
      <c r="H6" s="8" t="s">
        <v>348</v>
      </c>
      <c r="I6" s="8" t="s">
        <v>343</v>
      </c>
      <c r="J6" s="8" t="s">
        <v>344</v>
      </c>
      <c r="K6" s="8"/>
      <c r="L6" s="8">
        <v>40</v>
      </c>
      <c r="M6" s="8" t="s">
        <v>345</v>
      </c>
    </row>
    <row r="7" ht="45" spans="1:13">
      <c r="A7" s="8" t="s">
        <v>336</v>
      </c>
      <c r="B7" s="8" t="s">
        <v>349</v>
      </c>
      <c r="C7" s="8" t="s">
        <v>350</v>
      </c>
      <c r="D7" s="9">
        <v>4.75</v>
      </c>
      <c r="E7" s="8" t="s">
        <v>351</v>
      </c>
      <c r="F7" s="8" t="s">
        <v>352</v>
      </c>
      <c r="G7" s="8" t="s">
        <v>353</v>
      </c>
      <c r="H7" s="8" t="s">
        <v>354</v>
      </c>
      <c r="I7" s="8" t="s">
        <v>355</v>
      </c>
      <c r="J7" s="8" t="s">
        <v>356</v>
      </c>
      <c r="K7" s="8" t="s">
        <v>357</v>
      </c>
      <c r="L7" s="8" t="s">
        <v>350</v>
      </c>
      <c r="M7" s="8" t="s">
        <v>358</v>
      </c>
    </row>
    <row r="8" spans="1:13">
      <c r="A8" s="8"/>
      <c r="B8" s="8"/>
      <c r="C8" s="8" t="s">
        <v>350</v>
      </c>
      <c r="D8" s="9"/>
      <c r="E8" s="8"/>
      <c r="F8" s="8" t="s">
        <v>346</v>
      </c>
      <c r="G8" s="8" t="s">
        <v>359</v>
      </c>
      <c r="H8" s="8" t="s">
        <v>360</v>
      </c>
      <c r="I8" s="8" t="s">
        <v>361</v>
      </c>
      <c r="J8" s="8" t="s">
        <v>362</v>
      </c>
      <c r="K8" s="8" t="s">
        <v>357</v>
      </c>
      <c r="L8" s="8" t="s">
        <v>350</v>
      </c>
      <c r="M8" s="8" t="s">
        <v>345</v>
      </c>
    </row>
    <row r="9" ht="45" spans="1:13">
      <c r="A9" s="8"/>
      <c r="B9" s="8"/>
      <c r="C9" s="8" t="s">
        <v>350</v>
      </c>
      <c r="D9" s="9"/>
      <c r="E9" s="8"/>
      <c r="F9" s="8" t="s">
        <v>346</v>
      </c>
      <c r="G9" s="8" t="s">
        <v>359</v>
      </c>
      <c r="H9" s="8" t="s">
        <v>363</v>
      </c>
      <c r="I9" s="8" t="s">
        <v>355</v>
      </c>
      <c r="J9" s="8" t="s">
        <v>362</v>
      </c>
      <c r="K9" s="8" t="s">
        <v>357</v>
      </c>
      <c r="L9" s="8" t="s">
        <v>350</v>
      </c>
      <c r="M9" s="8" t="s">
        <v>358</v>
      </c>
    </row>
    <row r="10" spans="1:13">
      <c r="A10" s="8"/>
      <c r="B10" s="8"/>
      <c r="C10" s="8" t="s">
        <v>350</v>
      </c>
      <c r="D10" s="9"/>
      <c r="E10" s="8"/>
      <c r="F10" s="8" t="s">
        <v>352</v>
      </c>
      <c r="G10" s="8" t="s">
        <v>364</v>
      </c>
      <c r="H10" s="8" t="s">
        <v>365</v>
      </c>
      <c r="I10" s="8" t="s">
        <v>355</v>
      </c>
      <c r="J10" s="8" t="s">
        <v>173</v>
      </c>
      <c r="K10" s="8" t="s">
        <v>366</v>
      </c>
      <c r="L10" s="8" t="s">
        <v>350</v>
      </c>
      <c r="M10" s="8" t="s">
        <v>358</v>
      </c>
    </row>
    <row r="11" ht="45" spans="1:13">
      <c r="A11" s="8" t="s">
        <v>336</v>
      </c>
      <c r="B11" s="8" t="s">
        <v>367</v>
      </c>
      <c r="C11" s="8" t="s">
        <v>350</v>
      </c>
      <c r="D11" s="9">
        <v>49.5</v>
      </c>
      <c r="E11" s="8" t="s">
        <v>351</v>
      </c>
      <c r="F11" s="8" t="s">
        <v>346</v>
      </c>
      <c r="G11" s="8" t="s">
        <v>359</v>
      </c>
      <c r="H11" s="8" t="s">
        <v>363</v>
      </c>
      <c r="I11" s="8" t="s">
        <v>355</v>
      </c>
      <c r="J11" s="8" t="s">
        <v>362</v>
      </c>
      <c r="K11" s="8" t="s">
        <v>357</v>
      </c>
      <c r="L11" s="8" t="s">
        <v>350</v>
      </c>
      <c r="M11" s="8" t="s">
        <v>358</v>
      </c>
    </row>
    <row r="12" spans="1:13">
      <c r="A12" s="8"/>
      <c r="B12" s="8"/>
      <c r="C12" s="8" t="s">
        <v>350</v>
      </c>
      <c r="D12" s="9"/>
      <c r="E12" s="8"/>
      <c r="F12" s="8" t="s">
        <v>346</v>
      </c>
      <c r="G12" s="8" t="s">
        <v>359</v>
      </c>
      <c r="H12" s="8" t="s">
        <v>360</v>
      </c>
      <c r="I12" s="8" t="s">
        <v>361</v>
      </c>
      <c r="J12" s="8" t="s">
        <v>362</v>
      </c>
      <c r="K12" s="8" t="s">
        <v>357</v>
      </c>
      <c r="L12" s="8" t="s">
        <v>350</v>
      </c>
      <c r="M12" s="8" t="s">
        <v>345</v>
      </c>
    </row>
    <row r="13" ht="45" spans="1:13">
      <c r="A13" s="8"/>
      <c r="B13" s="8"/>
      <c r="C13" s="8" t="s">
        <v>350</v>
      </c>
      <c r="D13" s="9"/>
      <c r="E13" s="8"/>
      <c r="F13" s="8" t="s">
        <v>352</v>
      </c>
      <c r="G13" s="8" t="s">
        <v>353</v>
      </c>
      <c r="H13" s="8" t="s">
        <v>354</v>
      </c>
      <c r="I13" s="8" t="s">
        <v>355</v>
      </c>
      <c r="J13" s="8" t="s">
        <v>356</v>
      </c>
      <c r="K13" s="8" t="s">
        <v>357</v>
      </c>
      <c r="L13" s="8" t="s">
        <v>350</v>
      </c>
      <c r="M13" s="8" t="s">
        <v>358</v>
      </c>
    </row>
    <row r="14" spans="1:13">
      <c r="A14" s="8"/>
      <c r="B14" s="8"/>
      <c r="C14" s="8" t="s">
        <v>350</v>
      </c>
      <c r="D14" s="9"/>
      <c r="E14" s="8"/>
      <c r="F14" s="8" t="s">
        <v>352</v>
      </c>
      <c r="G14" s="8" t="s">
        <v>364</v>
      </c>
      <c r="H14" s="8" t="s">
        <v>365</v>
      </c>
      <c r="I14" s="8" t="s">
        <v>355</v>
      </c>
      <c r="J14" s="8" t="s">
        <v>173</v>
      </c>
      <c r="K14" s="8" t="s">
        <v>366</v>
      </c>
      <c r="L14" s="8" t="s">
        <v>350</v>
      </c>
      <c r="M14" s="8" t="s">
        <v>358</v>
      </c>
    </row>
    <row r="15" spans="1:13">
      <c r="A15" s="8" t="s">
        <v>368</v>
      </c>
      <c r="B15" s="8"/>
      <c r="C15" s="8" t="s">
        <v>350</v>
      </c>
      <c r="D15" s="9">
        <v>22.5</v>
      </c>
      <c r="E15" s="8" t="s">
        <v>351</v>
      </c>
      <c r="F15" s="8" t="s">
        <v>352</v>
      </c>
      <c r="G15" s="8" t="s">
        <v>364</v>
      </c>
      <c r="H15" s="8" t="s">
        <v>365</v>
      </c>
      <c r="I15" s="8" t="s">
        <v>355</v>
      </c>
      <c r="J15" s="8" t="s">
        <v>173</v>
      </c>
      <c r="K15" s="8" t="s">
        <v>366</v>
      </c>
      <c r="L15" s="8" t="s">
        <v>350</v>
      </c>
      <c r="M15" s="8" t="s">
        <v>358</v>
      </c>
    </row>
    <row r="16" ht="45" spans="1:13">
      <c r="A16" s="8"/>
      <c r="B16" s="8"/>
      <c r="C16" s="8" t="s">
        <v>350</v>
      </c>
      <c r="D16" s="9"/>
      <c r="E16" s="8"/>
      <c r="F16" s="8" t="s">
        <v>352</v>
      </c>
      <c r="G16" s="8" t="s">
        <v>353</v>
      </c>
      <c r="H16" s="8" t="s">
        <v>354</v>
      </c>
      <c r="I16" s="8" t="s">
        <v>355</v>
      </c>
      <c r="J16" s="8" t="s">
        <v>356</v>
      </c>
      <c r="K16" s="8" t="s">
        <v>357</v>
      </c>
      <c r="L16" s="8" t="s">
        <v>350</v>
      </c>
      <c r="M16" s="8" t="s">
        <v>358</v>
      </c>
    </row>
    <row r="17" ht="45" spans="1:13">
      <c r="A17" s="8"/>
      <c r="B17" s="8"/>
      <c r="C17" s="8" t="s">
        <v>350</v>
      </c>
      <c r="D17" s="9"/>
      <c r="E17" s="8"/>
      <c r="F17" s="8" t="s">
        <v>346</v>
      </c>
      <c r="G17" s="8" t="s">
        <v>359</v>
      </c>
      <c r="H17" s="8" t="s">
        <v>363</v>
      </c>
      <c r="I17" s="8" t="s">
        <v>355</v>
      </c>
      <c r="J17" s="8" t="s">
        <v>362</v>
      </c>
      <c r="K17" s="8" t="s">
        <v>357</v>
      </c>
      <c r="L17" s="8" t="s">
        <v>350</v>
      </c>
      <c r="M17" s="8" t="s">
        <v>358</v>
      </c>
    </row>
    <row r="18" spans="1:13">
      <c r="A18" s="8"/>
      <c r="B18" s="8"/>
      <c r="C18" s="8" t="s">
        <v>350</v>
      </c>
      <c r="D18" s="9"/>
      <c r="E18" s="8"/>
      <c r="F18" s="8" t="s">
        <v>346</v>
      </c>
      <c r="G18" s="8" t="s">
        <v>359</v>
      </c>
      <c r="H18" s="8" t="s">
        <v>360</v>
      </c>
      <c r="I18" s="8" t="s">
        <v>361</v>
      </c>
      <c r="J18" s="8" t="s">
        <v>362</v>
      </c>
      <c r="K18" s="8" t="s">
        <v>357</v>
      </c>
      <c r="L18" s="8" t="s">
        <v>350</v>
      </c>
      <c r="M18" s="8" t="s">
        <v>345</v>
      </c>
    </row>
    <row r="19" spans="1:13">
      <c r="A19" s="8" t="s">
        <v>369</v>
      </c>
      <c r="B19" s="8" t="s">
        <v>370</v>
      </c>
      <c r="C19" s="8" t="s">
        <v>338</v>
      </c>
      <c r="D19" s="9">
        <v>1.28</v>
      </c>
      <c r="E19" s="8" t="s">
        <v>371</v>
      </c>
      <c r="F19" s="8" t="s">
        <v>340</v>
      </c>
      <c r="G19" s="8" t="s">
        <v>341</v>
      </c>
      <c r="H19" s="8" t="s">
        <v>372</v>
      </c>
      <c r="I19" s="8" t="s">
        <v>343</v>
      </c>
      <c r="J19" s="8" t="s">
        <v>344</v>
      </c>
      <c r="K19" s="8"/>
      <c r="L19" s="8" t="s">
        <v>338</v>
      </c>
      <c r="M19" s="8" t="s">
        <v>345</v>
      </c>
    </row>
    <row r="20" spans="1:13">
      <c r="A20" s="8"/>
      <c r="B20" s="8"/>
      <c r="C20" s="8" t="s">
        <v>338</v>
      </c>
      <c r="D20" s="9"/>
      <c r="E20" s="8"/>
      <c r="F20" s="8" t="s">
        <v>346</v>
      </c>
      <c r="G20" s="8" t="s">
        <v>347</v>
      </c>
      <c r="H20" s="8" t="s">
        <v>373</v>
      </c>
      <c r="I20" s="8" t="s">
        <v>343</v>
      </c>
      <c r="J20" s="8" t="s">
        <v>344</v>
      </c>
      <c r="K20" s="8"/>
      <c r="L20" s="8" t="s">
        <v>338</v>
      </c>
      <c r="M20" s="8" t="s">
        <v>345</v>
      </c>
    </row>
    <row r="21" spans="1:13">
      <c r="A21" s="8" t="s">
        <v>336</v>
      </c>
      <c r="B21" s="8" t="s">
        <v>374</v>
      </c>
      <c r="C21" s="8" t="s">
        <v>375</v>
      </c>
      <c r="D21" s="9">
        <v>82.519</v>
      </c>
      <c r="E21" s="8" t="s">
        <v>376</v>
      </c>
      <c r="F21" s="8" t="s">
        <v>346</v>
      </c>
      <c r="G21" s="8" t="s">
        <v>347</v>
      </c>
      <c r="H21" s="8" t="s">
        <v>377</v>
      </c>
      <c r="I21" s="8" t="s">
        <v>343</v>
      </c>
      <c r="J21" s="8" t="s">
        <v>344</v>
      </c>
      <c r="K21" s="8"/>
      <c r="L21" s="8" t="s">
        <v>375</v>
      </c>
      <c r="M21" s="8" t="s">
        <v>345</v>
      </c>
    </row>
    <row r="22" spans="1:13">
      <c r="A22" s="8"/>
      <c r="B22" s="8"/>
      <c r="C22" s="8" t="s">
        <v>378</v>
      </c>
      <c r="D22" s="9"/>
      <c r="E22" s="8"/>
      <c r="F22" s="8" t="s">
        <v>340</v>
      </c>
      <c r="G22" s="8" t="s">
        <v>341</v>
      </c>
      <c r="H22" s="8" t="s">
        <v>372</v>
      </c>
      <c r="I22" s="8" t="s">
        <v>343</v>
      </c>
      <c r="J22" s="8" t="s">
        <v>344</v>
      </c>
      <c r="K22" s="8"/>
      <c r="L22" s="8" t="s">
        <v>378</v>
      </c>
      <c r="M22" s="8" t="s">
        <v>345</v>
      </c>
    </row>
  </sheetData>
  <mergeCells count="25">
    <mergeCell ref="A2:M2"/>
    <mergeCell ref="A3:E3"/>
    <mergeCell ref="A5:A6"/>
    <mergeCell ref="A7:A10"/>
    <mergeCell ref="A11:A14"/>
    <mergeCell ref="A15:A18"/>
    <mergeCell ref="A19:A20"/>
    <mergeCell ref="A21:A22"/>
    <mergeCell ref="B5:B6"/>
    <mergeCell ref="B7:B10"/>
    <mergeCell ref="B11:B18"/>
    <mergeCell ref="B19:B20"/>
    <mergeCell ref="B21:B22"/>
    <mergeCell ref="D5:D6"/>
    <mergeCell ref="D7:D10"/>
    <mergeCell ref="D11:D14"/>
    <mergeCell ref="D15:D18"/>
    <mergeCell ref="D19:D20"/>
    <mergeCell ref="D21:D22"/>
    <mergeCell ref="E5:E6"/>
    <mergeCell ref="E7:E10"/>
    <mergeCell ref="E11:E14"/>
    <mergeCell ref="E15:E18"/>
    <mergeCell ref="E19:E20"/>
    <mergeCell ref="E21:E22"/>
  </mergeCells>
  <pageMargins left="0.699305555555556" right="0.699305555555556" top="0.75" bottom="0.75" header="0.3" footer="0.3"/>
  <pageSetup paperSize="9" scale="4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I23" sqref="I23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41"/>
      <c r="B1" s="141"/>
      <c r="C1" s="141"/>
      <c r="D1" s="18" t="s">
        <v>3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</row>
    <row r="2" customHeight="1" spans="1:31">
      <c r="A2" s="15" t="s">
        <v>4</v>
      </c>
      <c r="B2" s="15"/>
      <c r="C2" s="15"/>
      <c r="D2" s="15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</row>
    <row r="3" customHeight="1" spans="1:31">
      <c r="A3" s="142" t="s">
        <v>5</v>
      </c>
      <c r="B3" s="143"/>
      <c r="C3" s="51"/>
      <c r="D3" s="18" t="s">
        <v>6</v>
      </c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</row>
    <row r="4" ht="15" customHeight="1" spans="1:31">
      <c r="A4" s="144" t="s">
        <v>7</v>
      </c>
      <c r="B4" s="145"/>
      <c r="C4" s="144" t="s">
        <v>8</v>
      </c>
      <c r="D4" s="145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</row>
    <row r="5" ht="15" customHeight="1" spans="1:31">
      <c r="A5" s="147" t="s">
        <v>9</v>
      </c>
      <c r="B5" s="148" t="s">
        <v>10</v>
      </c>
      <c r="C5" s="147" t="s">
        <v>9</v>
      </c>
      <c r="D5" s="148" t="s">
        <v>10</v>
      </c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</row>
    <row r="6" ht="15" customHeight="1" spans="1:31">
      <c r="A6" s="151" t="s">
        <v>11</v>
      </c>
      <c r="B6" s="226">
        <v>6311670.88</v>
      </c>
      <c r="C6" s="166" t="s">
        <v>12</v>
      </c>
      <c r="D6" s="226">
        <v>2682294.54</v>
      </c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</row>
    <row r="7" ht="15" customHeight="1" spans="1:31">
      <c r="A7" s="151" t="s">
        <v>13</v>
      </c>
      <c r="B7" s="226"/>
      <c r="C7" s="166" t="s">
        <v>14</v>
      </c>
      <c r="D7" s="226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</row>
    <row r="8" ht="15" customHeight="1" spans="1:31">
      <c r="A8" s="151" t="s">
        <v>15</v>
      </c>
      <c r="B8" s="226"/>
      <c r="C8" s="166" t="s">
        <v>16</v>
      </c>
      <c r="D8" s="226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</row>
    <row r="9" ht="15" customHeight="1" spans="1:31">
      <c r="A9" s="151" t="s">
        <v>17</v>
      </c>
      <c r="B9" s="226"/>
      <c r="C9" s="166" t="s">
        <v>18</v>
      </c>
      <c r="D9" s="226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</row>
    <row r="10" ht="15" customHeight="1" spans="1:31">
      <c r="A10" s="151" t="s">
        <v>19</v>
      </c>
      <c r="B10" s="226" t="s">
        <v>20</v>
      </c>
      <c r="C10" s="166" t="s">
        <v>21</v>
      </c>
      <c r="D10" s="226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</row>
    <row r="11" ht="15" customHeight="1" spans="1:31">
      <c r="A11" s="151" t="s">
        <v>22</v>
      </c>
      <c r="B11" s="226" t="s">
        <v>20</v>
      </c>
      <c r="C11" s="166" t="s">
        <v>23</v>
      </c>
      <c r="D11" s="226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</row>
    <row r="12" ht="15" customHeight="1" spans="1:31">
      <c r="A12" s="151"/>
      <c r="B12" s="226"/>
      <c r="C12" s="166" t="s">
        <v>24</v>
      </c>
      <c r="D12" s="226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</row>
    <row r="13" ht="15" customHeight="1" spans="1:31">
      <c r="A13" s="158"/>
      <c r="B13" s="226"/>
      <c r="C13" s="166" t="s">
        <v>25</v>
      </c>
      <c r="D13" s="226">
        <v>604998.96</v>
      </c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</row>
    <row r="14" ht="15" customHeight="1" spans="1:31">
      <c r="A14" s="158"/>
      <c r="B14" s="226"/>
      <c r="C14" s="166" t="s">
        <v>26</v>
      </c>
      <c r="D14" s="226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</row>
    <row r="15" ht="15" customHeight="1" spans="1:31">
      <c r="A15" s="158"/>
      <c r="B15" s="226"/>
      <c r="C15" s="166" t="s">
        <v>27</v>
      </c>
      <c r="D15" s="226">
        <v>246016.58</v>
      </c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</row>
    <row r="16" ht="15" customHeight="1" spans="1:31">
      <c r="A16" s="158"/>
      <c r="B16" s="226"/>
      <c r="C16" s="166" t="s">
        <v>28</v>
      </c>
      <c r="D16" s="226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</row>
    <row r="17" ht="15" customHeight="1" spans="1:31">
      <c r="A17" s="158"/>
      <c r="B17" s="226"/>
      <c r="C17" s="166" t="s">
        <v>29</v>
      </c>
      <c r="D17" s="226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</row>
    <row r="18" ht="15" customHeight="1" spans="1:31">
      <c r="A18" s="158"/>
      <c r="B18" s="226"/>
      <c r="C18" s="166" t="s">
        <v>30</v>
      </c>
      <c r="D18" s="226">
        <v>2301221.96</v>
      </c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</row>
    <row r="19" ht="15" customHeight="1" spans="1:31">
      <c r="A19" s="158"/>
      <c r="B19" s="226"/>
      <c r="C19" s="166" t="s">
        <v>31</v>
      </c>
      <c r="D19" s="226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</row>
    <row r="20" ht="15" customHeight="1" spans="1:31">
      <c r="A20" s="158"/>
      <c r="B20" s="226"/>
      <c r="C20" s="166" t="s">
        <v>32</v>
      </c>
      <c r="D20" s="226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</row>
    <row r="21" ht="15" customHeight="1" spans="1:31">
      <c r="A21" s="158"/>
      <c r="B21" s="226"/>
      <c r="C21" s="166" t="s">
        <v>33</v>
      </c>
      <c r="D21" s="226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</row>
    <row r="22" ht="15" customHeight="1" spans="1:31">
      <c r="A22" s="158"/>
      <c r="B22" s="226"/>
      <c r="C22" s="166" t="s">
        <v>34</v>
      </c>
      <c r="D22" s="226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</row>
    <row r="23" ht="15" customHeight="1" spans="1:31">
      <c r="A23" s="158"/>
      <c r="B23" s="226"/>
      <c r="C23" s="166" t="s">
        <v>35</v>
      </c>
      <c r="D23" s="226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</row>
    <row r="24" ht="15" customHeight="1" spans="1:31">
      <c r="A24" s="158"/>
      <c r="B24" s="226"/>
      <c r="C24" s="166" t="s">
        <v>36</v>
      </c>
      <c r="D24" s="226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</row>
    <row r="25" ht="15" customHeight="1" spans="1:31">
      <c r="A25" s="158"/>
      <c r="B25" s="226"/>
      <c r="C25" s="166" t="s">
        <v>37</v>
      </c>
      <c r="D25" s="226">
        <v>477138.84</v>
      </c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</row>
    <row r="26" ht="15" customHeight="1" spans="1:31">
      <c r="A26" s="151"/>
      <c r="B26" s="226"/>
      <c r="C26" s="166" t="s">
        <v>38</v>
      </c>
      <c r="D26" s="226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</row>
    <row r="27" ht="15" customHeight="1" spans="1:31">
      <c r="A27" s="151"/>
      <c r="B27" s="226"/>
      <c r="C27" s="166" t="s">
        <v>39</v>
      </c>
      <c r="D27" s="226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</row>
    <row r="28" ht="15" customHeight="1" spans="1:31">
      <c r="A28" s="151"/>
      <c r="B28" s="226"/>
      <c r="C28" s="166" t="s">
        <v>40</v>
      </c>
      <c r="D28" s="226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</row>
    <row r="29" ht="15" customHeight="1" spans="1:31">
      <c r="A29" s="151"/>
      <c r="B29" s="226"/>
      <c r="C29" s="166" t="s">
        <v>41</v>
      </c>
      <c r="D29" s="226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</row>
    <row r="30" ht="15" customHeight="1" spans="1:31">
      <c r="A30" s="151"/>
      <c r="B30" s="226"/>
      <c r="C30" s="166" t="s">
        <v>42</v>
      </c>
      <c r="D30" s="226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</row>
    <row r="31" ht="15" customHeight="1" spans="1:31">
      <c r="A31" s="151"/>
      <c r="B31" s="226"/>
      <c r="C31" s="166" t="s">
        <v>43</v>
      </c>
      <c r="D31" s="226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</row>
    <row r="32" ht="15" customHeight="1" spans="1:31">
      <c r="A32" s="151"/>
      <c r="B32" s="226"/>
      <c r="C32" s="166" t="s">
        <v>44</v>
      </c>
      <c r="D32" s="226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</row>
    <row r="33" ht="15" customHeight="1" spans="1:31">
      <c r="A33" s="151"/>
      <c r="B33" s="226"/>
      <c r="C33" s="166" t="s">
        <v>45</v>
      </c>
      <c r="D33" s="226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</row>
    <row r="34" ht="15" customHeight="1" spans="1:31">
      <c r="A34" s="151"/>
      <c r="B34" s="226"/>
      <c r="C34" s="166" t="s">
        <v>46</v>
      </c>
      <c r="D34" s="226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</row>
    <row r="35" ht="15" customHeight="1" spans="1:31">
      <c r="A35" s="151"/>
      <c r="B35" s="226"/>
      <c r="C35" s="166" t="s">
        <v>47</v>
      </c>
      <c r="D35" s="226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</row>
    <row r="36" ht="15" customHeight="1" spans="1:31">
      <c r="A36" s="161" t="s">
        <v>48</v>
      </c>
      <c r="B36" s="226">
        <f>SUM(B6:B34)</f>
        <v>6311670.88</v>
      </c>
      <c r="C36" s="162" t="s">
        <v>49</v>
      </c>
      <c r="D36" s="226">
        <f>SUM(D6:D34)</f>
        <v>6311670.88</v>
      </c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</row>
    <row r="37" ht="15" customHeight="1" spans="1:31">
      <c r="A37" s="151" t="s">
        <v>50</v>
      </c>
      <c r="B37" s="226"/>
      <c r="C37" s="166" t="s">
        <v>51</v>
      </c>
      <c r="D37" s="226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</row>
    <row r="38" ht="15" customHeight="1" spans="1:31">
      <c r="A38" s="151" t="s">
        <v>52</v>
      </c>
      <c r="B38" s="167" t="s">
        <v>53</v>
      </c>
      <c r="C38" s="166" t="s">
        <v>54</v>
      </c>
      <c r="D38" s="226"/>
      <c r="E38" s="179"/>
      <c r="F38" s="179"/>
      <c r="G38" s="227" t="s">
        <v>55</v>
      </c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</row>
    <row r="39" ht="15" customHeight="1" spans="1:31">
      <c r="A39" s="151"/>
      <c r="B39" s="167"/>
      <c r="C39" s="166" t="s">
        <v>56</v>
      </c>
      <c r="D39" s="226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</row>
    <row r="40" ht="15" customHeight="1" spans="1:31">
      <c r="A40" s="151"/>
      <c r="B40" s="228"/>
      <c r="C40" s="166"/>
      <c r="D40" s="226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</row>
    <row r="41" ht="15" customHeight="1" spans="1:31">
      <c r="A41" s="161" t="s">
        <v>57</v>
      </c>
      <c r="B41" s="226">
        <f>SUM(B36:B38)</f>
        <v>6311670.88</v>
      </c>
      <c r="C41" s="162" t="s">
        <v>58</v>
      </c>
      <c r="D41" s="226">
        <f>SUM(D36,D37,D39)</f>
        <v>6311670.88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</row>
    <row r="42" customHeight="1" spans="1:31">
      <c r="A42" s="176"/>
      <c r="B42" s="229"/>
      <c r="C42" s="178"/>
      <c r="D42" s="230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</row>
    <row r="43" ht="11.25" spans="2:2">
      <c r="B43" s="48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scale="8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showGridLines="0" showZeros="0" workbookViewId="0">
      <selection activeCell="I21" sqref="I21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23"/>
      <c r="T1" s="130" t="s">
        <v>59</v>
      </c>
    </row>
    <row r="2" ht="20.1" customHeight="1" spans="1:20">
      <c r="A2" s="15" t="s">
        <v>60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ht="20.1" customHeight="1" spans="1:20">
      <c r="A3" s="208" t="s">
        <v>5</v>
      </c>
      <c r="B3" s="208"/>
      <c r="C3" s="208"/>
      <c r="D3" s="208"/>
      <c r="E3" s="16"/>
      <c r="F3" s="54"/>
      <c r="G3" s="54"/>
      <c r="H3" s="54"/>
      <c r="I3" s="54"/>
      <c r="J3" s="108"/>
      <c r="K3" s="108"/>
      <c r="L3" s="108"/>
      <c r="M3" s="108"/>
      <c r="N3" s="108"/>
      <c r="O3" s="108"/>
      <c r="P3" s="108"/>
      <c r="Q3" s="108"/>
      <c r="R3" s="108"/>
      <c r="S3" s="45"/>
      <c r="T3" s="18" t="s">
        <v>6</v>
      </c>
    </row>
    <row r="4" ht="20.1" customHeight="1" spans="1:20">
      <c r="A4" s="19" t="s">
        <v>61</v>
      </c>
      <c r="B4" s="20"/>
      <c r="C4" s="20"/>
      <c r="D4" s="20"/>
      <c r="E4" s="21"/>
      <c r="F4" s="98" t="s">
        <v>62</v>
      </c>
      <c r="G4" s="55" t="s">
        <v>63</v>
      </c>
      <c r="H4" s="128" t="s">
        <v>64</v>
      </c>
      <c r="I4" s="135"/>
      <c r="J4" s="129"/>
      <c r="K4" s="98" t="s">
        <v>65</v>
      </c>
      <c r="L4" s="26"/>
      <c r="M4" s="211" t="s">
        <v>66</v>
      </c>
      <c r="N4" s="212" t="s">
        <v>67</v>
      </c>
      <c r="O4" s="213"/>
      <c r="P4" s="213"/>
      <c r="Q4" s="213"/>
      <c r="R4" s="223"/>
      <c r="S4" s="98" t="s">
        <v>68</v>
      </c>
      <c r="T4" s="26" t="s">
        <v>69</v>
      </c>
    </row>
    <row r="5" ht="20.1" customHeight="1" spans="1:20">
      <c r="A5" s="19" t="s">
        <v>70</v>
      </c>
      <c r="B5" s="20"/>
      <c r="C5" s="21"/>
      <c r="D5" s="100" t="s">
        <v>71</v>
      </c>
      <c r="E5" s="25" t="s">
        <v>72</v>
      </c>
      <c r="F5" s="26"/>
      <c r="G5" s="55"/>
      <c r="H5" s="209" t="s">
        <v>64</v>
      </c>
      <c r="I5" s="209" t="s">
        <v>73</v>
      </c>
      <c r="J5" s="209" t="s">
        <v>74</v>
      </c>
      <c r="K5" s="214" t="s">
        <v>75</v>
      </c>
      <c r="L5" s="26" t="s">
        <v>76</v>
      </c>
      <c r="M5" s="215"/>
      <c r="N5" s="216" t="s">
        <v>77</v>
      </c>
      <c r="O5" s="216" t="s">
        <v>78</v>
      </c>
      <c r="P5" s="216" t="s">
        <v>79</v>
      </c>
      <c r="Q5" s="216" t="s">
        <v>80</v>
      </c>
      <c r="R5" s="216" t="s">
        <v>81</v>
      </c>
      <c r="S5" s="26"/>
      <c r="T5" s="26"/>
    </row>
    <row r="6" ht="30.75" customHeight="1" spans="1:20">
      <c r="A6" s="28" t="s">
        <v>82</v>
      </c>
      <c r="B6" s="27" t="s">
        <v>83</v>
      </c>
      <c r="C6" s="29" t="s">
        <v>84</v>
      </c>
      <c r="D6" s="31"/>
      <c r="E6" s="31"/>
      <c r="F6" s="32"/>
      <c r="G6" s="31"/>
      <c r="H6" s="210"/>
      <c r="I6" s="210"/>
      <c r="J6" s="210"/>
      <c r="K6" s="217"/>
      <c r="L6" s="32"/>
      <c r="M6" s="218"/>
      <c r="N6" s="32"/>
      <c r="O6" s="32"/>
      <c r="P6" s="32"/>
      <c r="Q6" s="32"/>
      <c r="R6" s="32"/>
      <c r="S6" s="32"/>
      <c r="T6" s="32"/>
    </row>
    <row r="7" ht="20.1" customHeight="1" spans="1:20">
      <c r="A7" s="34" t="s">
        <v>82</v>
      </c>
      <c r="B7" s="34" t="s">
        <v>83</v>
      </c>
      <c r="C7" s="34" t="s">
        <v>84</v>
      </c>
      <c r="D7" s="34" t="s">
        <v>85</v>
      </c>
      <c r="E7" s="34" t="s">
        <v>86</v>
      </c>
      <c r="F7" s="97">
        <f>SUM(F8:F15)</f>
        <v>6311670.88</v>
      </c>
      <c r="G7" s="97">
        <f>SUM(G8:G15)</f>
        <v>0</v>
      </c>
      <c r="H7" s="97">
        <f>SUM(H8:H15)</f>
        <v>6311670.88</v>
      </c>
      <c r="I7" s="219"/>
      <c r="J7" s="220" t="s">
        <v>20</v>
      </c>
      <c r="K7" s="221"/>
      <c r="L7" s="222" t="s">
        <v>20</v>
      </c>
      <c r="M7" s="222" t="s">
        <v>20</v>
      </c>
      <c r="N7" s="92" t="s">
        <v>20</v>
      </c>
      <c r="O7" s="221" t="s">
        <v>20</v>
      </c>
      <c r="P7" s="222"/>
      <c r="Q7" s="222"/>
      <c r="R7" s="224"/>
      <c r="S7" s="225" t="s">
        <v>20</v>
      </c>
      <c r="T7" s="225"/>
    </row>
    <row r="8" ht="20.1" customHeight="1" spans="1:20">
      <c r="A8" s="115">
        <v>201</v>
      </c>
      <c r="B8" s="116" t="s">
        <v>87</v>
      </c>
      <c r="C8" s="117" t="s">
        <v>88</v>
      </c>
      <c r="D8" s="119">
        <v>156</v>
      </c>
      <c r="E8" s="118" t="s">
        <v>89</v>
      </c>
      <c r="F8" s="97">
        <v>2682294.54</v>
      </c>
      <c r="G8" s="97">
        <v>0</v>
      </c>
      <c r="H8" s="97">
        <v>2682294.54</v>
      </c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</row>
    <row r="9" ht="20.1" customHeight="1" spans="1:20">
      <c r="A9" s="115">
        <v>208</v>
      </c>
      <c r="B9" s="116" t="s">
        <v>90</v>
      </c>
      <c r="C9" s="117" t="s">
        <v>90</v>
      </c>
      <c r="D9" s="119">
        <v>156</v>
      </c>
      <c r="E9" s="118" t="s">
        <v>91</v>
      </c>
      <c r="F9" s="97">
        <v>403640.32</v>
      </c>
      <c r="G9" s="97"/>
      <c r="H9" s="97">
        <v>403640.32</v>
      </c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</row>
    <row r="10" ht="20.1" customHeight="1" spans="1:20">
      <c r="A10" s="115">
        <v>208</v>
      </c>
      <c r="B10" s="116" t="s">
        <v>90</v>
      </c>
      <c r="C10" s="117" t="s">
        <v>92</v>
      </c>
      <c r="D10" s="119">
        <v>156</v>
      </c>
      <c r="E10" s="119" t="s">
        <v>93</v>
      </c>
      <c r="F10" s="97">
        <v>201358.64</v>
      </c>
      <c r="G10" s="97"/>
      <c r="H10" s="97">
        <v>201358.64</v>
      </c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</row>
    <row r="11" ht="20.1" customHeight="1" spans="1:20">
      <c r="A11" s="115">
        <v>210</v>
      </c>
      <c r="B11" s="115">
        <v>11</v>
      </c>
      <c r="C11" s="117" t="s">
        <v>88</v>
      </c>
      <c r="D11" s="119">
        <v>156</v>
      </c>
      <c r="E11" s="119" t="s">
        <v>94</v>
      </c>
      <c r="F11" s="97">
        <v>176592.64</v>
      </c>
      <c r="G11" s="97"/>
      <c r="H11" s="97">
        <v>176592.64</v>
      </c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</row>
    <row r="12" ht="20.1" customHeight="1" spans="1:20">
      <c r="A12" s="115">
        <v>210</v>
      </c>
      <c r="B12" s="115">
        <v>11</v>
      </c>
      <c r="C12" s="117" t="s">
        <v>87</v>
      </c>
      <c r="D12" s="119">
        <v>156</v>
      </c>
      <c r="E12" s="120" t="s">
        <v>95</v>
      </c>
      <c r="F12" s="97">
        <v>69423.94</v>
      </c>
      <c r="G12" s="97"/>
      <c r="H12" s="97">
        <v>69423.94</v>
      </c>
      <c r="I12" s="119"/>
      <c r="J12" s="119"/>
      <c r="K12" s="119"/>
      <c r="L12" s="119"/>
      <c r="M12" s="119"/>
      <c r="N12" s="115"/>
      <c r="O12" s="119"/>
      <c r="P12" s="119"/>
      <c r="Q12" s="119"/>
      <c r="R12" s="119"/>
      <c r="S12" s="119"/>
      <c r="T12" s="115"/>
    </row>
    <row r="13" ht="20.1" customHeight="1" spans="1:20">
      <c r="A13" s="115">
        <v>213</v>
      </c>
      <c r="B13" s="116" t="s">
        <v>88</v>
      </c>
      <c r="C13" s="116" t="s">
        <v>96</v>
      </c>
      <c r="D13" s="119">
        <v>156</v>
      </c>
      <c r="E13" s="119" t="s">
        <v>97</v>
      </c>
      <c r="F13" s="97">
        <v>1163231.96</v>
      </c>
      <c r="G13" s="97"/>
      <c r="H13" s="97">
        <v>1163231.96</v>
      </c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5"/>
    </row>
    <row r="14" ht="20.1" customHeight="1" spans="1:20">
      <c r="A14" s="115">
        <v>213</v>
      </c>
      <c r="B14" s="116" t="s">
        <v>98</v>
      </c>
      <c r="C14" s="116" t="s">
        <v>90</v>
      </c>
      <c r="D14" s="119">
        <v>156</v>
      </c>
      <c r="E14" s="119" t="s">
        <v>99</v>
      </c>
      <c r="F14" s="97">
        <v>1137990</v>
      </c>
      <c r="G14" s="97"/>
      <c r="H14" s="97">
        <v>1137990</v>
      </c>
      <c r="I14" s="119"/>
      <c r="J14" s="119"/>
      <c r="K14" s="115"/>
      <c r="L14" s="119"/>
      <c r="M14" s="119"/>
      <c r="N14" s="119"/>
      <c r="O14" s="119"/>
      <c r="P14" s="119"/>
      <c r="Q14" s="115"/>
      <c r="R14" s="119"/>
      <c r="S14" s="119"/>
      <c r="T14" s="115"/>
    </row>
    <row r="15" ht="20.1" customHeight="1" spans="1:20">
      <c r="A15" s="115">
        <v>221</v>
      </c>
      <c r="B15" s="116" t="s">
        <v>100</v>
      </c>
      <c r="C15" s="116" t="s">
        <v>88</v>
      </c>
      <c r="D15" s="119">
        <v>156</v>
      </c>
      <c r="E15" s="119" t="s">
        <v>101</v>
      </c>
      <c r="F15" s="97">
        <v>477138.84</v>
      </c>
      <c r="G15" s="97"/>
      <c r="H15" s="97">
        <v>477138.84</v>
      </c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5"/>
    </row>
    <row r="16" ht="20.1" customHeight="1" spans="1:20">
      <c r="A16" s="49"/>
      <c r="B16" s="122"/>
      <c r="C16" s="122"/>
      <c r="D16" s="49"/>
      <c r="E16" s="121"/>
      <c r="F16" s="49"/>
      <c r="G16" s="49"/>
      <c r="H16" s="49"/>
      <c r="I16" s="45"/>
      <c r="J16" s="45"/>
      <c r="K16" s="122"/>
      <c r="L16" s="49"/>
      <c r="M16" s="122"/>
      <c r="N16" s="122"/>
      <c r="O16" s="50"/>
      <c r="P16" s="50"/>
      <c r="Q16" s="50"/>
      <c r="R16" s="122"/>
      <c r="S16" s="49"/>
      <c r="T16" s="49"/>
    </row>
    <row r="17" ht="20.1" customHeight="1" spans="1:20">
      <c r="A17" s="49"/>
      <c r="B17" s="49"/>
      <c r="C17" s="49"/>
      <c r="D17" s="49"/>
      <c r="E17" s="49"/>
      <c r="F17" s="49"/>
      <c r="G17" s="49"/>
      <c r="H17" s="49"/>
      <c r="I17" s="45"/>
      <c r="J17" s="45"/>
      <c r="K17" s="122"/>
      <c r="L17" s="122"/>
      <c r="M17" s="122"/>
      <c r="N17" s="49"/>
      <c r="O17" s="50"/>
      <c r="P17" s="50"/>
      <c r="Q17" s="50"/>
      <c r="R17" s="122"/>
      <c r="S17" s="49"/>
      <c r="T17" s="49"/>
    </row>
    <row r="18" ht="20.1" customHeight="1" spans="1:20">
      <c r="A18" s="49"/>
      <c r="B18" s="49"/>
      <c r="C18" s="49"/>
      <c r="D18" s="49"/>
      <c r="E18" s="49"/>
      <c r="F18" s="49"/>
      <c r="G18" s="49"/>
      <c r="H18" s="49"/>
      <c r="I18" s="45"/>
      <c r="J18" s="45"/>
      <c r="K18" s="122"/>
      <c r="L18" s="122"/>
      <c r="M18" s="49"/>
      <c r="N18" s="49"/>
      <c r="O18" s="45"/>
      <c r="P18" s="50"/>
      <c r="Q18" s="50"/>
      <c r="R18" s="49"/>
      <c r="S18" s="49"/>
      <c r="T18" s="49"/>
    </row>
    <row r="19" ht="20.1" customHeight="1" spans="1:20">
      <c r="A19" s="49"/>
      <c r="B19" s="49"/>
      <c r="C19" s="49"/>
      <c r="D19" s="49"/>
      <c r="E19" s="49"/>
      <c r="F19" s="49"/>
      <c r="G19" s="49"/>
      <c r="H19" s="49"/>
      <c r="I19" s="45"/>
      <c r="J19" s="45"/>
      <c r="K19" s="49"/>
      <c r="L19" s="122"/>
      <c r="M19" s="49"/>
      <c r="N19" s="49"/>
      <c r="O19" s="45"/>
      <c r="P19" s="45"/>
      <c r="Q19" s="50"/>
      <c r="R19" s="49"/>
      <c r="S19" s="49"/>
      <c r="T19" s="49"/>
    </row>
    <row r="20" ht="20.1" customHeight="1" spans="1:20">
      <c r="A20" s="45"/>
      <c r="B20" s="45"/>
      <c r="C20" s="45"/>
      <c r="D20" s="45"/>
      <c r="E20" s="45"/>
      <c r="F20" s="45"/>
      <c r="G20" s="49"/>
      <c r="H20" s="49"/>
      <c r="I20" s="45"/>
      <c r="J20" s="45"/>
      <c r="K20" s="49"/>
      <c r="L20" s="122"/>
      <c r="M20" s="49"/>
      <c r="N20" s="49"/>
      <c r="O20" s="45"/>
      <c r="P20" s="45"/>
      <c r="Q20" s="45"/>
      <c r="R20" s="49"/>
      <c r="S20" s="49"/>
      <c r="T20" s="49"/>
    </row>
    <row r="21" ht="20.1" customHeight="1" spans="1:20">
      <c r="A21" s="47"/>
      <c r="B21" s="47"/>
      <c r="C21" s="47"/>
      <c r="D21" s="47"/>
      <c r="E21" s="47"/>
      <c r="F21" s="45"/>
      <c r="G21" s="49"/>
      <c r="H21" s="49"/>
      <c r="I21" s="45"/>
      <c r="J21" s="45"/>
      <c r="K21" s="49"/>
      <c r="L21" s="49"/>
      <c r="M21" s="49"/>
      <c r="N21" s="49"/>
      <c r="O21" s="45"/>
      <c r="P21" s="45"/>
      <c r="Q21" s="45"/>
      <c r="R21" s="49"/>
      <c r="S21" s="49"/>
      <c r="T21" s="49"/>
    </row>
    <row r="22" ht="20.1" customHeight="1" spans="1:20">
      <c r="A22" s="123"/>
      <c r="B22" s="123"/>
      <c r="C22" s="123"/>
      <c r="D22" s="123"/>
      <c r="E22" s="123"/>
      <c r="F22" s="123"/>
      <c r="G22" s="124"/>
      <c r="H22" s="124"/>
      <c r="I22" s="123"/>
      <c r="J22" s="123"/>
      <c r="K22" s="124"/>
      <c r="L22" s="124"/>
      <c r="M22" s="124"/>
      <c r="N22" s="125"/>
      <c r="O22" s="141"/>
      <c r="P22" s="123"/>
      <c r="Q22" s="123"/>
      <c r="R22" s="124"/>
      <c r="S22" s="124"/>
      <c r="T22" s="124"/>
    </row>
    <row r="23" ht="20.1" customHeight="1" spans="1:20">
      <c r="A23" s="124"/>
      <c r="B23" s="124"/>
      <c r="C23" s="124"/>
      <c r="D23" s="124"/>
      <c r="E23" s="124"/>
      <c r="F23" s="124"/>
      <c r="G23" s="124"/>
      <c r="H23" s="124"/>
      <c r="I23" s="123"/>
      <c r="J23" s="123"/>
      <c r="K23" s="124"/>
      <c r="L23" s="124"/>
      <c r="M23" s="124"/>
      <c r="N23" s="124"/>
      <c r="O23" s="123"/>
      <c r="P23" s="123"/>
      <c r="Q23" s="123"/>
      <c r="R23" s="124"/>
      <c r="S23" s="124"/>
      <c r="T23" s="124"/>
    </row>
    <row r="24" ht="20.1" customHeight="1" spans="1:20">
      <c r="A24" s="124"/>
      <c r="B24" s="124"/>
      <c r="C24" s="124"/>
      <c r="D24" s="124"/>
      <c r="E24" s="124"/>
      <c r="F24" s="124"/>
      <c r="G24" s="124"/>
      <c r="H24" s="124"/>
      <c r="I24" s="123"/>
      <c r="J24" s="123"/>
      <c r="K24" s="124"/>
      <c r="L24" s="124"/>
      <c r="M24" s="124"/>
      <c r="N24" s="124"/>
      <c r="O24" s="123"/>
      <c r="P24" s="123"/>
      <c r="Q24" s="123"/>
      <c r="R24" s="124"/>
      <c r="S24" s="124"/>
      <c r="T24" s="124"/>
    </row>
    <row r="25" ht="20.1" customHeight="1" spans="1:20">
      <c r="A25" s="124"/>
      <c r="B25" s="124"/>
      <c r="C25" s="124"/>
      <c r="D25" s="124"/>
      <c r="E25" s="124"/>
      <c r="F25" s="124"/>
      <c r="G25" s="124"/>
      <c r="H25" s="124"/>
      <c r="I25" s="123"/>
      <c r="J25" s="123"/>
      <c r="K25" s="124"/>
      <c r="L25" s="124"/>
      <c r="M25" s="124"/>
      <c r="N25" s="124"/>
      <c r="O25" s="123"/>
      <c r="P25" s="123"/>
      <c r="Q25" s="123"/>
      <c r="R25" s="124"/>
      <c r="S25" s="124"/>
      <c r="T25" s="124"/>
    </row>
    <row r="26" ht="20.1" customHeight="1" spans="1:20">
      <c r="A26" s="124"/>
      <c r="B26" s="124"/>
      <c r="C26" s="124"/>
      <c r="D26" s="124"/>
      <c r="E26" s="124"/>
      <c r="F26" s="124"/>
      <c r="G26" s="124"/>
      <c r="H26" s="124"/>
      <c r="I26" s="123"/>
      <c r="J26" s="123"/>
      <c r="K26" s="124"/>
      <c r="L26" s="124"/>
      <c r="M26" s="124"/>
      <c r="N26" s="124"/>
      <c r="O26" s="123"/>
      <c r="P26" s="123"/>
      <c r="Q26" s="123"/>
      <c r="R26" s="124"/>
      <c r="S26" s="124"/>
      <c r="T26" s="124"/>
    </row>
    <row r="27" ht="20.1" customHeight="1" spans="1:20">
      <c r="A27" s="124"/>
      <c r="B27" s="124"/>
      <c r="C27" s="124"/>
      <c r="D27" s="124"/>
      <c r="E27" s="124"/>
      <c r="F27" s="124"/>
      <c r="G27" s="124"/>
      <c r="H27" s="124"/>
      <c r="I27" s="123"/>
      <c r="J27" s="123"/>
      <c r="K27" s="124"/>
      <c r="L27" s="124"/>
      <c r="M27" s="124"/>
      <c r="N27" s="124"/>
      <c r="O27" s="123"/>
      <c r="P27" s="123"/>
      <c r="Q27" s="123"/>
      <c r="R27" s="124"/>
      <c r="S27" s="124"/>
      <c r="T27" s="124"/>
    </row>
    <row r="28" ht="20.1" customHeight="1" spans="1:20">
      <c r="A28" s="124"/>
      <c r="B28" s="124"/>
      <c r="C28" s="124"/>
      <c r="D28" s="124"/>
      <c r="E28" s="124"/>
      <c r="F28" s="124"/>
      <c r="G28" s="124"/>
      <c r="H28" s="124"/>
      <c r="I28" s="123"/>
      <c r="J28" s="123"/>
      <c r="K28" s="124"/>
      <c r="L28" s="124"/>
      <c r="M28" s="124"/>
      <c r="N28" s="124"/>
      <c r="O28" s="123"/>
      <c r="P28" s="123"/>
      <c r="Q28" s="123"/>
      <c r="R28" s="124"/>
      <c r="S28" s="124"/>
      <c r="T28" s="124"/>
    </row>
    <row r="29" ht="20.1" customHeight="1" spans="1:20">
      <c r="A29" s="124"/>
      <c r="B29" s="124"/>
      <c r="C29" s="124"/>
      <c r="D29" s="124"/>
      <c r="E29" s="124"/>
      <c r="F29" s="124"/>
      <c r="G29" s="124"/>
      <c r="H29" s="124"/>
      <c r="I29" s="123"/>
      <c r="J29" s="123"/>
      <c r="K29" s="124"/>
      <c r="L29" s="124"/>
      <c r="M29" s="124"/>
      <c r="N29" s="124"/>
      <c r="O29" s="123"/>
      <c r="P29" s="123"/>
      <c r="Q29" s="123"/>
      <c r="R29" s="124"/>
      <c r="S29" s="124"/>
      <c r="T29" s="124"/>
    </row>
    <row r="30" ht="20.1" customHeight="1" spans="1:20">
      <c r="A30" s="124"/>
      <c r="B30" s="124"/>
      <c r="C30" s="124"/>
      <c r="D30" s="124"/>
      <c r="E30" s="124"/>
      <c r="F30" s="124"/>
      <c r="G30" s="124"/>
      <c r="H30" s="124"/>
      <c r="I30" s="123"/>
      <c r="J30" s="123"/>
      <c r="K30" s="124"/>
      <c r="L30" s="124"/>
      <c r="M30" s="124"/>
      <c r="N30" s="124"/>
      <c r="O30" s="123"/>
      <c r="P30" s="123"/>
      <c r="Q30" s="123"/>
      <c r="R30" s="124"/>
      <c r="S30" s="124"/>
      <c r="T30" s="124"/>
    </row>
    <row r="31" ht="20.1" customHeight="1" spans="1:20">
      <c r="A31" s="124"/>
      <c r="B31" s="124"/>
      <c r="C31" s="124"/>
      <c r="D31" s="124"/>
      <c r="E31" s="124"/>
      <c r="F31" s="124"/>
      <c r="G31" s="124"/>
      <c r="H31" s="124"/>
      <c r="I31" s="123"/>
      <c r="J31" s="123"/>
      <c r="K31" s="124"/>
      <c r="L31" s="124"/>
      <c r="M31" s="124"/>
      <c r="N31" s="124"/>
      <c r="O31" s="123"/>
      <c r="P31" s="123"/>
      <c r="Q31" s="123"/>
      <c r="R31" s="124"/>
      <c r="S31" s="124"/>
      <c r="T31" s="124"/>
    </row>
    <row r="32" ht="20.1" customHeight="1" spans="1:20">
      <c r="A32" s="124"/>
      <c r="B32" s="124"/>
      <c r="C32" s="124"/>
      <c r="D32" s="124"/>
      <c r="E32" s="124"/>
      <c r="F32" s="124"/>
      <c r="G32" s="124"/>
      <c r="H32" s="124"/>
      <c r="I32" s="123"/>
      <c r="J32" s="123"/>
      <c r="K32" s="124"/>
      <c r="L32" s="124"/>
      <c r="M32" s="124"/>
      <c r="N32" s="124"/>
      <c r="O32" s="123"/>
      <c r="P32" s="123"/>
      <c r="Q32" s="123"/>
      <c r="R32" s="124"/>
      <c r="S32" s="124"/>
      <c r="T32" s="124"/>
    </row>
    <row r="33" ht="20.1" customHeight="1" spans="1:20">
      <c r="A33" s="124"/>
      <c r="B33" s="124"/>
      <c r="C33" s="124"/>
      <c r="D33" s="124"/>
      <c r="E33" s="124"/>
      <c r="F33" s="124"/>
      <c r="G33" s="124"/>
      <c r="H33" s="124"/>
      <c r="I33" s="123"/>
      <c r="J33" s="123"/>
      <c r="K33" s="124"/>
      <c r="L33" s="124"/>
      <c r="M33" s="124"/>
      <c r="N33" s="124"/>
      <c r="O33" s="123"/>
      <c r="P33" s="123"/>
      <c r="Q33" s="123"/>
      <c r="R33" s="124"/>
      <c r="S33" s="124"/>
      <c r="T33" s="124"/>
    </row>
    <row r="34" ht="20.1" customHeight="1" spans="1:20">
      <c r="A34" s="124"/>
      <c r="B34" s="124"/>
      <c r="C34" s="124"/>
      <c r="D34" s="124"/>
      <c r="E34" s="124"/>
      <c r="F34" s="124"/>
      <c r="G34" s="124"/>
      <c r="H34" s="124"/>
      <c r="I34" s="123"/>
      <c r="J34" s="123"/>
      <c r="K34" s="124"/>
      <c r="L34" s="124"/>
      <c r="M34" s="124"/>
      <c r="N34" s="124"/>
      <c r="O34" s="123"/>
      <c r="P34" s="123"/>
      <c r="Q34" s="123"/>
      <c r="R34" s="124"/>
      <c r="S34" s="124"/>
      <c r="T34" s="124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" right="0.39375" top="0.7875" bottom="0.39375" header="0" footer="0"/>
  <pageSetup paperSize="9" scale="61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workbookViewId="0">
      <selection activeCell="F8" sqref="F8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  <col min="11" max="12" width="10.6666666666667" customWidth="1"/>
  </cols>
  <sheetData>
    <row r="1" ht="20.1" customHeight="1" spans="1:10">
      <c r="A1" s="51"/>
      <c r="B1" s="180"/>
      <c r="C1" s="180"/>
      <c r="D1" s="180"/>
      <c r="E1" s="180"/>
      <c r="F1" s="180"/>
      <c r="G1" s="180"/>
      <c r="H1" s="180"/>
      <c r="I1" s="180"/>
      <c r="J1" s="203" t="s">
        <v>102</v>
      </c>
    </row>
    <row r="2" ht="20.1" customHeight="1" spans="1:10">
      <c r="A2" s="15" t="s">
        <v>103</v>
      </c>
      <c r="B2" s="15"/>
      <c r="C2" s="15"/>
      <c r="D2" s="15"/>
      <c r="E2" s="15"/>
      <c r="F2" s="15"/>
      <c r="G2" s="15"/>
      <c r="H2" s="15"/>
      <c r="I2" s="15"/>
      <c r="J2" s="15"/>
    </row>
    <row r="3" ht="20.1" customHeight="1" spans="1:12">
      <c r="A3" s="142" t="s">
        <v>5</v>
      </c>
      <c r="B3" s="143"/>
      <c r="C3" s="143"/>
      <c r="D3" s="143"/>
      <c r="E3" s="143"/>
      <c r="F3" s="181"/>
      <c r="G3" s="181"/>
      <c r="H3" s="181"/>
      <c r="I3" s="181"/>
      <c r="J3" s="18" t="s">
        <v>6</v>
      </c>
      <c r="K3" s="45"/>
      <c r="L3" s="45"/>
    </row>
    <row r="4" ht="20.1" customHeight="1" spans="1:12">
      <c r="A4" s="144" t="s">
        <v>61</v>
      </c>
      <c r="B4" s="146"/>
      <c r="C4" s="146"/>
      <c r="D4" s="146"/>
      <c r="E4" s="145"/>
      <c r="F4" s="182" t="s">
        <v>62</v>
      </c>
      <c r="G4" s="183" t="s">
        <v>104</v>
      </c>
      <c r="H4" s="184" t="s">
        <v>105</v>
      </c>
      <c r="I4" s="184" t="s">
        <v>106</v>
      </c>
      <c r="J4" s="189" t="s">
        <v>107</v>
      </c>
      <c r="K4" s="45"/>
      <c r="L4" s="45"/>
    </row>
    <row r="5" ht="20.1" customHeight="1" spans="1:12">
      <c r="A5" s="144" t="s">
        <v>70</v>
      </c>
      <c r="B5" s="146"/>
      <c r="C5" s="145"/>
      <c r="D5" s="185" t="s">
        <v>71</v>
      </c>
      <c r="E5" s="186" t="s">
        <v>108</v>
      </c>
      <c r="F5" s="183"/>
      <c r="G5" s="183"/>
      <c r="H5" s="184"/>
      <c r="I5" s="184"/>
      <c r="J5" s="189"/>
      <c r="K5" s="45"/>
      <c r="L5" s="45"/>
    </row>
    <row r="6" ht="15" customHeight="1" spans="1:12">
      <c r="A6" s="187" t="s">
        <v>82</v>
      </c>
      <c r="B6" s="187" t="s">
        <v>83</v>
      </c>
      <c r="C6" s="188" t="s">
        <v>84</v>
      </c>
      <c r="D6" s="189"/>
      <c r="E6" s="190"/>
      <c r="F6" s="191"/>
      <c r="G6" s="191"/>
      <c r="H6" s="192"/>
      <c r="I6" s="192"/>
      <c r="J6" s="204"/>
      <c r="K6" s="45"/>
      <c r="L6" s="45"/>
    </row>
    <row r="7" ht="20.1" customHeight="1" spans="1:12">
      <c r="A7" s="193" t="s">
        <v>82</v>
      </c>
      <c r="B7" s="193" t="s">
        <v>83</v>
      </c>
      <c r="C7" s="193" t="s">
        <v>84</v>
      </c>
      <c r="D7" s="194" t="s">
        <v>85</v>
      </c>
      <c r="E7" s="194" t="s">
        <v>86</v>
      </c>
      <c r="F7" s="97">
        <f>SUM(F8:F15)</f>
        <v>6311670.88</v>
      </c>
      <c r="G7" s="97">
        <f>SUM(G8:G15)</f>
        <v>5173680.88</v>
      </c>
      <c r="H7" s="97">
        <v>1137990</v>
      </c>
      <c r="I7" s="205">
        <f>SUM(I8:I15)</f>
        <v>0</v>
      </c>
      <c r="J7" s="206">
        <f>SUM(J8:J15)</f>
        <v>0</v>
      </c>
      <c r="K7" s="207"/>
      <c r="L7" s="207"/>
    </row>
    <row r="8" ht="20.1" customHeight="1" spans="1:12">
      <c r="A8" s="115">
        <v>201</v>
      </c>
      <c r="B8" s="116" t="s">
        <v>87</v>
      </c>
      <c r="C8" s="117" t="s">
        <v>88</v>
      </c>
      <c r="D8" s="119">
        <v>156</v>
      </c>
      <c r="E8" s="118" t="s">
        <v>89</v>
      </c>
      <c r="F8" s="97">
        <v>2682294.54</v>
      </c>
      <c r="G8" s="97">
        <v>2682294.54</v>
      </c>
      <c r="H8" s="137"/>
      <c r="I8" s="85"/>
      <c r="J8" s="85"/>
      <c r="K8" s="50"/>
      <c r="L8" s="49"/>
    </row>
    <row r="9" ht="20.1" customHeight="1" spans="1:12">
      <c r="A9" s="115">
        <v>208</v>
      </c>
      <c r="B9" s="116" t="s">
        <v>90</v>
      </c>
      <c r="C9" s="117" t="s">
        <v>90</v>
      </c>
      <c r="D9" s="119">
        <v>156</v>
      </c>
      <c r="E9" s="118" t="s">
        <v>91</v>
      </c>
      <c r="F9" s="97">
        <v>403640.32</v>
      </c>
      <c r="G9" s="97">
        <v>403640.32</v>
      </c>
      <c r="H9" s="137"/>
      <c r="I9" s="85"/>
      <c r="J9" s="85"/>
      <c r="K9" s="49"/>
      <c r="L9" s="49"/>
    </row>
    <row r="10" ht="20.1" customHeight="1" spans="1:12">
      <c r="A10" s="115">
        <v>208</v>
      </c>
      <c r="B10" s="116" t="s">
        <v>90</v>
      </c>
      <c r="C10" s="117" t="s">
        <v>92</v>
      </c>
      <c r="D10" s="119">
        <v>156</v>
      </c>
      <c r="E10" s="119" t="s">
        <v>93</v>
      </c>
      <c r="F10" s="97">
        <v>201358.64</v>
      </c>
      <c r="G10" s="97">
        <v>201358.64</v>
      </c>
      <c r="H10" s="137"/>
      <c r="I10" s="85"/>
      <c r="J10" s="85"/>
      <c r="K10" s="49"/>
      <c r="L10" s="49"/>
    </row>
    <row r="11" ht="20.1" customHeight="1" spans="1:12">
      <c r="A11" s="115">
        <v>210</v>
      </c>
      <c r="B11" s="115">
        <v>11</v>
      </c>
      <c r="C11" s="117" t="s">
        <v>88</v>
      </c>
      <c r="D11" s="119">
        <v>156</v>
      </c>
      <c r="E11" s="119" t="s">
        <v>94</v>
      </c>
      <c r="F11" s="97">
        <v>176592.64</v>
      </c>
      <c r="G11" s="97">
        <v>176592.64</v>
      </c>
      <c r="H11" s="137"/>
      <c r="I11" s="85"/>
      <c r="J11" s="85"/>
      <c r="K11" s="49"/>
      <c r="L11" s="49"/>
    </row>
    <row r="12" ht="20.1" customHeight="1" spans="1:12">
      <c r="A12" s="115">
        <v>210</v>
      </c>
      <c r="B12" s="115">
        <v>11</v>
      </c>
      <c r="C12" s="117" t="s">
        <v>87</v>
      </c>
      <c r="D12" s="119">
        <v>156</v>
      </c>
      <c r="E12" s="120" t="s">
        <v>95</v>
      </c>
      <c r="F12" s="97">
        <v>69423.94</v>
      </c>
      <c r="G12" s="97">
        <v>69423.94</v>
      </c>
      <c r="H12" s="137"/>
      <c r="I12" s="85"/>
      <c r="J12" s="85"/>
      <c r="K12" s="49"/>
      <c r="L12" s="49"/>
    </row>
    <row r="13" ht="20.1" customHeight="1" spans="1:12">
      <c r="A13" s="115">
        <v>213</v>
      </c>
      <c r="B13" s="116" t="s">
        <v>88</v>
      </c>
      <c r="C13" s="116" t="s">
        <v>96</v>
      </c>
      <c r="D13" s="119">
        <v>156</v>
      </c>
      <c r="E13" s="119" t="s">
        <v>97</v>
      </c>
      <c r="F13" s="97">
        <v>1163231.96</v>
      </c>
      <c r="G13" s="97">
        <v>1163231.96</v>
      </c>
      <c r="H13" s="137"/>
      <c r="I13" s="85"/>
      <c r="J13" s="85"/>
      <c r="K13" s="49"/>
      <c r="L13" s="122"/>
    </row>
    <row r="14" ht="20.1" customHeight="1" spans="1:12">
      <c r="A14" s="115">
        <v>213</v>
      </c>
      <c r="B14" s="116" t="s">
        <v>98</v>
      </c>
      <c r="C14" s="116" t="s">
        <v>90</v>
      </c>
      <c r="D14" s="119">
        <v>156</v>
      </c>
      <c r="E14" s="119" t="s">
        <v>99</v>
      </c>
      <c r="F14" s="97">
        <v>1137990</v>
      </c>
      <c r="G14" s="97"/>
      <c r="H14" s="97">
        <v>1137990</v>
      </c>
      <c r="I14" s="85"/>
      <c r="J14" s="85"/>
      <c r="K14" s="49"/>
      <c r="L14" s="49"/>
    </row>
    <row r="15" ht="20.1" customHeight="1" spans="1:12">
      <c r="A15" s="115">
        <v>221</v>
      </c>
      <c r="B15" s="116" t="s">
        <v>100</v>
      </c>
      <c r="C15" s="116" t="s">
        <v>88</v>
      </c>
      <c r="D15" s="119">
        <v>156</v>
      </c>
      <c r="E15" s="119" t="s">
        <v>101</v>
      </c>
      <c r="F15" s="97">
        <v>477138.84</v>
      </c>
      <c r="G15" s="97">
        <v>477138.84</v>
      </c>
      <c r="H15" s="97"/>
      <c r="I15" s="85"/>
      <c r="J15" s="85"/>
      <c r="K15" s="49"/>
      <c r="L15" s="49"/>
    </row>
    <row r="16" ht="20.1" customHeight="1" spans="1:12">
      <c r="A16" s="195"/>
      <c r="B16" s="195"/>
      <c r="C16" s="195"/>
      <c r="D16" s="196"/>
      <c r="E16" s="197"/>
      <c r="F16" s="198"/>
      <c r="G16" s="198"/>
      <c r="H16" s="198"/>
      <c r="I16" s="198"/>
      <c r="J16" s="198"/>
      <c r="K16" s="49"/>
      <c r="L16" s="49"/>
    </row>
    <row r="17" ht="20.1" customHeight="1" spans="1:12">
      <c r="A17" s="195"/>
      <c r="B17" s="195"/>
      <c r="C17" s="195"/>
      <c r="D17" s="196"/>
      <c r="E17" s="199"/>
      <c r="F17" s="198"/>
      <c r="G17" s="198"/>
      <c r="H17" s="198"/>
      <c r="I17" s="198"/>
      <c r="J17" s="198"/>
      <c r="K17" s="49"/>
      <c r="L17" s="49"/>
    </row>
    <row r="18" ht="20.1" customHeight="1" spans="1:12">
      <c r="A18" s="195"/>
      <c r="B18" s="195"/>
      <c r="C18" s="195"/>
      <c r="D18" s="195"/>
      <c r="E18" s="199"/>
      <c r="F18" s="198"/>
      <c r="G18" s="198"/>
      <c r="H18" s="198"/>
      <c r="I18" s="198"/>
      <c r="J18" s="198"/>
      <c r="K18" s="49"/>
      <c r="L18" s="49"/>
    </row>
    <row r="19" ht="20.1" customHeight="1" spans="1:12">
      <c r="A19" s="195"/>
      <c r="B19" s="195"/>
      <c r="C19" s="195"/>
      <c r="D19" s="195"/>
      <c r="E19" s="199"/>
      <c r="F19" s="198"/>
      <c r="G19" s="198"/>
      <c r="H19" s="198"/>
      <c r="I19" s="198"/>
      <c r="J19" s="198"/>
      <c r="K19" s="49"/>
      <c r="L19" s="49"/>
    </row>
    <row r="20" ht="20.1" customHeight="1" spans="1:12">
      <c r="A20" s="200"/>
      <c r="B20" s="200"/>
      <c r="C20" s="200"/>
      <c r="D20" s="200"/>
      <c r="E20" s="200"/>
      <c r="F20" s="201"/>
      <c r="G20" s="198"/>
      <c r="H20" s="198"/>
      <c r="I20" s="198"/>
      <c r="J20" s="198"/>
      <c r="K20" s="49"/>
      <c r="L20" s="49"/>
    </row>
    <row r="21" ht="20.1" customHeight="1" spans="1:12">
      <c r="A21" s="202"/>
      <c r="B21" s="202"/>
      <c r="C21" s="202"/>
      <c r="D21" s="202"/>
      <c r="E21" s="202"/>
      <c r="F21" s="201"/>
      <c r="G21" s="198"/>
      <c r="H21" s="198"/>
      <c r="I21" s="198"/>
      <c r="J21" s="198"/>
      <c r="K21" s="49"/>
      <c r="L21" s="49"/>
    </row>
    <row r="22" ht="20.1" customHeight="1" spans="1:12">
      <c r="A22" s="123"/>
      <c r="B22" s="123"/>
      <c r="C22" s="123"/>
      <c r="D22" s="123"/>
      <c r="E22" s="123"/>
      <c r="F22" s="123"/>
      <c r="G22" s="124"/>
      <c r="H22" s="124"/>
      <c r="I22" s="124"/>
      <c r="J22" s="124"/>
      <c r="K22" s="48"/>
      <c r="L22" s="48"/>
    </row>
    <row r="23" ht="20.1" customHeight="1" spans="1:12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48"/>
      <c r="L23" s="48"/>
    </row>
    <row r="24" ht="20.1" customHeight="1" spans="1:12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48"/>
      <c r="L24" s="48"/>
    </row>
    <row r="25" ht="20.1" customHeight="1" spans="1:12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48"/>
      <c r="L25" s="48"/>
    </row>
    <row r="26" ht="20.1" customHeight="1" spans="1:12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48"/>
      <c r="L26" s="48"/>
    </row>
    <row r="27" ht="20.1" customHeight="1" spans="1:1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48"/>
      <c r="L27" s="48"/>
    </row>
    <row r="28" ht="20.1" customHeight="1" spans="1:12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48"/>
      <c r="L28" s="48"/>
    </row>
    <row r="29" ht="20.1" customHeight="1" spans="1:12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48"/>
      <c r="L29" s="48"/>
    </row>
    <row r="30" ht="20.1" customHeight="1" spans="1:12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48"/>
      <c r="L30" s="48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topLeftCell="A13" workbookViewId="0">
      <selection activeCell="B13" sqref="B13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41"/>
      <c r="B1" s="141"/>
      <c r="C1" s="141"/>
      <c r="D1" s="141"/>
      <c r="E1" s="141"/>
      <c r="F1" s="141"/>
      <c r="G1" s="141"/>
      <c r="H1" s="18" t="s">
        <v>109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</row>
    <row r="2" customHeight="1" spans="1:34">
      <c r="A2" s="15" t="s">
        <v>110</v>
      </c>
      <c r="B2" s="15"/>
      <c r="C2" s="15"/>
      <c r="D2" s="15"/>
      <c r="E2" s="15"/>
      <c r="F2" s="15"/>
      <c r="G2" s="15"/>
      <c r="H2" s="15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</row>
    <row r="3" customHeight="1" spans="1:34">
      <c r="A3" s="142" t="s">
        <v>5</v>
      </c>
      <c r="B3" s="143"/>
      <c r="C3" s="51"/>
      <c r="D3" s="51"/>
      <c r="E3" s="51"/>
      <c r="F3" s="51"/>
      <c r="G3" s="51"/>
      <c r="H3" s="18" t="s">
        <v>6</v>
      </c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</row>
    <row r="4" customHeight="1" spans="1:34">
      <c r="A4" s="144" t="s">
        <v>7</v>
      </c>
      <c r="B4" s="145"/>
      <c r="C4" s="144" t="s">
        <v>8</v>
      </c>
      <c r="D4" s="146"/>
      <c r="E4" s="146"/>
      <c r="F4" s="146"/>
      <c r="G4" s="146"/>
      <c r="H4" s="145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</row>
    <row r="5" ht="34.5" customHeight="1" spans="1:34">
      <c r="A5" s="147" t="s">
        <v>9</v>
      </c>
      <c r="B5" s="148" t="s">
        <v>10</v>
      </c>
      <c r="C5" s="147" t="s">
        <v>9</v>
      </c>
      <c r="D5" s="148" t="s">
        <v>62</v>
      </c>
      <c r="E5" s="148" t="s">
        <v>111</v>
      </c>
      <c r="F5" s="149" t="s">
        <v>112</v>
      </c>
      <c r="G5" s="148" t="s">
        <v>113</v>
      </c>
      <c r="H5" s="150" t="s">
        <v>114</v>
      </c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</row>
    <row r="6" customHeight="1" spans="1:34">
      <c r="A6" s="151" t="s">
        <v>115</v>
      </c>
      <c r="B6" s="152">
        <v>6311670.88</v>
      </c>
      <c r="C6" s="153" t="s">
        <v>116</v>
      </c>
      <c r="D6" s="154">
        <f>SUM(E6,F6,G6,H6)</f>
        <v>6311670.88</v>
      </c>
      <c r="E6" s="154">
        <f>SUM(E7:E36)</f>
        <v>6311670.88</v>
      </c>
      <c r="F6" s="155">
        <f t="shared" ref="E6:H6" si="0">SUM(F7:F36)</f>
        <v>0</v>
      </c>
      <c r="G6" s="155">
        <f t="shared" si="0"/>
        <v>0</v>
      </c>
      <c r="H6" s="155">
        <f t="shared" si="0"/>
        <v>0</v>
      </c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</row>
    <row r="7" customHeight="1" spans="1:34">
      <c r="A7" s="151" t="s">
        <v>117</v>
      </c>
      <c r="B7" s="152">
        <v>6311670.88</v>
      </c>
      <c r="C7" s="153" t="s">
        <v>118</v>
      </c>
      <c r="D7" s="154">
        <f>SUM(E7:H7)</f>
        <v>2682294.54</v>
      </c>
      <c r="E7" s="152">
        <v>2682294.54</v>
      </c>
      <c r="F7" s="155"/>
      <c r="G7" s="156" t="s">
        <v>20</v>
      </c>
      <c r="H7" s="155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</row>
    <row r="8" customHeight="1" spans="1:34">
      <c r="A8" s="151" t="s">
        <v>119</v>
      </c>
      <c r="B8" s="154"/>
      <c r="C8" s="153" t="s">
        <v>120</v>
      </c>
      <c r="D8" s="154">
        <f t="shared" ref="D7:D37" si="1">SUM(E8:H8)</f>
        <v>0</v>
      </c>
      <c r="E8" s="154"/>
      <c r="F8" s="157"/>
      <c r="G8" s="156" t="s">
        <v>20</v>
      </c>
      <c r="H8" s="157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</row>
    <row r="9" customHeight="1" spans="1:34">
      <c r="A9" s="151" t="s">
        <v>121</v>
      </c>
      <c r="B9" s="154"/>
      <c r="C9" s="153" t="s">
        <v>122</v>
      </c>
      <c r="D9" s="154">
        <f t="shared" si="1"/>
        <v>0</v>
      </c>
      <c r="E9" s="154"/>
      <c r="F9" s="157"/>
      <c r="G9" s="156" t="s">
        <v>20</v>
      </c>
      <c r="H9" s="157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</row>
    <row r="10" customHeight="1" spans="1:34">
      <c r="A10" s="151" t="s">
        <v>123</v>
      </c>
      <c r="B10" s="154"/>
      <c r="C10" s="153" t="s">
        <v>124</v>
      </c>
      <c r="D10" s="154">
        <f t="shared" si="1"/>
        <v>0</v>
      </c>
      <c r="E10" s="154"/>
      <c r="F10" s="157"/>
      <c r="G10" s="156" t="s">
        <v>20</v>
      </c>
      <c r="H10" s="157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</row>
    <row r="11" customHeight="1" spans="1:34">
      <c r="A11" s="151" t="s">
        <v>117</v>
      </c>
      <c r="B11" s="154"/>
      <c r="C11" s="153" t="s">
        <v>125</v>
      </c>
      <c r="D11" s="154">
        <f t="shared" si="1"/>
        <v>0</v>
      </c>
      <c r="E11" s="154"/>
      <c r="F11" s="157"/>
      <c r="G11" s="156" t="s">
        <v>20</v>
      </c>
      <c r="H11" s="157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</row>
    <row r="12" customHeight="1" spans="1:34">
      <c r="A12" s="151" t="s">
        <v>119</v>
      </c>
      <c r="B12" s="154"/>
      <c r="C12" s="153" t="s">
        <v>126</v>
      </c>
      <c r="D12" s="154">
        <f t="shared" si="1"/>
        <v>0</v>
      </c>
      <c r="E12" s="154"/>
      <c r="F12" s="157"/>
      <c r="G12" s="156" t="s">
        <v>20</v>
      </c>
      <c r="H12" s="157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</row>
    <row r="13" customHeight="1" spans="1:34">
      <c r="A13" s="151" t="s">
        <v>121</v>
      </c>
      <c r="B13" s="154" t="s">
        <v>20</v>
      </c>
      <c r="C13" s="153" t="s">
        <v>127</v>
      </c>
      <c r="D13" s="154">
        <f t="shared" si="1"/>
        <v>0</v>
      </c>
      <c r="E13" s="154"/>
      <c r="F13" s="157"/>
      <c r="G13" s="156" t="s">
        <v>20</v>
      </c>
      <c r="H13" s="157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</row>
    <row r="14" customHeight="1" spans="1:34">
      <c r="A14" s="151" t="s">
        <v>128</v>
      </c>
      <c r="B14" s="154"/>
      <c r="C14" s="153" t="s">
        <v>129</v>
      </c>
      <c r="D14" s="154">
        <f t="shared" si="1"/>
        <v>604998.96</v>
      </c>
      <c r="E14" s="152">
        <v>604998.96</v>
      </c>
      <c r="F14" s="157"/>
      <c r="G14" s="156" t="s">
        <v>20</v>
      </c>
      <c r="H14" s="157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</row>
    <row r="15" customHeight="1" spans="1:34">
      <c r="A15" s="158"/>
      <c r="B15" s="154"/>
      <c r="C15" s="153" t="s">
        <v>130</v>
      </c>
      <c r="D15" s="154">
        <f t="shared" si="1"/>
        <v>0</v>
      </c>
      <c r="E15" s="154"/>
      <c r="F15" s="157"/>
      <c r="G15" s="156" t="s">
        <v>20</v>
      </c>
      <c r="H15" s="157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</row>
    <row r="16" customHeight="1" spans="1:34">
      <c r="A16" s="158"/>
      <c r="B16" s="154"/>
      <c r="C16" s="153" t="s">
        <v>131</v>
      </c>
      <c r="D16" s="154">
        <f t="shared" si="1"/>
        <v>246016.58</v>
      </c>
      <c r="E16" s="152">
        <v>246016.58</v>
      </c>
      <c r="F16" s="157"/>
      <c r="G16" s="156" t="s">
        <v>20</v>
      </c>
      <c r="H16" s="157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</row>
    <row r="17" customHeight="1" spans="1:34">
      <c r="A17" s="158"/>
      <c r="B17" s="154"/>
      <c r="C17" s="153" t="s">
        <v>132</v>
      </c>
      <c r="D17" s="154">
        <f t="shared" si="1"/>
        <v>0</v>
      </c>
      <c r="E17" s="154"/>
      <c r="F17" s="157"/>
      <c r="G17" s="156" t="s">
        <v>20</v>
      </c>
      <c r="H17" s="157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</row>
    <row r="18" customHeight="1" spans="1:34">
      <c r="A18" s="158"/>
      <c r="B18" s="154"/>
      <c r="C18" s="153" t="s">
        <v>133</v>
      </c>
      <c r="D18" s="154">
        <f t="shared" si="1"/>
        <v>0</v>
      </c>
      <c r="E18" s="154"/>
      <c r="F18" s="157"/>
      <c r="G18" s="156" t="s">
        <v>20</v>
      </c>
      <c r="H18" s="157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</row>
    <row r="19" customHeight="1" spans="1:34">
      <c r="A19" s="158"/>
      <c r="B19" s="154"/>
      <c r="C19" s="153" t="s">
        <v>134</v>
      </c>
      <c r="D19" s="154">
        <f t="shared" si="1"/>
        <v>2301221.96</v>
      </c>
      <c r="E19" s="152">
        <v>2301221.96</v>
      </c>
      <c r="F19" s="157"/>
      <c r="G19" s="156" t="s">
        <v>20</v>
      </c>
      <c r="H19" s="157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</row>
    <row r="20" customHeight="1" spans="1:34">
      <c r="A20" s="158"/>
      <c r="B20" s="154"/>
      <c r="C20" s="153" t="s">
        <v>135</v>
      </c>
      <c r="D20" s="154">
        <f t="shared" si="1"/>
        <v>0</v>
      </c>
      <c r="E20" s="154"/>
      <c r="F20" s="157"/>
      <c r="G20" s="156" t="s">
        <v>20</v>
      </c>
      <c r="H20" s="157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</row>
    <row r="21" customHeight="1" spans="1:34">
      <c r="A21" s="158"/>
      <c r="B21" s="154"/>
      <c r="C21" s="153" t="s">
        <v>136</v>
      </c>
      <c r="D21" s="154">
        <f t="shared" si="1"/>
        <v>0</v>
      </c>
      <c r="E21" s="154"/>
      <c r="F21" s="157"/>
      <c r="G21" s="156" t="s">
        <v>20</v>
      </c>
      <c r="H21" s="157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</row>
    <row r="22" customHeight="1" spans="1:34">
      <c r="A22" s="158"/>
      <c r="B22" s="154"/>
      <c r="C22" s="153" t="s">
        <v>137</v>
      </c>
      <c r="D22" s="154">
        <f t="shared" si="1"/>
        <v>0</v>
      </c>
      <c r="E22" s="154"/>
      <c r="F22" s="157"/>
      <c r="G22" s="156" t="s">
        <v>20</v>
      </c>
      <c r="H22" s="157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</row>
    <row r="23" customHeight="1" spans="1:34">
      <c r="A23" s="158"/>
      <c r="B23" s="154"/>
      <c r="C23" s="153" t="s">
        <v>138</v>
      </c>
      <c r="D23" s="154">
        <f t="shared" si="1"/>
        <v>0</v>
      </c>
      <c r="E23" s="154"/>
      <c r="F23" s="157"/>
      <c r="G23" s="156" t="s">
        <v>20</v>
      </c>
      <c r="H23" s="157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</row>
    <row r="24" customHeight="1" spans="1:34">
      <c r="A24" s="158"/>
      <c r="B24" s="154"/>
      <c r="C24" s="153" t="s">
        <v>139</v>
      </c>
      <c r="D24" s="154">
        <f t="shared" si="1"/>
        <v>0</v>
      </c>
      <c r="E24" s="154"/>
      <c r="F24" s="157"/>
      <c r="G24" s="156" t="s">
        <v>20</v>
      </c>
      <c r="H24" s="157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</row>
    <row r="25" customHeight="1" spans="1:34">
      <c r="A25" s="158"/>
      <c r="B25" s="154"/>
      <c r="C25" s="153" t="s">
        <v>140</v>
      </c>
      <c r="D25" s="154">
        <f t="shared" si="1"/>
        <v>0</v>
      </c>
      <c r="E25" s="154"/>
      <c r="F25" s="157"/>
      <c r="G25" s="156" t="s">
        <v>20</v>
      </c>
      <c r="H25" s="157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</row>
    <row r="26" customHeight="1" spans="1:34">
      <c r="A26" s="151"/>
      <c r="B26" s="154"/>
      <c r="C26" s="153" t="s">
        <v>141</v>
      </c>
      <c r="D26" s="154">
        <f t="shared" si="1"/>
        <v>477138.84</v>
      </c>
      <c r="E26" s="152">
        <v>477138.84</v>
      </c>
      <c r="F26" s="157"/>
      <c r="G26" s="156" t="s">
        <v>20</v>
      </c>
      <c r="H26" s="157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</row>
    <row r="27" customHeight="1" spans="1:34">
      <c r="A27" s="151"/>
      <c r="B27" s="154"/>
      <c r="C27" s="153" t="s">
        <v>142</v>
      </c>
      <c r="D27" s="154">
        <f t="shared" si="1"/>
        <v>0</v>
      </c>
      <c r="E27" s="154"/>
      <c r="F27" s="157"/>
      <c r="G27" s="156" t="s">
        <v>20</v>
      </c>
      <c r="H27" s="157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</row>
    <row r="28" customHeight="1" spans="1:34">
      <c r="A28" s="151"/>
      <c r="B28" s="154"/>
      <c r="C28" s="153" t="s">
        <v>143</v>
      </c>
      <c r="D28" s="154">
        <f t="shared" si="1"/>
        <v>0</v>
      </c>
      <c r="E28" s="154"/>
      <c r="F28" s="157"/>
      <c r="G28" s="156" t="s">
        <v>20</v>
      </c>
      <c r="H28" s="157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</row>
    <row r="29" customHeight="1" spans="1:34">
      <c r="A29" s="151"/>
      <c r="B29" s="154"/>
      <c r="C29" s="153" t="s">
        <v>144</v>
      </c>
      <c r="D29" s="154"/>
      <c r="E29" s="154"/>
      <c r="F29" s="157"/>
      <c r="G29" s="156"/>
      <c r="H29" s="157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</row>
    <row r="30" customHeight="1" spans="1:34">
      <c r="A30" s="151"/>
      <c r="B30" s="154"/>
      <c r="C30" s="153" t="s">
        <v>145</v>
      </c>
      <c r="D30" s="154">
        <f t="shared" si="1"/>
        <v>0</v>
      </c>
      <c r="E30" s="154"/>
      <c r="F30" s="157"/>
      <c r="G30" s="156" t="s">
        <v>20</v>
      </c>
      <c r="H30" s="157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</row>
    <row r="31" customHeight="1" spans="1:34">
      <c r="A31" s="151"/>
      <c r="B31" s="154"/>
      <c r="C31" s="153" t="s">
        <v>146</v>
      </c>
      <c r="D31" s="154">
        <f t="shared" si="1"/>
        <v>0</v>
      </c>
      <c r="E31" s="154"/>
      <c r="F31" s="157"/>
      <c r="G31" s="156" t="s">
        <v>20</v>
      </c>
      <c r="H31" s="157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</row>
    <row r="32" customHeight="1" spans="1:34">
      <c r="A32" s="151"/>
      <c r="B32" s="154"/>
      <c r="C32" s="153" t="s">
        <v>147</v>
      </c>
      <c r="D32" s="154">
        <f t="shared" si="1"/>
        <v>0</v>
      </c>
      <c r="E32" s="154"/>
      <c r="F32" s="157"/>
      <c r="G32" s="156" t="s">
        <v>20</v>
      </c>
      <c r="H32" s="157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</row>
    <row r="33" customHeight="1" spans="1:34">
      <c r="A33" s="151"/>
      <c r="B33" s="154"/>
      <c r="C33" s="153" t="s">
        <v>148</v>
      </c>
      <c r="D33" s="154">
        <f t="shared" si="1"/>
        <v>0</v>
      </c>
      <c r="E33" s="154"/>
      <c r="F33" s="157"/>
      <c r="G33" s="156" t="s">
        <v>20</v>
      </c>
      <c r="H33" s="157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</row>
    <row r="34" customHeight="1" spans="1:34">
      <c r="A34" s="151"/>
      <c r="B34" s="154"/>
      <c r="C34" s="153" t="s">
        <v>149</v>
      </c>
      <c r="D34" s="154">
        <f t="shared" si="1"/>
        <v>0</v>
      </c>
      <c r="E34" s="154"/>
      <c r="F34" s="157"/>
      <c r="G34" s="156" t="s">
        <v>20</v>
      </c>
      <c r="H34" s="157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</row>
    <row r="35" customHeight="1" spans="1:34">
      <c r="A35" s="151"/>
      <c r="B35" s="154"/>
      <c r="C35" s="153" t="s">
        <v>150</v>
      </c>
      <c r="D35" s="154">
        <f t="shared" si="1"/>
        <v>0</v>
      </c>
      <c r="E35" s="154"/>
      <c r="F35" s="159"/>
      <c r="G35" s="160" t="s">
        <v>20</v>
      </c>
      <c r="H35" s="15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</row>
    <row r="36" customHeight="1" spans="1:34">
      <c r="A36" s="161"/>
      <c r="B36" s="154"/>
      <c r="C36" s="162" t="s">
        <v>151</v>
      </c>
      <c r="D36" s="154">
        <f t="shared" si="1"/>
        <v>0</v>
      </c>
      <c r="E36" s="154"/>
      <c r="F36" s="163"/>
      <c r="G36" s="164"/>
      <c r="H36" s="165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</row>
    <row r="37" customHeight="1" spans="1:34">
      <c r="A37" s="151"/>
      <c r="B37" s="154"/>
      <c r="C37" s="166" t="s">
        <v>152</v>
      </c>
      <c r="D37" s="154">
        <f t="shared" si="1"/>
        <v>0</v>
      </c>
      <c r="E37" s="154"/>
      <c r="F37" s="167"/>
      <c r="G37" s="168"/>
      <c r="H37" s="16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</row>
    <row r="38" customHeight="1" spans="1:34">
      <c r="A38" s="151"/>
      <c r="B38" s="154"/>
      <c r="C38" s="166"/>
      <c r="D38" s="154"/>
      <c r="E38" s="154"/>
      <c r="F38" s="170"/>
      <c r="G38" s="171"/>
      <c r="H38" s="172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</row>
    <row r="39" customHeight="1" spans="1:34">
      <c r="A39" s="161" t="s">
        <v>57</v>
      </c>
      <c r="B39" s="154">
        <f>SUM(B6,B10)</f>
        <v>6311670.88</v>
      </c>
      <c r="C39" s="162" t="s">
        <v>58</v>
      </c>
      <c r="D39" s="154">
        <f>SUM(E39:H39)</f>
        <v>6311670.88</v>
      </c>
      <c r="E39" s="154">
        <f>SUM(E7:E37)</f>
        <v>6311670.88</v>
      </c>
      <c r="F39" s="173">
        <f>SUM(F7:F37)</f>
        <v>0</v>
      </c>
      <c r="G39" s="174">
        <f>SUM(G7:G37)</f>
        <v>0</v>
      </c>
      <c r="H39" s="175">
        <f>SUM(H7:H37)</f>
        <v>0</v>
      </c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</row>
    <row r="40" customHeight="1" spans="1:34">
      <c r="A40" s="176"/>
      <c r="B40" s="177"/>
      <c r="C40" s="178"/>
      <c r="D40" s="178"/>
      <c r="E40" s="178"/>
      <c r="F40" s="178"/>
      <c r="G40" s="178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5" right="0.39375" top="0.7875" bottom="0.39375" header="0" footer="0"/>
  <pageSetup paperSize="9" scale="6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5"/>
  <sheetViews>
    <sheetView showGridLines="0" showZeros="0" topLeftCell="A25" workbookViewId="0">
      <selection activeCell="F7" sqref="F7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4.8777777777778" customWidth="1"/>
    <col min="5" max="5" width="20" customWidth="1"/>
    <col min="6" max="6" width="19.6666666666667" customWidth="1"/>
    <col min="7" max="7" width="17.3333333333333" customWidth="1"/>
    <col min="8" max="8" width="21.3333333333333" customWidth="1"/>
    <col min="9" max="9" width="18.8333333333333" customWidth="1"/>
    <col min="10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4" t="s">
        <v>153</v>
      </c>
    </row>
    <row r="2" s="132" customFormat="1" ht="20.1" customHeight="1" spans="1:35">
      <c r="A2" s="15" t="s">
        <v>154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</row>
    <row r="3" ht="20.1" customHeight="1" spans="1:35">
      <c r="A3" s="81" t="s">
        <v>5</v>
      </c>
      <c r="B3" s="16"/>
      <c r="C3" s="16"/>
      <c r="D3" s="16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4" t="s">
        <v>6</v>
      </c>
    </row>
    <row r="4" ht="50" customHeight="1" spans="1:35">
      <c r="A4" s="19" t="s">
        <v>61</v>
      </c>
      <c r="B4" s="20"/>
      <c r="C4" s="133"/>
      <c r="D4" s="21"/>
      <c r="E4" s="134" t="s">
        <v>155</v>
      </c>
      <c r="F4" s="128" t="s">
        <v>156</v>
      </c>
      <c r="G4" s="135"/>
      <c r="H4" s="135"/>
      <c r="I4" s="135"/>
      <c r="J4" s="135"/>
      <c r="K4" s="135"/>
      <c r="L4" s="135"/>
      <c r="M4" s="135"/>
      <c r="N4" s="135"/>
      <c r="O4" s="129"/>
      <c r="P4" s="128" t="s">
        <v>157</v>
      </c>
      <c r="Q4" s="135"/>
      <c r="R4" s="135"/>
      <c r="S4" s="135"/>
      <c r="T4" s="135"/>
      <c r="U4" s="135"/>
      <c r="V4" s="135"/>
      <c r="W4" s="135"/>
      <c r="X4" s="135"/>
      <c r="Y4" s="129"/>
      <c r="Z4" s="128" t="s">
        <v>158</v>
      </c>
      <c r="AA4" s="135"/>
      <c r="AB4" s="135"/>
      <c r="AC4" s="135"/>
      <c r="AD4" s="135"/>
      <c r="AE4" s="135"/>
      <c r="AF4" s="135"/>
      <c r="AG4" s="135"/>
      <c r="AH4" s="135"/>
      <c r="AI4" s="129"/>
    </row>
    <row r="5" ht="50" customHeight="1" spans="1:35">
      <c r="A5" s="19" t="s">
        <v>70</v>
      </c>
      <c r="B5" s="20"/>
      <c r="C5" s="110" t="s">
        <v>71</v>
      </c>
      <c r="D5" s="100" t="s">
        <v>72</v>
      </c>
      <c r="E5" s="55"/>
      <c r="F5" s="110" t="s">
        <v>62</v>
      </c>
      <c r="G5" s="110" t="s">
        <v>159</v>
      </c>
      <c r="H5" s="110"/>
      <c r="I5" s="110"/>
      <c r="J5" s="110" t="s">
        <v>160</v>
      </c>
      <c r="K5" s="110"/>
      <c r="L5" s="110"/>
      <c r="M5" s="110" t="s">
        <v>161</v>
      </c>
      <c r="N5" s="110"/>
      <c r="O5" s="110"/>
      <c r="P5" s="110" t="s">
        <v>62</v>
      </c>
      <c r="Q5" s="110" t="s">
        <v>159</v>
      </c>
      <c r="R5" s="110"/>
      <c r="S5" s="110"/>
      <c r="T5" s="110" t="s">
        <v>160</v>
      </c>
      <c r="U5" s="110"/>
      <c r="V5" s="110"/>
      <c r="W5" s="110" t="s">
        <v>161</v>
      </c>
      <c r="X5" s="110"/>
      <c r="Y5" s="110"/>
      <c r="Z5" s="110" t="s">
        <v>62</v>
      </c>
      <c r="AA5" s="110" t="s">
        <v>159</v>
      </c>
      <c r="AB5" s="110"/>
      <c r="AC5" s="110"/>
      <c r="AD5" s="110" t="s">
        <v>160</v>
      </c>
      <c r="AE5" s="110"/>
      <c r="AF5" s="110"/>
      <c r="AG5" s="110" t="s">
        <v>161</v>
      </c>
      <c r="AH5" s="110"/>
      <c r="AI5" s="110"/>
    </row>
    <row r="6" ht="50" customHeight="1" spans="1:35">
      <c r="A6" s="28" t="s">
        <v>82</v>
      </c>
      <c r="B6" s="136" t="s">
        <v>83</v>
      </c>
      <c r="C6" s="110"/>
      <c r="D6" s="103"/>
      <c r="E6" s="31"/>
      <c r="F6" s="110"/>
      <c r="G6" s="110" t="s">
        <v>77</v>
      </c>
      <c r="H6" s="110" t="s">
        <v>104</v>
      </c>
      <c r="I6" s="110" t="s">
        <v>105</v>
      </c>
      <c r="J6" s="110" t="s">
        <v>77</v>
      </c>
      <c r="K6" s="110" t="s">
        <v>104</v>
      </c>
      <c r="L6" s="110" t="s">
        <v>105</v>
      </c>
      <c r="M6" s="110" t="s">
        <v>77</v>
      </c>
      <c r="N6" s="110" t="s">
        <v>104</v>
      </c>
      <c r="O6" s="110" t="s">
        <v>105</v>
      </c>
      <c r="P6" s="110"/>
      <c r="Q6" s="110" t="s">
        <v>77</v>
      </c>
      <c r="R6" s="110" t="s">
        <v>104</v>
      </c>
      <c r="S6" s="110" t="s">
        <v>105</v>
      </c>
      <c r="T6" s="110" t="s">
        <v>77</v>
      </c>
      <c r="U6" s="110" t="s">
        <v>104</v>
      </c>
      <c r="V6" s="110" t="s">
        <v>105</v>
      </c>
      <c r="W6" s="110" t="s">
        <v>77</v>
      </c>
      <c r="X6" s="110" t="s">
        <v>104</v>
      </c>
      <c r="Y6" s="110" t="s">
        <v>105</v>
      </c>
      <c r="Z6" s="110"/>
      <c r="AA6" s="110" t="s">
        <v>77</v>
      </c>
      <c r="AB6" s="110" t="s">
        <v>104</v>
      </c>
      <c r="AC6" s="110" t="s">
        <v>105</v>
      </c>
      <c r="AD6" s="110" t="s">
        <v>77</v>
      </c>
      <c r="AE6" s="110" t="s">
        <v>104</v>
      </c>
      <c r="AF6" s="110" t="s">
        <v>105</v>
      </c>
      <c r="AG6" s="110" t="s">
        <v>77</v>
      </c>
      <c r="AH6" s="110" t="s">
        <v>104</v>
      </c>
      <c r="AI6" s="110" t="s">
        <v>105</v>
      </c>
    </row>
    <row r="7" ht="50" customHeight="1" spans="1:35">
      <c r="A7" s="114" t="s">
        <v>162</v>
      </c>
      <c r="B7" s="114" t="s">
        <v>163</v>
      </c>
      <c r="C7" s="114" t="s">
        <v>85</v>
      </c>
      <c r="D7" s="114" t="s">
        <v>164</v>
      </c>
      <c r="E7" s="105">
        <f>SUM(E8:E28)</f>
        <v>6311670.88</v>
      </c>
      <c r="F7" s="105">
        <f>SUM(F8:F28)</f>
        <v>6311670.88</v>
      </c>
      <c r="G7" s="105">
        <f>SUM(G8:G28)</f>
        <v>6311670.88</v>
      </c>
      <c r="H7" s="105">
        <f>SUM(H8:H28)</f>
        <v>5173680.88</v>
      </c>
      <c r="I7" s="138">
        <f>SUM(I8:I28)</f>
        <v>1137990</v>
      </c>
      <c r="J7" s="92">
        <f t="shared" ref="F7:AI7" si="0">SUM(J8:J15)</f>
        <v>0</v>
      </c>
      <c r="K7" s="92">
        <f t="shared" si="0"/>
        <v>0</v>
      </c>
      <c r="L7" s="92">
        <f t="shared" si="0"/>
        <v>0</v>
      </c>
      <c r="M7" s="92">
        <f t="shared" si="0"/>
        <v>0</v>
      </c>
      <c r="N7" s="92">
        <f t="shared" si="0"/>
        <v>0</v>
      </c>
      <c r="O7" s="92">
        <f t="shared" si="0"/>
        <v>0</v>
      </c>
      <c r="P7" s="92">
        <f t="shared" si="0"/>
        <v>0</v>
      </c>
      <c r="Q7" s="92">
        <f t="shared" si="0"/>
        <v>0</v>
      </c>
      <c r="R7" s="92">
        <f t="shared" si="0"/>
        <v>0</v>
      </c>
      <c r="S7" s="92">
        <f t="shared" si="0"/>
        <v>0</v>
      </c>
      <c r="T7" s="92">
        <f t="shared" si="0"/>
        <v>0</v>
      </c>
      <c r="U7" s="92">
        <f t="shared" si="0"/>
        <v>0</v>
      </c>
      <c r="V7" s="92">
        <f t="shared" si="0"/>
        <v>0</v>
      </c>
      <c r="W7" s="92">
        <f t="shared" si="0"/>
        <v>0</v>
      </c>
      <c r="X7" s="92">
        <f t="shared" si="0"/>
        <v>0</v>
      </c>
      <c r="Y7" s="92">
        <f t="shared" si="0"/>
        <v>0</v>
      </c>
      <c r="Z7" s="92">
        <f t="shared" si="0"/>
        <v>0</v>
      </c>
      <c r="AA7" s="92">
        <f t="shared" si="0"/>
        <v>0</v>
      </c>
      <c r="AB7" s="92">
        <f t="shared" si="0"/>
        <v>0</v>
      </c>
      <c r="AC7" s="92">
        <f t="shared" si="0"/>
        <v>0</v>
      </c>
      <c r="AD7" s="92">
        <f t="shared" si="0"/>
        <v>0</v>
      </c>
      <c r="AE7" s="92">
        <f t="shared" si="0"/>
        <v>0</v>
      </c>
      <c r="AF7" s="92">
        <f t="shared" si="0"/>
        <v>0</v>
      </c>
      <c r="AG7" s="92">
        <f t="shared" si="0"/>
        <v>0</v>
      </c>
      <c r="AH7" s="92">
        <f t="shared" si="0"/>
        <v>0</v>
      </c>
      <c r="AI7" s="92">
        <f t="shared" si="0"/>
        <v>0</v>
      </c>
    </row>
    <row r="8" ht="50" customHeight="1" spans="1:35">
      <c r="A8" s="106">
        <v>301</v>
      </c>
      <c r="B8" s="107" t="s">
        <v>88</v>
      </c>
      <c r="C8" s="85">
        <v>156</v>
      </c>
      <c r="D8" s="96" t="s">
        <v>165</v>
      </c>
      <c r="E8" s="97">
        <f>SUM(F8,P8,Z8)</f>
        <v>994500</v>
      </c>
      <c r="F8" s="97">
        <f>SUM(G8,J8,M8)</f>
        <v>994500</v>
      </c>
      <c r="G8" s="105">
        <f t="shared" ref="G8:G28" si="1">SUM(H8:I8)</f>
        <v>994500</v>
      </c>
      <c r="H8" s="105">
        <v>994500</v>
      </c>
      <c r="I8" s="105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</row>
    <row r="9" ht="50" customHeight="1" spans="1:35">
      <c r="A9" s="106">
        <v>301</v>
      </c>
      <c r="B9" s="107" t="s">
        <v>100</v>
      </c>
      <c r="C9" s="85">
        <v>156</v>
      </c>
      <c r="D9" s="96" t="s">
        <v>166</v>
      </c>
      <c r="E9" s="97">
        <f>SUM(F9,P9,Z9)</f>
        <v>1628190</v>
      </c>
      <c r="F9" s="97">
        <f>SUM(G9,J9,M9)</f>
        <v>1628190</v>
      </c>
      <c r="G9" s="105">
        <f t="shared" si="1"/>
        <v>1628190</v>
      </c>
      <c r="H9" s="105">
        <v>1628190</v>
      </c>
      <c r="I9" s="105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</row>
    <row r="10" ht="50" customHeight="1" spans="1:35">
      <c r="A10" s="106">
        <v>301</v>
      </c>
      <c r="B10" s="107" t="s">
        <v>87</v>
      </c>
      <c r="C10" s="85">
        <v>156</v>
      </c>
      <c r="D10" s="96" t="s">
        <v>167</v>
      </c>
      <c r="E10" s="97">
        <f>SUM(F10,P10,Z10)</f>
        <v>82875</v>
      </c>
      <c r="F10" s="97">
        <f>SUM(G10,J10,M10)</f>
        <v>82875</v>
      </c>
      <c r="G10" s="105">
        <f t="shared" si="1"/>
        <v>82875</v>
      </c>
      <c r="H10" s="105">
        <v>82875</v>
      </c>
      <c r="I10" s="105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</row>
    <row r="11" ht="50" customHeight="1" spans="1:35">
      <c r="A11" s="106">
        <v>301</v>
      </c>
      <c r="B11" s="107" t="s">
        <v>98</v>
      </c>
      <c r="C11" s="85">
        <v>156</v>
      </c>
      <c r="D11" s="96" t="s">
        <v>168</v>
      </c>
      <c r="E11" s="97">
        <f>SUM(F11,P11,Z11)</f>
        <v>300792</v>
      </c>
      <c r="F11" s="97">
        <f>SUM(G11,J11,M11)</f>
        <v>300792</v>
      </c>
      <c r="G11" s="105">
        <f t="shared" si="1"/>
        <v>300792</v>
      </c>
      <c r="H11" s="105">
        <v>300792</v>
      </c>
      <c r="I11" s="105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</row>
    <row r="12" ht="50" customHeight="1" spans="1:35">
      <c r="A12" s="106">
        <v>301</v>
      </c>
      <c r="B12" s="107" t="s">
        <v>169</v>
      </c>
      <c r="C12" s="85">
        <v>156</v>
      </c>
      <c r="D12" s="96" t="s">
        <v>170</v>
      </c>
      <c r="E12" s="97">
        <f>SUM(F12,P12,Z12)</f>
        <v>403640.32</v>
      </c>
      <c r="F12" s="97">
        <f>SUM(G12,J12,M12)</f>
        <v>403640.32</v>
      </c>
      <c r="G12" s="105">
        <f t="shared" si="1"/>
        <v>403640.32</v>
      </c>
      <c r="H12" s="97">
        <v>403640.32</v>
      </c>
      <c r="I12" s="105"/>
      <c r="J12" s="119"/>
      <c r="K12" s="97"/>
      <c r="L12" s="119"/>
      <c r="M12" s="119"/>
      <c r="N12" s="119"/>
      <c r="O12" s="119"/>
      <c r="P12" s="119"/>
      <c r="Q12" s="119"/>
      <c r="R12" s="119"/>
      <c r="S12" s="119"/>
      <c r="T12" s="119"/>
      <c r="U12" s="115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</row>
    <row r="13" ht="50" customHeight="1" spans="1:35">
      <c r="A13" s="106">
        <v>301</v>
      </c>
      <c r="B13" s="107" t="s">
        <v>171</v>
      </c>
      <c r="C13" s="85">
        <v>156</v>
      </c>
      <c r="D13" s="96" t="s">
        <v>172</v>
      </c>
      <c r="E13" s="97">
        <f t="shared" ref="E13:E30" si="2">SUM(F13,P13,Z13)</f>
        <v>201358.64</v>
      </c>
      <c r="F13" s="97">
        <f t="shared" ref="F13:F30" si="3">SUM(G13,J13,M13)</f>
        <v>201358.64</v>
      </c>
      <c r="G13" s="105">
        <f t="shared" si="1"/>
        <v>201358.64</v>
      </c>
      <c r="H13" s="97">
        <v>201358.64</v>
      </c>
      <c r="I13" s="105"/>
      <c r="J13" s="119"/>
      <c r="K13" s="97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</row>
    <row r="14" ht="50" customHeight="1" spans="1:35">
      <c r="A14" s="106">
        <v>301</v>
      </c>
      <c r="B14" s="107" t="s">
        <v>173</v>
      </c>
      <c r="C14" s="85">
        <v>156</v>
      </c>
      <c r="D14" s="96" t="s">
        <v>174</v>
      </c>
      <c r="E14" s="97">
        <f t="shared" si="2"/>
        <v>176592.64</v>
      </c>
      <c r="F14" s="97">
        <f t="shared" si="3"/>
        <v>176592.64</v>
      </c>
      <c r="G14" s="105">
        <f t="shared" si="1"/>
        <v>176592.64</v>
      </c>
      <c r="H14" s="97">
        <v>176592.64</v>
      </c>
      <c r="I14" s="105"/>
      <c r="J14" s="119"/>
      <c r="K14" s="97"/>
      <c r="L14" s="119"/>
      <c r="M14" s="119"/>
      <c r="N14" s="119"/>
      <c r="O14" s="119"/>
      <c r="P14" s="119"/>
      <c r="Q14" s="119"/>
      <c r="R14" s="115"/>
      <c r="S14" s="119"/>
      <c r="T14" s="119"/>
      <c r="U14" s="119"/>
      <c r="V14" s="119"/>
      <c r="W14" s="119"/>
      <c r="X14" s="115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</row>
    <row r="15" ht="50" customHeight="1" spans="1:35">
      <c r="A15" s="106">
        <v>301</v>
      </c>
      <c r="B15" s="107" t="s">
        <v>175</v>
      </c>
      <c r="C15" s="85">
        <v>156</v>
      </c>
      <c r="D15" s="96" t="s">
        <v>176</v>
      </c>
      <c r="E15" s="97">
        <f t="shared" si="2"/>
        <v>69423.94</v>
      </c>
      <c r="F15" s="97">
        <f t="shared" si="3"/>
        <v>69423.94</v>
      </c>
      <c r="G15" s="105">
        <f t="shared" si="1"/>
        <v>69423.94</v>
      </c>
      <c r="H15" s="97">
        <v>69423.94</v>
      </c>
      <c r="I15" s="105"/>
      <c r="J15" s="115"/>
      <c r="K15" s="97"/>
      <c r="L15" s="115"/>
      <c r="M15" s="115"/>
      <c r="N15" s="115"/>
      <c r="O15" s="115"/>
      <c r="P15" s="115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</row>
    <row r="16" ht="50" customHeight="1" spans="1:35">
      <c r="A16" s="106">
        <v>301</v>
      </c>
      <c r="B16" s="107" t="s">
        <v>177</v>
      </c>
      <c r="C16" s="85">
        <v>156</v>
      </c>
      <c r="D16" s="96" t="s">
        <v>178</v>
      </c>
      <c r="E16" s="97">
        <f t="shared" si="2"/>
        <v>49069.5</v>
      </c>
      <c r="F16" s="97">
        <f t="shared" si="3"/>
        <v>49069.5</v>
      </c>
      <c r="G16" s="105">
        <f t="shared" si="1"/>
        <v>49069.5</v>
      </c>
      <c r="H16" s="105">
        <v>49069.5</v>
      </c>
      <c r="I16" s="105"/>
      <c r="J16" s="115"/>
      <c r="K16" s="115"/>
      <c r="L16" s="115"/>
      <c r="M16" s="115"/>
      <c r="N16" s="115"/>
      <c r="O16" s="115"/>
      <c r="P16" s="115"/>
      <c r="Q16" s="119"/>
      <c r="R16" s="119"/>
      <c r="S16" s="115"/>
      <c r="T16" s="119"/>
      <c r="U16" s="119"/>
      <c r="V16" s="119"/>
      <c r="W16" s="119"/>
      <c r="X16" s="115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</row>
    <row r="17" ht="50" customHeight="1" spans="1:35">
      <c r="A17" s="106">
        <v>301</v>
      </c>
      <c r="B17" s="107" t="s">
        <v>179</v>
      </c>
      <c r="C17" s="85">
        <v>156</v>
      </c>
      <c r="D17" s="96" t="s">
        <v>101</v>
      </c>
      <c r="E17" s="97">
        <f t="shared" si="2"/>
        <v>477138.84</v>
      </c>
      <c r="F17" s="97">
        <f t="shared" si="3"/>
        <v>477138.84</v>
      </c>
      <c r="G17" s="105">
        <f t="shared" si="1"/>
        <v>477138.84</v>
      </c>
      <c r="H17" s="97">
        <v>477138.84</v>
      </c>
      <c r="I17" s="105"/>
      <c r="J17" s="115"/>
      <c r="K17" s="115"/>
      <c r="L17" s="115"/>
      <c r="M17" s="115"/>
      <c r="N17" s="115"/>
      <c r="O17" s="115"/>
      <c r="P17" s="115"/>
      <c r="Q17" s="115"/>
      <c r="R17" s="119"/>
      <c r="S17" s="115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</row>
    <row r="18" ht="50" customHeight="1" spans="1:35">
      <c r="A18" s="106">
        <v>302</v>
      </c>
      <c r="B18" s="107" t="s">
        <v>88</v>
      </c>
      <c r="C18" s="85">
        <v>156</v>
      </c>
      <c r="D18" s="96" t="s">
        <v>180</v>
      </c>
      <c r="E18" s="97">
        <f t="shared" si="2"/>
        <v>256000</v>
      </c>
      <c r="F18" s="97">
        <f t="shared" si="3"/>
        <v>256000</v>
      </c>
      <c r="G18" s="105">
        <f t="shared" ref="G18:G26" si="4">SUM(H18:H18)</f>
        <v>256000</v>
      </c>
      <c r="H18" s="105">
        <v>256000</v>
      </c>
      <c r="I18" s="137"/>
      <c r="J18" s="115"/>
      <c r="K18" s="115"/>
      <c r="L18" s="115"/>
      <c r="M18" s="115"/>
      <c r="N18" s="115"/>
      <c r="O18" s="115"/>
      <c r="P18" s="115"/>
      <c r="Q18" s="115"/>
      <c r="R18" s="119"/>
      <c r="S18" s="119"/>
      <c r="T18" s="119"/>
      <c r="U18" s="115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</row>
    <row r="19" ht="50" customHeight="1" spans="1:35">
      <c r="A19" s="106">
        <v>302</v>
      </c>
      <c r="B19" s="107" t="s">
        <v>90</v>
      </c>
      <c r="C19" s="85">
        <v>156</v>
      </c>
      <c r="D19" s="96" t="s">
        <v>181</v>
      </c>
      <c r="E19" s="97">
        <f t="shared" si="2"/>
        <v>10000</v>
      </c>
      <c r="F19" s="97">
        <f t="shared" si="3"/>
        <v>10000</v>
      </c>
      <c r="G19" s="105">
        <f t="shared" si="4"/>
        <v>10000</v>
      </c>
      <c r="H19" s="105">
        <v>10000</v>
      </c>
      <c r="I19" s="137"/>
      <c r="J19" s="115"/>
      <c r="K19" s="115"/>
      <c r="L19" s="115"/>
      <c r="M19" s="115"/>
      <c r="N19" s="115"/>
      <c r="O19" s="115"/>
      <c r="P19" s="115"/>
      <c r="Q19" s="115"/>
      <c r="R19" s="119"/>
      <c r="S19" s="119"/>
      <c r="T19" s="119"/>
      <c r="U19" s="115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</row>
    <row r="20" ht="50" customHeight="1" spans="1:35">
      <c r="A20" s="106">
        <v>302</v>
      </c>
      <c r="B20" s="107" t="s">
        <v>92</v>
      </c>
      <c r="C20" s="85">
        <v>156</v>
      </c>
      <c r="D20" s="96" t="s">
        <v>182</v>
      </c>
      <c r="E20" s="97">
        <f t="shared" si="2"/>
        <v>60000</v>
      </c>
      <c r="F20" s="97">
        <f t="shared" si="3"/>
        <v>60000</v>
      </c>
      <c r="G20" s="105">
        <f t="shared" si="4"/>
        <v>60000</v>
      </c>
      <c r="H20" s="105">
        <v>60000</v>
      </c>
      <c r="I20" s="137"/>
      <c r="J20" s="115"/>
      <c r="K20" s="115"/>
      <c r="L20" s="115"/>
      <c r="M20" s="115"/>
      <c r="N20" s="115"/>
      <c r="O20" s="115"/>
      <c r="P20" s="115"/>
      <c r="Q20" s="115"/>
      <c r="R20" s="119"/>
      <c r="S20" s="119"/>
      <c r="T20" s="115"/>
      <c r="U20" s="115"/>
      <c r="V20" s="115"/>
      <c r="W20" s="119"/>
      <c r="X20" s="119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</row>
    <row r="21" ht="50" customHeight="1" spans="1:35">
      <c r="A21" s="106">
        <v>302</v>
      </c>
      <c r="B21" s="107" t="s">
        <v>98</v>
      </c>
      <c r="C21" s="85">
        <v>156</v>
      </c>
      <c r="D21" s="96" t="s">
        <v>183</v>
      </c>
      <c r="E21" s="97">
        <f t="shared" si="2"/>
        <v>46000</v>
      </c>
      <c r="F21" s="97">
        <f t="shared" si="3"/>
        <v>46000</v>
      </c>
      <c r="G21" s="105">
        <f t="shared" si="4"/>
        <v>46000</v>
      </c>
      <c r="H21" s="105">
        <v>46000</v>
      </c>
      <c r="I21" s="137"/>
      <c r="J21" s="115"/>
      <c r="K21" s="115"/>
      <c r="L21" s="115"/>
      <c r="M21" s="115"/>
      <c r="N21" s="115"/>
      <c r="O21" s="115"/>
      <c r="P21" s="115"/>
      <c r="Q21" s="115"/>
      <c r="R21" s="115"/>
      <c r="S21" s="119"/>
      <c r="T21" s="115"/>
      <c r="U21" s="115"/>
      <c r="V21" s="115"/>
      <c r="W21" s="115"/>
      <c r="X21" s="119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</row>
    <row r="22" ht="50" customHeight="1" spans="1:35">
      <c r="A22" s="106">
        <v>302</v>
      </c>
      <c r="B22" s="107" t="s">
        <v>175</v>
      </c>
      <c r="C22" s="85">
        <v>156</v>
      </c>
      <c r="D22" s="96" t="s">
        <v>184</v>
      </c>
      <c r="E22" s="97">
        <f t="shared" si="2"/>
        <v>195000</v>
      </c>
      <c r="F22" s="97">
        <f t="shared" si="3"/>
        <v>195000</v>
      </c>
      <c r="G22" s="105">
        <f t="shared" si="4"/>
        <v>195000</v>
      </c>
      <c r="H22" s="105">
        <v>195000</v>
      </c>
      <c r="I22" s="137"/>
      <c r="J22" s="115"/>
      <c r="K22" s="115"/>
      <c r="L22" s="115"/>
      <c r="M22" s="115"/>
      <c r="N22" s="115"/>
      <c r="O22" s="115"/>
      <c r="P22" s="115"/>
      <c r="Q22" s="115"/>
      <c r="R22" s="115"/>
      <c r="S22" s="119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</row>
    <row r="23" ht="50" customHeight="1" spans="1:35">
      <c r="A23" s="106">
        <v>302</v>
      </c>
      <c r="B23" s="107" t="s">
        <v>185</v>
      </c>
      <c r="C23" s="85">
        <v>156</v>
      </c>
      <c r="D23" s="96" t="s">
        <v>186</v>
      </c>
      <c r="E23" s="97">
        <f t="shared" si="2"/>
        <v>8000</v>
      </c>
      <c r="F23" s="97">
        <f t="shared" si="3"/>
        <v>8000</v>
      </c>
      <c r="G23" s="105">
        <f t="shared" si="4"/>
        <v>8000</v>
      </c>
      <c r="H23" s="105">
        <v>8000</v>
      </c>
      <c r="I23" s="137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</row>
    <row r="24" ht="50" customHeight="1" spans="1:35">
      <c r="A24" s="106">
        <v>302</v>
      </c>
      <c r="B24" s="107" t="s">
        <v>187</v>
      </c>
      <c r="C24" s="85">
        <v>156</v>
      </c>
      <c r="D24" s="96" t="s">
        <v>188</v>
      </c>
      <c r="E24" s="97">
        <f t="shared" si="2"/>
        <v>75000</v>
      </c>
      <c r="F24" s="97">
        <f t="shared" si="3"/>
        <v>75000</v>
      </c>
      <c r="G24" s="105">
        <f t="shared" si="4"/>
        <v>75000</v>
      </c>
      <c r="H24" s="105">
        <v>75000</v>
      </c>
      <c r="I24" s="137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40"/>
      <c r="V24" s="140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</row>
    <row r="25" ht="50" customHeight="1" spans="1:35">
      <c r="A25" s="106">
        <v>302</v>
      </c>
      <c r="B25" s="107" t="s">
        <v>189</v>
      </c>
      <c r="C25" s="85">
        <v>156</v>
      </c>
      <c r="D25" s="96" t="s">
        <v>190</v>
      </c>
      <c r="E25" s="97">
        <f t="shared" si="2"/>
        <v>117500</v>
      </c>
      <c r="F25" s="97">
        <f t="shared" si="3"/>
        <v>117500</v>
      </c>
      <c r="G25" s="105">
        <f t="shared" si="4"/>
        <v>117500</v>
      </c>
      <c r="H25" s="105">
        <v>117500</v>
      </c>
      <c r="I25" s="137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</row>
    <row r="26" ht="50" customHeight="1" spans="1:35">
      <c r="A26" s="106">
        <v>303</v>
      </c>
      <c r="B26" s="107" t="s">
        <v>90</v>
      </c>
      <c r="C26" s="85">
        <v>156</v>
      </c>
      <c r="D26" s="96" t="s">
        <v>191</v>
      </c>
      <c r="E26" s="97">
        <f t="shared" si="2"/>
        <v>825190</v>
      </c>
      <c r="F26" s="97">
        <f t="shared" si="3"/>
        <v>825190</v>
      </c>
      <c r="G26" s="105">
        <f>SUM(H26:I26)</f>
        <v>825190</v>
      </c>
      <c r="H26" s="105"/>
      <c r="I26" s="105">
        <v>825190</v>
      </c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</row>
    <row r="27" ht="50" customHeight="1" spans="1:35">
      <c r="A27" s="106">
        <v>303</v>
      </c>
      <c r="B27" s="107" t="s">
        <v>98</v>
      </c>
      <c r="C27" s="85">
        <v>156</v>
      </c>
      <c r="D27" s="96" t="s">
        <v>192</v>
      </c>
      <c r="E27" s="97">
        <f t="shared" si="2"/>
        <v>35400</v>
      </c>
      <c r="F27" s="97">
        <f t="shared" si="3"/>
        <v>35400</v>
      </c>
      <c r="G27" s="105">
        <f>SUM(H27:I27)</f>
        <v>35400</v>
      </c>
      <c r="H27" s="105">
        <v>22600</v>
      </c>
      <c r="I27" s="105">
        <v>12800</v>
      </c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</row>
    <row r="28" ht="50" customHeight="1" spans="1:35">
      <c r="A28" s="106">
        <v>303</v>
      </c>
      <c r="B28" s="107">
        <v>13</v>
      </c>
      <c r="C28" s="85">
        <v>156</v>
      </c>
      <c r="D28" s="96" t="s">
        <v>193</v>
      </c>
      <c r="E28" s="97">
        <f t="shared" si="2"/>
        <v>300000</v>
      </c>
      <c r="F28" s="97">
        <f t="shared" si="3"/>
        <v>300000</v>
      </c>
      <c r="G28" s="105">
        <f>SUM(H28:I28)</f>
        <v>300000</v>
      </c>
      <c r="H28" s="137"/>
      <c r="I28" s="105">
        <v>300000</v>
      </c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</row>
    <row r="29" ht="20.1" customHeight="1" spans="1:35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3"/>
      <c r="R29" s="124"/>
      <c r="S29" s="124"/>
      <c r="T29" s="124"/>
      <c r="U29" s="124"/>
      <c r="V29" s="123"/>
      <c r="W29" s="123"/>
      <c r="X29" s="123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</row>
    <row r="30" ht="20.1" customHeight="1" spans="1:3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3"/>
      <c r="R30" s="124"/>
      <c r="S30" s="124"/>
      <c r="T30" s="124"/>
      <c r="U30" s="124"/>
      <c r="V30" s="123"/>
      <c r="W30" s="123"/>
      <c r="X30" s="123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</row>
    <row r="31" ht="20.1" customHeight="1" spans="1:3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3"/>
      <c r="R31" s="124"/>
      <c r="S31" s="124"/>
      <c r="T31" s="124"/>
      <c r="U31" s="124"/>
      <c r="V31" s="123"/>
      <c r="W31" s="123"/>
      <c r="X31" s="123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</row>
    <row r="32" ht="20.1" customHeight="1" spans="1:35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3"/>
      <c r="R32" s="124"/>
      <c r="S32" s="124"/>
      <c r="T32" s="124"/>
      <c r="U32" s="124"/>
      <c r="V32" s="123"/>
      <c r="W32" s="123"/>
      <c r="X32" s="123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</row>
    <row r="33" ht="20.1" customHeight="1" spans="1:35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3"/>
      <c r="R33" s="124"/>
      <c r="S33" s="124"/>
      <c r="T33" s="124"/>
      <c r="U33" s="124"/>
      <c r="V33" s="123"/>
      <c r="W33" s="123"/>
      <c r="X33" s="123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</row>
    <row r="34" ht="20.1" customHeight="1" spans="1:35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3"/>
      <c r="R34" s="124"/>
      <c r="S34" s="124"/>
      <c r="T34" s="124"/>
      <c r="U34" s="124"/>
      <c r="V34" s="123"/>
      <c r="W34" s="123"/>
      <c r="X34" s="123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</row>
    <row r="35" ht="20.1" customHeight="1" spans="1:35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3"/>
      <c r="R35" s="124"/>
      <c r="S35" s="124"/>
      <c r="T35" s="124"/>
      <c r="U35" s="124"/>
      <c r="V35" s="123"/>
      <c r="W35" s="123"/>
      <c r="X35" s="123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" right="0.39375" top="0.7875" bottom="0.39375" header="0" footer="0"/>
  <pageSetup paperSize="9" scale="41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5"/>
  <sheetViews>
    <sheetView showGridLines="0" showZeros="0" workbookViewId="0">
      <selection activeCell="E13" sqref="E13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23"/>
      <c r="AH1" s="123"/>
      <c r="DH1" s="130" t="s">
        <v>194</v>
      </c>
    </row>
    <row r="2" ht="20.1" customHeight="1" spans="1:112">
      <c r="A2" s="15" t="s">
        <v>195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</row>
    <row r="3" ht="20.1" customHeight="1" spans="1:113">
      <c r="A3" s="81" t="s">
        <v>5</v>
      </c>
      <c r="B3" s="16"/>
      <c r="C3" s="16"/>
      <c r="D3" s="16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18" t="s">
        <v>6</v>
      </c>
      <c r="DI3" s="45"/>
    </row>
    <row r="4" ht="20.1" customHeight="1" spans="1:113">
      <c r="A4" s="109" t="s">
        <v>61</v>
      </c>
      <c r="B4" s="109"/>
      <c r="C4" s="109"/>
      <c r="D4" s="109"/>
      <c r="E4" s="110" t="s">
        <v>62</v>
      </c>
      <c r="F4" s="111" t="s">
        <v>196</v>
      </c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 t="s">
        <v>197</v>
      </c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26" t="s">
        <v>198</v>
      </c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7"/>
      <c r="BH4" s="126"/>
      <c r="BI4" s="126" t="s">
        <v>199</v>
      </c>
      <c r="BJ4" s="126"/>
      <c r="BK4" s="126"/>
      <c r="BL4" s="126"/>
      <c r="BM4" s="126"/>
      <c r="BN4" s="126" t="s">
        <v>200</v>
      </c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 t="s">
        <v>201</v>
      </c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 t="s">
        <v>202</v>
      </c>
      <c r="CS4" s="126"/>
      <c r="CT4" s="126"/>
      <c r="CU4" s="126" t="s">
        <v>203</v>
      </c>
      <c r="CV4" s="126"/>
      <c r="CW4" s="126"/>
      <c r="CX4" s="126"/>
      <c r="CY4" s="126"/>
      <c r="CZ4" s="126"/>
      <c r="DA4" s="126" t="s">
        <v>204</v>
      </c>
      <c r="DB4" s="126"/>
      <c r="DC4" s="126"/>
      <c r="DD4" s="126" t="s">
        <v>205</v>
      </c>
      <c r="DE4" s="126"/>
      <c r="DF4" s="126"/>
      <c r="DG4" s="126"/>
      <c r="DH4" s="126"/>
      <c r="DI4" s="45"/>
    </row>
    <row r="5" ht="20.1" customHeight="1" spans="1:113">
      <c r="A5" s="109" t="s">
        <v>70</v>
      </c>
      <c r="B5" s="109"/>
      <c r="C5" s="109"/>
      <c r="D5" s="110" t="s">
        <v>72</v>
      </c>
      <c r="E5" s="110"/>
      <c r="F5" s="110" t="s">
        <v>77</v>
      </c>
      <c r="G5" s="110" t="s">
        <v>165</v>
      </c>
      <c r="H5" s="110" t="s">
        <v>166</v>
      </c>
      <c r="I5" s="110" t="s">
        <v>167</v>
      </c>
      <c r="J5" s="110" t="s">
        <v>206</v>
      </c>
      <c r="K5" s="110" t="s">
        <v>168</v>
      </c>
      <c r="L5" s="110" t="s">
        <v>170</v>
      </c>
      <c r="M5" s="110" t="s">
        <v>172</v>
      </c>
      <c r="N5" s="110" t="s">
        <v>207</v>
      </c>
      <c r="O5" s="110" t="s">
        <v>95</v>
      </c>
      <c r="P5" s="110" t="s">
        <v>178</v>
      </c>
      <c r="Q5" s="110" t="s">
        <v>101</v>
      </c>
      <c r="R5" s="110" t="s">
        <v>208</v>
      </c>
      <c r="S5" s="110" t="s">
        <v>209</v>
      </c>
      <c r="T5" s="110" t="s">
        <v>77</v>
      </c>
      <c r="U5" s="110" t="s">
        <v>180</v>
      </c>
      <c r="V5" s="110" t="s">
        <v>210</v>
      </c>
      <c r="W5" s="110" t="s">
        <v>211</v>
      </c>
      <c r="X5" s="110" t="s">
        <v>212</v>
      </c>
      <c r="Y5" s="110" t="s">
        <v>181</v>
      </c>
      <c r="Z5" s="110" t="s">
        <v>182</v>
      </c>
      <c r="AA5" s="110" t="s">
        <v>183</v>
      </c>
      <c r="AB5" s="110" t="s">
        <v>213</v>
      </c>
      <c r="AC5" s="110" t="s">
        <v>214</v>
      </c>
      <c r="AD5" s="110" t="s">
        <v>184</v>
      </c>
      <c r="AE5" s="110" t="s">
        <v>215</v>
      </c>
      <c r="AF5" s="110" t="s">
        <v>193</v>
      </c>
      <c r="AG5" s="110" t="s">
        <v>216</v>
      </c>
      <c r="AH5" s="110" t="s">
        <v>217</v>
      </c>
      <c r="AI5" s="110" t="s">
        <v>186</v>
      </c>
      <c r="AJ5" s="110" t="s">
        <v>218</v>
      </c>
      <c r="AK5" s="110" t="s">
        <v>219</v>
      </c>
      <c r="AL5" s="110" t="s">
        <v>220</v>
      </c>
      <c r="AM5" s="110" t="s">
        <v>221</v>
      </c>
      <c r="AN5" s="110" t="s">
        <v>188</v>
      </c>
      <c r="AO5" s="110" t="s">
        <v>222</v>
      </c>
      <c r="AP5" s="110" t="s">
        <v>223</v>
      </c>
      <c r="AQ5" s="110" t="s">
        <v>224</v>
      </c>
      <c r="AR5" s="110" t="s">
        <v>190</v>
      </c>
      <c r="AS5" s="110" t="s">
        <v>225</v>
      </c>
      <c r="AT5" s="110" t="s">
        <v>226</v>
      </c>
      <c r="AU5" s="110" t="s">
        <v>227</v>
      </c>
      <c r="AV5" s="110" t="s">
        <v>77</v>
      </c>
      <c r="AW5" s="110" t="s">
        <v>228</v>
      </c>
      <c r="AX5" s="110" t="s">
        <v>229</v>
      </c>
      <c r="AY5" s="110" t="s">
        <v>230</v>
      </c>
      <c r="AZ5" s="110" t="s">
        <v>231</v>
      </c>
      <c r="BA5" s="110" t="s">
        <v>191</v>
      </c>
      <c r="BB5" s="110" t="s">
        <v>232</v>
      </c>
      <c r="BC5" s="110" t="s">
        <v>208</v>
      </c>
      <c r="BD5" s="110" t="s">
        <v>233</v>
      </c>
      <c r="BE5" s="110" t="s">
        <v>234</v>
      </c>
      <c r="BF5" s="128" t="s">
        <v>235</v>
      </c>
      <c r="BG5" s="110" t="s">
        <v>236</v>
      </c>
      <c r="BH5" s="129" t="s">
        <v>237</v>
      </c>
      <c r="BI5" s="110" t="s">
        <v>77</v>
      </c>
      <c r="BJ5" s="110" t="s">
        <v>238</v>
      </c>
      <c r="BK5" s="110" t="s">
        <v>239</v>
      </c>
      <c r="BL5" s="110" t="s">
        <v>240</v>
      </c>
      <c r="BM5" s="110" t="s">
        <v>241</v>
      </c>
      <c r="BN5" s="110" t="s">
        <v>77</v>
      </c>
      <c r="BO5" s="110" t="s">
        <v>242</v>
      </c>
      <c r="BP5" s="110" t="s">
        <v>243</v>
      </c>
      <c r="BQ5" s="110" t="s">
        <v>244</v>
      </c>
      <c r="BR5" s="110" t="s">
        <v>245</v>
      </c>
      <c r="BS5" s="110" t="s">
        <v>246</v>
      </c>
      <c r="BT5" s="110" t="s">
        <v>247</v>
      </c>
      <c r="BU5" s="110" t="s">
        <v>248</v>
      </c>
      <c r="BV5" s="110" t="s">
        <v>249</v>
      </c>
      <c r="BW5" s="110" t="s">
        <v>250</v>
      </c>
      <c r="BX5" s="110" t="s">
        <v>251</v>
      </c>
      <c r="BY5" s="110" t="s">
        <v>252</v>
      </c>
      <c r="BZ5" s="110" t="s">
        <v>253</v>
      </c>
      <c r="CA5" s="110" t="s">
        <v>77</v>
      </c>
      <c r="CB5" s="110" t="s">
        <v>242</v>
      </c>
      <c r="CC5" s="110" t="s">
        <v>243</v>
      </c>
      <c r="CD5" s="110" t="s">
        <v>244</v>
      </c>
      <c r="CE5" s="110" t="s">
        <v>245</v>
      </c>
      <c r="CF5" s="110" t="s">
        <v>246</v>
      </c>
      <c r="CG5" s="110" t="s">
        <v>247</v>
      </c>
      <c r="CH5" s="110" t="s">
        <v>248</v>
      </c>
      <c r="CI5" s="110" t="s">
        <v>254</v>
      </c>
      <c r="CJ5" s="110" t="s">
        <v>255</v>
      </c>
      <c r="CK5" s="110" t="s">
        <v>256</v>
      </c>
      <c r="CL5" s="110" t="s">
        <v>257</v>
      </c>
      <c r="CM5" s="110" t="s">
        <v>249</v>
      </c>
      <c r="CN5" s="110" t="s">
        <v>250</v>
      </c>
      <c r="CO5" s="110" t="s">
        <v>258</v>
      </c>
      <c r="CP5" s="110" t="s">
        <v>252</v>
      </c>
      <c r="CQ5" s="110" t="s">
        <v>201</v>
      </c>
      <c r="CR5" s="110" t="s">
        <v>77</v>
      </c>
      <c r="CS5" s="110" t="s">
        <v>259</v>
      </c>
      <c r="CT5" s="110" t="s">
        <v>260</v>
      </c>
      <c r="CU5" s="110" t="s">
        <v>77</v>
      </c>
      <c r="CV5" s="110" t="s">
        <v>259</v>
      </c>
      <c r="CW5" s="110" t="s">
        <v>261</v>
      </c>
      <c r="CX5" s="110" t="s">
        <v>262</v>
      </c>
      <c r="CY5" s="110" t="s">
        <v>263</v>
      </c>
      <c r="CZ5" s="110" t="s">
        <v>260</v>
      </c>
      <c r="DA5" s="110" t="s">
        <v>77</v>
      </c>
      <c r="DB5" s="110" t="s">
        <v>204</v>
      </c>
      <c r="DC5" s="110" t="s">
        <v>264</v>
      </c>
      <c r="DD5" s="110" t="s">
        <v>77</v>
      </c>
      <c r="DE5" s="110" t="s">
        <v>265</v>
      </c>
      <c r="DF5" s="110" t="s">
        <v>266</v>
      </c>
      <c r="DG5" s="110" t="s">
        <v>267</v>
      </c>
      <c r="DH5" s="110" t="s">
        <v>205</v>
      </c>
      <c r="DI5" s="45"/>
    </row>
    <row r="6" ht="30.75" customHeight="1" spans="1:113">
      <c r="A6" s="112" t="s">
        <v>82</v>
      </c>
      <c r="B6" s="113" t="s">
        <v>83</v>
      </c>
      <c r="C6" s="112" t="s">
        <v>84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 t="s">
        <v>268</v>
      </c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28"/>
      <c r="BG6" s="110"/>
      <c r="BH6" s="129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45"/>
    </row>
    <row r="7" ht="20.1" customHeight="1" spans="1:113">
      <c r="A7" s="114" t="s">
        <v>82</v>
      </c>
      <c r="B7" s="114" t="s">
        <v>83</v>
      </c>
      <c r="C7" s="114" t="s">
        <v>84</v>
      </c>
      <c r="D7" s="114" t="s">
        <v>86</v>
      </c>
      <c r="E7" s="97">
        <f>SUM(E8:E15)</f>
        <v>6311670.88</v>
      </c>
      <c r="F7" s="97">
        <f t="shared" ref="F7:AK7" si="0">SUM(F8:F15)</f>
        <v>0</v>
      </c>
      <c r="G7" s="97">
        <f t="shared" si="0"/>
        <v>994500</v>
      </c>
      <c r="H7" s="97">
        <f t="shared" si="0"/>
        <v>1628190</v>
      </c>
      <c r="I7" s="97">
        <f t="shared" si="0"/>
        <v>82875</v>
      </c>
      <c r="J7" s="97">
        <f t="shared" si="0"/>
        <v>0</v>
      </c>
      <c r="K7" s="97">
        <f t="shared" si="0"/>
        <v>300792</v>
      </c>
      <c r="L7" s="97">
        <f t="shared" si="0"/>
        <v>403640.32</v>
      </c>
      <c r="M7" s="97">
        <f t="shared" si="0"/>
        <v>201358.64</v>
      </c>
      <c r="N7" s="97">
        <f t="shared" si="0"/>
        <v>176592.64</v>
      </c>
      <c r="O7" s="97">
        <f t="shared" si="0"/>
        <v>69423.94</v>
      </c>
      <c r="P7" s="97">
        <f t="shared" si="0"/>
        <v>49069.5</v>
      </c>
      <c r="Q7" s="97">
        <f t="shared" si="0"/>
        <v>477138.84</v>
      </c>
      <c r="R7" s="97">
        <f t="shared" si="0"/>
        <v>0</v>
      </c>
      <c r="S7" s="97">
        <f t="shared" si="0"/>
        <v>22600</v>
      </c>
      <c r="T7" s="97">
        <f t="shared" si="0"/>
        <v>0</v>
      </c>
      <c r="U7" s="97">
        <v>256000</v>
      </c>
      <c r="V7" s="97">
        <f t="shared" si="0"/>
        <v>0</v>
      </c>
      <c r="W7" s="97">
        <f t="shared" si="0"/>
        <v>0</v>
      </c>
      <c r="X7" s="97">
        <f t="shared" si="0"/>
        <v>0</v>
      </c>
      <c r="Y7" s="97">
        <f t="shared" si="0"/>
        <v>10000</v>
      </c>
      <c r="Z7" s="97">
        <f t="shared" si="0"/>
        <v>60000</v>
      </c>
      <c r="AA7" s="97">
        <f t="shared" si="0"/>
        <v>46000</v>
      </c>
      <c r="AB7" s="97">
        <f t="shared" si="0"/>
        <v>0</v>
      </c>
      <c r="AC7" s="97">
        <f t="shared" si="0"/>
        <v>0</v>
      </c>
      <c r="AD7" s="97">
        <f t="shared" si="0"/>
        <v>195000</v>
      </c>
      <c r="AE7" s="97">
        <f t="shared" si="0"/>
        <v>0</v>
      </c>
      <c r="AF7" s="97">
        <f t="shared" si="0"/>
        <v>300000</v>
      </c>
      <c r="AG7" s="97">
        <f t="shared" si="0"/>
        <v>0</v>
      </c>
      <c r="AH7" s="97"/>
      <c r="AI7" s="97">
        <f t="shared" si="0"/>
        <v>8000</v>
      </c>
      <c r="AJ7" s="97">
        <f t="shared" si="0"/>
        <v>0</v>
      </c>
      <c r="AK7" s="97">
        <f t="shared" si="0"/>
        <v>0</v>
      </c>
      <c r="AL7" s="97">
        <f t="shared" ref="AL7:BR7" si="1">SUM(AL8:AL15)</f>
        <v>0</v>
      </c>
      <c r="AM7" s="97">
        <f t="shared" si="1"/>
        <v>0</v>
      </c>
      <c r="AN7" s="97">
        <f t="shared" si="1"/>
        <v>75000</v>
      </c>
      <c r="AO7" s="97">
        <f t="shared" si="1"/>
        <v>0</v>
      </c>
      <c r="AP7" s="97">
        <f t="shared" si="1"/>
        <v>0</v>
      </c>
      <c r="AQ7" s="97">
        <f t="shared" si="1"/>
        <v>0</v>
      </c>
      <c r="AR7" s="97">
        <f t="shared" si="1"/>
        <v>117500</v>
      </c>
      <c r="AS7" s="97">
        <f t="shared" si="1"/>
        <v>0</v>
      </c>
      <c r="AT7" s="97">
        <f t="shared" si="1"/>
        <v>0</v>
      </c>
      <c r="AU7" s="97">
        <f t="shared" si="1"/>
        <v>0</v>
      </c>
      <c r="AV7" s="97">
        <f t="shared" si="1"/>
        <v>0</v>
      </c>
      <c r="AW7" s="97">
        <f t="shared" si="1"/>
        <v>0</v>
      </c>
      <c r="AX7" s="97">
        <f t="shared" si="1"/>
        <v>0</v>
      </c>
      <c r="AY7" s="97">
        <f t="shared" si="1"/>
        <v>0</v>
      </c>
      <c r="AZ7" s="97">
        <f t="shared" si="1"/>
        <v>0</v>
      </c>
      <c r="BA7" s="97">
        <f t="shared" si="1"/>
        <v>0</v>
      </c>
      <c r="BB7" s="97">
        <f t="shared" si="1"/>
        <v>0</v>
      </c>
      <c r="BC7" s="97">
        <f t="shared" si="1"/>
        <v>12800</v>
      </c>
      <c r="BD7" s="97">
        <f t="shared" si="1"/>
        <v>0</v>
      </c>
      <c r="BE7" s="97">
        <f t="shared" si="1"/>
        <v>0</v>
      </c>
      <c r="BF7" s="97">
        <f t="shared" si="1"/>
        <v>0</v>
      </c>
      <c r="BG7" s="97">
        <f t="shared" si="1"/>
        <v>0</v>
      </c>
      <c r="BH7" s="97">
        <f t="shared" si="1"/>
        <v>825190</v>
      </c>
      <c r="BI7" s="97">
        <f t="shared" si="1"/>
        <v>0</v>
      </c>
      <c r="BJ7" s="97">
        <f t="shared" si="1"/>
        <v>0</v>
      </c>
      <c r="BK7" s="97">
        <f t="shared" si="1"/>
        <v>0</v>
      </c>
      <c r="BL7" s="97">
        <f t="shared" si="1"/>
        <v>0</v>
      </c>
      <c r="BM7" s="97">
        <f t="shared" si="1"/>
        <v>0</v>
      </c>
      <c r="BN7" s="97">
        <f t="shared" si="1"/>
        <v>0</v>
      </c>
      <c r="BO7" s="97">
        <f t="shared" si="1"/>
        <v>0</v>
      </c>
      <c r="BP7" s="97">
        <f t="shared" si="1"/>
        <v>0</v>
      </c>
      <c r="BQ7" s="97">
        <f t="shared" si="1"/>
        <v>0</v>
      </c>
      <c r="BR7" s="97">
        <f t="shared" si="1"/>
        <v>0</v>
      </c>
      <c r="BS7" s="97">
        <f t="shared" ref="BR7:DH7" si="2">SUM(BS8:BS15)</f>
        <v>0</v>
      </c>
      <c r="BT7" s="97">
        <f t="shared" si="2"/>
        <v>0</v>
      </c>
      <c r="BU7" s="97">
        <f t="shared" si="2"/>
        <v>0</v>
      </c>
      <c r="BV7" s="97">
        <f t="shared" si="2"/>
        <v>0</v>
      </c>
      <c r="BW7" s="97">
        <f t="shared" si="2"/>
        <v>0</v>
      </c>
      <c r="BX7" s="97">
        <f t="shared" si="2"/>
        <v>0</v>
      </c>
      <c r="BY7" s="97">
        <f t="shared" si="2"/>
        <v>0</v>
      </c>
      <c r="BZ7" s="97">
        <f t="shared" si="2"/>
        <v>0</v>
      </c>
      <c r="CA7" s="97">
        <f t="shared" si="2"/>
        <v>0</v>
      </c>
      <c r="CB7" s="97">
        <f t="shared" si="2"/>
        <v>0</v>
      </c>
      <c r="CC7" s="97">
        <f t="shared" si="2"/>
        <v>0</v>
      </c>
      <c r="CD7" s="97">
        <f t="shared" si="2"/>
        <v>0</v>
      </c>
      <c r="CE7" s="97">
        <f t="shared" si="2"/>
        <v>0</v>
      </c>
      <c r="CF7" s="97">
        <f t="shared" si="2"/>
        <v>0</v>
      </c>
      <c r="CG7" s="97">
        <f t="shared" si="2"/>
        <v>0</v>
      </c>
      <c r="CH7" s="97">
        <f t="shared" si="2"/>
        <v>0</v>
      </c>
      <c r="CI7" s="97">
        <f t="shared" si="2"/>
        <v>0</v>
      </c>
      <c r="CJ7" s="97">
        <f t="shared" si="2"/>
        <v>0</v>
      </c>
      <c r="CK7" s="97">
        <f t="shared" si="2"/>
        <v>0</v>
      </c>
      <c r="CL7" s="97">
        <f t="shared" si="2"/>
        <v>0</v>
      </c>
      <c r="CM7" s="97">
        <f t="shared" si="2"/>
        <v>0</v>
      </c>
      <c r="CN7" s="97">
        <f t="shared" si="2"/>
        <v>0</v>
      </c>
      <c r="CO7" s="97">
        <f t="shared" si="2"/>
        <v>0</v>
      </c>
      <c r="CP7" s="97">
        <f t="shared" si="2"/>
        <v>0</v>
      </c>
      <c r="CQ7" s="97">
        <f t="shared" si="2"/>
        <v>0</v>
      </c>
      <c r="CR7" s="97">
        <f t="shared" si="2"/>
        <v>0</v>
      </c>
      <c r="CS7" s="97">
        <f t="shared" si="2"/>
        <v>0</v>
      </c>
      <c r="CT7" s="97">
        <f t="shared" si="2"/>
        <v>0</v>
      </c>
      <c r="CU7" s="97">
        <f t="shared" si="2"/>
        <v>0</v>
      </c>
      <c r="CV7" s="97">
        <f t="shared" si="2"/>
        <v>0</v>
      </c>
      <c r="CW7" s="97">
        <f t="shared" si="2"/>
        <v>0</v>
      </c>
      <c r="CX7" s="97">
        <f t="shared" si="2"/>
        <v>0</v>
      </c>
      <c r="CY7" s="97">
        <f t="shared" si="2"/>
        <v>0</v>
      </c>
      <c r="CZ7" s="97">
        <f t="shared" si="2"/>
        <v>0</v>
      </c>
      <c r="DA7" s="97">
        <f t="shared" si="2"/>
        <v>0</v>
      </c>
      <c r="DB7" s="97">
        <f t="shared" si="2"/>
        <v>0</v>
      </c>
      <c r="DC7" s="97">
        <f t="shared" si="2"/>
        <v>0</v>
      </c>
      <c r="DD7" s="97">
        <f t="shared" si="2"/>
        <v>0</v>
      </c>
      <c r="DE7" s="97">
        <f t="shared" si="2"/>
        <v>0</v>
      </c>
      <c r="DF7" s="97">
        <f t="shared" si="2"/>
        <v>0</v>
      </c>
      <c r="DG7" s="97">
        <f t="shared" si="2"/>
        <v>0</v>
      </c>
      <c r="DH7" s="97">
        <f t="shared" si="2"/>
        <v>0</v>
      </c>
      <c r="DI7" s="131"/>
    </row>
    <row r="8" ht="20.1" customHeight="1" spans="1:112">
      <c r="A8" s="115">
        <v>201</v>
      </c>
      <c r="B8" s="116" t="s">
        <v>87</v>
      </c>
      <c r="C8" s="117" t="s">
        <v>88</v>
      </c>
      <c r="D8" s="118" t="s">
        <v>89</v>
      </c>
      <c r="E8" s="97">
        <v>2682294.54</v>
      </c>
      <c r="F8" s="97"/>
      <c r="G8" s="97">
        <v>696516</v>
      </c>
      <c r="H8" s="97">
        <v>1336950</v>
      </c>
      <c r="I8" s="97">
        <v>58043</v>
      </c>
      <c r="J8" s="97"/>
      <c r="K8" s="97"/>
      <c r="L8" s="97"/>
      <c r="M8" s="97"/>
      <c r="N8" s="97"/>
      <c r="O8" s="97"/>
      <c r="P8" s="97">
        <v>30885.54</v>
      </c>
      <c r="Q8" s="97"/>
      <c r="R8" s="97"/>
      <c r="S8" s="97">
        <v>17400</v>
      </c>
      <c r="T8" s="97"/>
      <c r="U8" s="97">
        <v>106000</v>
      </c>
      <c r="V8" s="97"/>
      <c r="W8" s="97"/>
      <c r="X8" s="97"/>
      <c r="Y8" s="97">
        <v>10000</v>
      </c>
      <c r="Z8" s="97">
        <v>60000</v>
      </c>
      <c r="AA8" s="97">
        <v>46000</v>
      </c>
      <c r="AB8" s="97"/>
      <c r="AC8" s="97"/>
      <c r="AD8" s="97">
        <v>120000</v>
      </c>
      <c r="AE8" s="97"/>
      <c r="AF8" s="97"/>
      <c r="AG8" s="97"/>
      <c r="AH8" s="97"/>
      <c r="AI8" s="97">
        <v>8000</v>
      </c>
      <c r="AJ8" s="97"/>
      <c r="AK8" s="97"/>
      <c r="AL8" s="97"/>
      <c r="AM8" s="97"/>
      <c r="AN8" s="97">
        <v>75000</v>
      </c>
      <c r="AO8" s="97"/>
      <c r="AP8" s="97"/>
      <c r="AQ8" s="97"/>
      <c r="AR8" s="97">
        <v>117500</v>
      </c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</row>
    <row r="9" ht="20.1" customHeight="1" spans="1:112">
      <c r="A9" s="115">
        <v>208</v>
      </c>
      <c r="B9" s="116" t="s">
        <v>90</v>
      </c>
      <c r="C9" s="117" t="s">
        <v>90</v>
      </c>
      <c r="D9" s="118" t="s">
        <v>91</v>
      </c>
      <c r="E9" s="97">
        <v>403640.32</v>
      </c>
      <c r="F9" s="97"/>
      <c r="G9" s="97"/>
      <c r="H9" s="97"/>
      <c r="I9" s="97"/>
      <c r="J9" s="97"/>
      <c r="K9" s="97"/>
      <c r="L9" s="97">
        <v>403640.32</v>
      </c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</row>
    <row r="10" ht="20.1" customHeight="1" spans="1:112">
      <c r="A10" s="115">
        <v>208</v>
      </c>
      <c r="B10" s="116" t="s">
        <v>90</v>
      </c>
      <c r="C10" s="117" t="s">
        <v>92</v>
      </c>
      <c r="D10" s="119" t="s">
        <v>93</v>
      </c>
      <c r="E10" s="97">
        <v>201358.64</v>
      </c>
      <c r="F10" s="97"/>
      <c r="G10" s="97"/>
      <c r="H10" s="97"/>
      <c r="I10" s="97"/>
      <c r="J10" s="97"/>
      <c r="K10" s="97"/>
      <c r="L10" s="97"/>
      <c r="M10" s="97">
        <v>201358.64</v>
      </c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</row>
    <row r="11" ht="20.1" customHeight="1" spans="1:112">
      <c r="A11" s="115">
        <v>210</v>
      </c>
      <c r="B11" s="115">
        <v>11</v>
      </c>
      <c r="C11" s="117" t="s">
        <v>88</v>
      </c>
      <c r="D11" s="119" t="s">
        <v>94</v>
      </c>
      <c r="E11" s="97">
        <v>176592.64</v>
      </c>
      <c r="F11" s="97"/>
      <c r="G11" s="97"/>
      <c r="H11" s="97"/>
      <c r="I11" s="97"/>
      <c r="J11" s="97"/>
      <c r="K11" s="97"/>
      <c r="L11" s="97"/>
      <c r="M11" s="97"/>
      <c r="N11" s="97">
        <v>176592.64</v>
      </c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</row>
    <row r="12" ht="20.1" customHeight="1" spans="1:112">
      <c r="A12" s="115">
        <v>210</v>
      </c>
      <c r="B12" s="115">
        <v>11</v>
      </c>
      <c r="C12" s="117" t="s">
        <v>87</v>
      </c>
      <c r="D12" s="120" t="s">
        <v>95</v>
      </c>
      <c r="E12" s="97">
        <v>69423.94</v>
      </c>
      <c r="F12" s="97"/>
      <c r="G12" s="97"/>
      <c r="H12" s="97"/>
      <c r="I12" s="97"/>
      <c r="J12" s="97"/>
      <c r="K12" s="97"/>
      <c r="L12" s="97"/>
      <c r="M12" s="97"/>
      <c r="N12" s="97"/>
      <c r="O12" s="97">
        <v>69423.94</v>
      </c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</row>
    <row r="13" ht="20.1" customHeight="1" spans="1:112">
      <c r="A13" s="115">
        <v>213</v>
      </c>
      <c r="B13" s="116" t="s">
        <v>88</v>
      </c>
      <c r="C13" s="116" t="s">
        <v>96</v>
      </c>
      <c r="D13" s="119" t="s">
        <v>97</v>
      </c>
      <c r="E13" s="97">
        <v>1163231.96</v>
      </c>
      <c r="F13" s="97"/>
      <c r="G13" s="97">
        <v>297984</v>
      </c>
      <c r="H13" s="97">
        <v>291240</v>
      </c>
      <c r="I13" s="97">
        <v>24832</v>
      </c>
      <c r="J13" s="97"/>
      <c r="K13" s="97">
        <v>300792</v>
      </c>
      <c r="L13" s="97"/>
      <c r="M13" s="97"/>
      <c r="N13" s="97"/>
      <c r="O13" s="97"/>
      <c r="P13" s="97">
        <v>18183.96</v>
      </c>
      <c r="Q13" s="97"/>
      <c r="R13" s="97"/>
      <c r="S13" s="97">
        <v>5200</v>
      </c>
      <c r="T13" s="97"/>
      <c r="U13" s="97">
        <v>150000</v>
      </c>
      <c r="V13" s="97"/>
      <c r="W13" s="97"/>
      <c r="X13" s="97"/>
      <c r="Y13" s="97"/>
      <c r="Z13" s="97"/>
      <c r="AA13" s="97"/>
      <c r="AB13" s="97"/>
      <c r="AC13" s="97"/>
      <c r="AD13" s="97">
        <v>75000</v>
      </c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</row>
    <row r="14" ht="20.1" customHeight="1" spans="1:112">
      <c r="A14" s="115">
        <v>213</v>
      </c>
      <c r="B14" s="116" t="s">
        <v>98</v>
      </c>
      <c r="C14" s="116" t="s">
        <v>90</v>
      </c>
      <c r="D14" s="119" t="s">
        <v>99</v>
      </c>
      <c r="E14" s="97">
        <v>1137990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>
        <v>300000</v>
      </c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>
        <v>12800</v>
      </c>
      <c r="BD14" s="97"/>
      <c r="BE14" s="97"/>
      <c r="BF14" s="97"/>
      <c r="BG14" s="97"/>
      <c r="BH14" s="97">
        <v>825190</v>
      </c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</row>
    <row r="15" ht="20" customHeight="1" spans="1:112">
      <c r="A15" s="115">
        <v>221</v>
      </c>
      <c r="B15" s="116" t="s">
        <v>100</v>
      </c>
      <c r="C15" s="116" t="s">
        <v>88</v>
      </c>
      <c r="D15" s="119" t="s">
        <v>101</v>
      </c>
      <c r="E15" s="97">
        <v>477138.84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>
        <v>477138.84</v>
      </c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</row>
    <row r="16" ht="20.1" customHeight="1" spans="1:113">
      <c r="A16" s="49"/>
      <c r="B16" s="49"/>
      <c r="C16" s="49"/>
      <c r="D16" s="121"/>
      <c r="E16" s="49"/>
      <c r="F16" s="49"/>
      <c r="G16" s="45"/>
      <c r="H16" s="50"/>
      <c r="I16" s="45"/>
      <c r="J16" s="50"/>
      <c r="K16" s="45"/>
      <c r="L16" s="50"/>
      <c r="M16" s="122"/>
      <c r="N16" s="122"/>
      <c r="O16" s="122"/>
      <c r="P16" s="122"/>
      <c r="Q16" s="122"/>
      <c r="R16" s="122"/>
      <c r="S16" s="49"/>
      <c r="T16" s="49"/>
      <c r="U16" s="49"/>
      <c r="V16" s="45"/>
      <c r="W16" s="45"/>
      <c r="X16" s="45"/>
      <c r="Y16" s="49"/>
      <c r="Z16" s="122"/>
      <c r="AA16" s="122"/>
      <c r="AB16" s="49"/>
      <c r="AC16" s="49"/>
      <c r="AD16" s="45"/>
      <c r="AE16" s="45"/>
      <c r="AF16" s="122"/>
      <c r="AG16" s="122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</row>
    <row r="17" ht="20.1" customHeight="1" spans="1:113">
      <c r="A17" s="49"/>
      <c r="B17" s="122"/>
      <c r="C17" s="122"/>
      <c r="D17" s="121"/>
      <c r="E17" s="49"/>
      <c r="F17" s="49"/>
      <c r="G17" s="45"/>
      <c r="H17" s="50"/>
      <c r="I17" s="45"/>
      <c r="J17" s="50"/>
      <c r="K17" s="50"/>
      <c r="L17" s="50"/>
      <c r="M17" s="49"/>
      <c r="N17" s="49"/>
      <c r="O17" s="49"/>
      <c r="P17" s="49"/>
      <c r="Q17" s="49"/>
      <c r="R17" s="49"/>
      <c r="S17" s="49"/>
      <c r="T17" s="49"/>
      <c r="U17" s="49"/>
      <c r="V17" s="45"/>
      <c r="W17" s="45"/>
      <c r="X17" s="45"/>
      <c r="Y17" s="49"/>
      <c r="Z17" s="49"/>
      <c r="AA17" s="49"/>
      <c r="AB17" s="49"/>
      <c r="AC17" s="49"/>
      <c r="AD17" s="45"/>
      <c r="AE17" s="50"/>
      <c r="AF17" s="122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</row>
    <row r="18" ht="20.1" customHeight="1" spans="1:113">
      <c r="A18" s="49"/>
      <c r="B18" s="49"/>
      <c r="C18" s="49"/>
      <c r="D18" s="49"/>
      <c r="E18" s="49"/>
      <c r="F18" s="49"/>
      <c r="G18" s="45"/>
      <c r="H18" s="45"/>
      <c r="I18" s="50"/>
      <c r="J18" s="45"/>
      <c r="K18" s="45"/>
      <c r="L18" s="50"/>
      <c r="M18" s="49"/>
      <c r="N18" s="49"/>
      <c r="O18" s="49"/>
      <c r="P18" s="49"/>
      <c r="Q18" s="49"/>
      <c r="R18" s="49"/>
      <c r="S18" s="49"/>
      <c r="T18" s="49"/>
      <c r="U18" s="49"/>
      <c r="V18" s="45"/>
      <c r="W18" s="45"/>
      <c r="X18" s="45"/>
      <c r="Y18" s="49"/>
      <c r="Z18" s="49"/>
      <c r="AA18" s="49"/>
      <c r="AB18" s="49"/>
      <c r="AC18" s="49"/>
      <c r="AD18" s="45"/>
      <c r="AE18" s="50"/>
      <c r="AF18" s="122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</row>
    <row r="19" ht="20.1" customHeight="1" spans="1:113">
      <c r="A19" s="49"/>
      <c r="B19" s="49"/>
      <c r="C19" s="49"/>
      <c r="D19" s="49"/>
      <c r="E19" s="49"/>
      <c r="F19" s="49"/>
      <c r="G19" s="45"/>
      <c r="H19" s="45"/>
      <c r="I19" s="50"/>
      <c r="J19" s="45"/>
      <c r="K19" s="45"/>
      <c r="L19" s="45"/>
      <c r="M19" s="49"/>
      <c r="N19" s="49"/>
      <c r="O19" s="49"/>
      <c r="P19" s="49"/>
      <c r="Q19" s="49"/>
      <c r="R19" s="49"/>
      <c r="S19" s="49"/>
      <c r="T19" s="49"/>
      <c r="U19" s="49"/>
      <c r="V19" s="45"/>
      <c r="W19" s="45"/>
      <c r="X19" s="45"/>
      <c r="Y19" s="49"/>
      <c r="Z19" s="49"/>
      <c r="AA19" s="49"/>
      <c r="AB19" s="49"/>
      <c r="AC19" s="49"/>
      <c r="AD19" s="45"/>
      <c r="AE19" s="50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</row>
    <row r="20" ht="20.1" customHeight="1" spans="1:113">
      <c r="A20" s="49"/>
      <c r="B20" s="49"/>
      <c r="C20" s="49"/>
      <c r="D20" s="49"/>
      <c r="E20" s="49"/>
      <c r="F20" s="49"/>
      <c r="G20" s="45"/>
      <c r="H20" s="45"/>
      <c r="I20" s="50"/>
      <c r="J20" s="45"/>
      <c r="K20" s="45"/>
      <c r="L20" s="45"/>
      <c r="M20" s="49"/>
      <c r="N20" s="49"/>
      <c r="O20" s="49"/>
      <c r="P20" s="49"/>
      <c r="Q20" s="49"/>
      <c r="R20" s="49"/>
      <c r="S20" s="49"/>
      <c r="T20" s="49"/>
      <c r="U20" s="49"/>
      <c r="V20" s="45"/>
      <c r="W20" s="45"/>
      <c r="X20" s="45"/>
      <c r="Y20" s="49"/>
      <c r="Z20" s="49"/>
      <c r="AA20" s="49"/>
      <c r="AB20" s="49"/>
      <c r="AC20" s="49"/>
      <c r="AD20" s="45"/>
      <c r="AE20" s="50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</row>
    <row r="21" ht="20.1" customHeight="1" spans="1:113">
      <c r="A21" s="45"/>
      <c r="B21" s="45"/>
      <c r="C21" s="45"/>
      <c r="D21" s="45"/>
      <c r="E21" s="45"/>
      <c r="F21" s="49"/>
      <c r="G21" s="45"/>
      <c r="H21" s="45"/>
      <c r="I21" s="50"/>
      <c r="J21" s="45"/>
      <c r="K21" s="45"/>
      <c r="L21" s="45"/>
      <c r="M21" s="49"/>
      <c r="N21" s="49"/>
      <c r="O21" s="49"/>
      <c r="P21" s="49"/>
      <c r="Q21" s="49"/>
      <c r="R21" s="49"/>
      <c r="S21" s="49"/>
      <c r="T21" s="49"/>
      <c r="U21" s="49"/>
      <c r="V21" s="45"/>
      <c r="W21" s="45"/>
      <c r="X21" s="45"/>
      <c r="Y21" s="49"/>
      <c r="Z21" s="49"/>
      <c r="AA21" s="49"/>
      <c r="AB21" s="49"/>
      <c r="AC21" s="49"/>
      <c r="AD21" s="45"/>
      <c r="AE21" s="45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</row>
    <row r="22" ht="20.1" customHeight="1" spans="1:113">
      <c r="A22" s="47"/>
      <c r="B22" s="47"/>
      <c r="C22" s="47"/>
      <c r="D22" s="47"/>
      <c r="E22" s="45"/>
      <c r="F22" s="49"/>
      <c r="G22" s="45"/>
      <c r="H22" s="45"/>
      <c r="I22" s="45"/>
      <c r="J22" s="45"/>
      <c r="K22" s="45"/>
      <c r="L22" s="45"/>
      <c r="M22" s="49"/>
      <c r="N22" s="49"/>
      <c r="O22" s="49"/>
      <c r="P22" s="49"/>
      <c r="Q22" s="49"/>
      <c r="R22" s="49"/>
      <c r="S22" s="49"/>
      <c r="T22" s="49"/>
      <c r="U22" s="49"/>
      <c r="V22" s="45"/>
      <c r="W22" s="45"/>
      <c r="X22" s="45"/>
      <c r="Y22" s="49"/>
      <c r="Z22" s="49"/>
      <c r="AA22" s="49"/>
      <c r="AB22" s="49"/>
      <c r="AC22" s="49"/>
      <c r="AD22" s="45"/>
      <c r="AE22" s="45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</row>
    <row r="23" ht="20.1" customHeight="1" spans="1:113">
      <c r="A23" s="123"/>
      <c r="B23" s="123"/>
      <c r="C23" s="123"/>
      <c r="D23" s="123"/>
      <c r="E23" s="123"/>
      <c r="F23" s="124"/>
      <c r="G23" s="123"/>
      <c r="H23" s="123"/>
      <c r="I23" s="123"/>
      <c r="J23" s="123"/>
      <c r="K23" s="123"/>
      <c r="L23" s="123"/>
      <c r="M23" s="124"/>
      <c r="N23" s="124"/>
      <c r="O23" s="124"/>
      <c r="P23" s="124"/>
      <c r="Q23" s="124"/>
      <c r="R23" s="124"/>
      <c r="S23" s="124"/>
      <c r="T23" s="124"/>
      <c r="U23" s="124"/>
      <c r="V23" s="123"/>
      <c r="W23" s="123"/>
      <c r="X23" s="123"/>
      <c r="Y23" s="124"/>
      <c r="Z23" s="124"/>
      <c r="AA23" s="124"/>
      <c r="AB23" s="124"/>
      <c r="AC23" s="125"/>
      <c r="AD23" s="123"/>
      <c r="AE23" s="123"/>
      <c r="AF23" s="124"/>
      <c r="AG23" s="124"/>
      <c r="AH23" s="124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</row>
    <row r="24" ht="20.1" customHeight="1" spans="1:113">
      <c r="A24" s="124"/>
      <c r="B24" s="124"/>
      <c r="C24" s="124"/>
      <c r="D24" s="124"/>
      <c r="E24" s="124"/>
      <c r="F24" s="124"/>
      <c r="G24" s="123"/>
      <c r="H24" s="123"/>
      <c r="I24" s="123"/>
      <c r="J24" s="123"/>
      <c r="K24" s="123"/>
      <c r="L24" s="123"/>
      <c r="M24" s="124"/>
      <c r="N24" s="124"/>
      <c r="O24" s="124"/>
      <c r="P24" s="124"/>
      <c r="Q24" s="124"/>
      <c r="R24" s="124"/>
      <c r="S24" s="124"/>
      <c r="T24" s="124"/>
      <c r="U24" s="124"/>
      <c r="V24" s="123"/>
      <c r="W24" s="123"/>
      <c r="X24" s="123"/>
      <c r="Y24" s="124"/>
      <c r="Z24" s="124"/>
      <c r="AA24" s="124"/>
      <c r="AB24" s="124"/>
      <c r="AC24" s="124"/>
      <c r="AD24" s="123"/>
      <c r="AE24" s="123"/>
      <c r="AF24" s="124"/>
      <c r="AG24" s="124"/>
      <c r="AH24" s="124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</row>
    <row r="25" ht="20.1" customHeight="1" spans="1:113">
      <c r="A25" s="124"/>
      <c r="B25" s="124"/>
      <c r="C25" s="124"/>
      <c r="D25" s="124"/>
      <c r="E25" s="124"/>
      <c r="F25" s="124"/>
      <c r="G25" s="123"/>
      <c r="H25" s="123"/>
      <c r="I25" s="123"/>
      <c r="J25" s="123"/>
      <c r="K25" s="123"/>
      <c r="L25" s="123"/>
      <c r="M25" s="124"/>
      <c r="N25" s="124"/>
      <c r="O25" s="124"/>
      <c r="P25" s="124"/>
      <c r="Q25" s="124"/>
      <c r="R25" s="124"/>
      <c r="S25" s="124"/>
      <c r="T25" s="124"/>
      <c r="U25" s="124"/>
      <c r="V25" s="123"/>
      <c r="W25" s="123"/>
      <c r="X25" s="123"/>
      <c r="Y25" s="124"/>
      <c r="Z25" s="124"/>
      <c r="AA25" s="124"/>
      <c r="AB25" s="124"/>
      <c r="AC25" s="124"/>
      <c r="AD25" s="123"/>
      <c r="AE25" s="123"/>
      <c r="AF25" s="124"/>
      <c r="AG25" s="124"/>
      <c r="AH25" s="124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</row>
    <row r="26" ht="20.1" customHeight="1" spans="1:113">
      <c r="A26" s="124"/>
      <c r="B26" s="124"/>
      <c r="C26" s="124"/>
      <c r="D26" s="124"/>
      <c r="E26" s="124"/>
      <c r="F26" s="124"/>
      <c r="G26" s="123"/>
      <c r="H26" s="123"/>
      <c r="I26" s="123"/>
      <c r="J26" s="123"/>
      <c r="K26" s="123"/>
      <c r="L26" s="123"/>
      <c r="M26" s="124"/>
      <c r="N26" s="124"/>
      <c r="O26" s="124"/>
      <c r="P26" s="124"/>
      <c r="Q26" s="124"/>
      <c r="R26" s="124"/>
      <c r="S26" s="124"/>
      <c r="T26" s="124"/>
      <c r="U26" s="124"/>
      <c r="V26" s="123"/>
      <c r="W26" s="123"/>
      <c r="X26" s="123"/>
      <c r="Y26" s="124"/>
      <c r="Z26" s="124"/>
      <c r="AA26" s="124"/>
      <c r="AB26" s="124"/>
      <c r="AC26" s="124"/>
      <c r="AD26" s="123"/>
      <c r="AE26" s="123"/>
      <c r="AF26" s="124"/>
      <c r="AG26" s="124"/>
      <c r="AH26" s="124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</row>
    <row r="27" ht="20.1" customHeight="1" spans="1:113">
      <c r="A27" s="124"/>
      <c r="B27" s="124"/>
      <c r="C27" s="124"/>
      <c r="D27" s="124"/>
      <c r="E27" s="124"/>
      <c r="F27" s="124"/>
      <c r="G27" s="123"/>
      <c r="H27" s="123"/>
      <c r="I27" s="123"/>
      <c r="J27" s="123"/>
      <c r="K27" s="123"/>
      <c r="L27" s="123"/>
      <c r="M27" s="124"/>
      <c r="N27" s="124"/>
      <c r="O27" s="124"/>
      <c r="P27" s="124"/>
      <c r="Q27" s="124"/>
      <c r="R27" s="124"/>
      <c r="S27" s="124"/>
      <c r="T27" s="124"/>
      <c r="U27" s="124"/>
      <c r="V27" s="123"/>
      <c r="W27" s="123"/>
      <c r="X27" s="123"/>
      <c r="Y27" s="124"/>
      <c r="Z27" s="124"/>
      <c r="AA27" s="124"/>
      <c r="AB27" s="124"/>
      <c r="AC27" s="124"/>
      <c r="AD27" s="123"/>
      <c r="AE27" s="123"/>
      <c r="AF27" s="124"/>
      <c r="AG27" s="124"/>
      <c r="AH27" s="124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</row>
    <row r="28" ht="20.1" customHeight="1" spans="1:113">
      <c r="A28" s="124"/>
      <c r="B28" s="124"/>
      <c r="C28" s="124"/>
      <c r="D28" s="124"/>
      <c r="E28" s="124"/>
      <c r="F28" s="124"/>
      <c r="G28" s="123"/>
      <c r="H28" s="123"/>
      <c r="I28" s="123"/>
      <c r="J28" s="123"/>
      <c r="K28" s="123"/>
      <c r="L28" s="123"/>
      <c r="M28" s="124"/>
      <c r="N28" s="124"/>
      <c r="O28" s="124"/>
      <c r="P28" s="124"/>
      <c r="Q28" s="124"/>
      <c r="R28" s="124"/>
      <c r="S28" s="124"/>
      <c r="T28" s="124"/>
      <c r="U28" s="124"/>
      <c r="V28" s="123"/>
      <c r="W28" s="123"/>
      <c r="X28" s="123"/>
      <c r="Y28" s="124"/>
      <c r="Z28" s="124"/>
      <c r="AA28" s="124"/>
      <c r="AB28" s="124"/>
      <c r="AC28" s="124"/>
      <c r="AD28" s="123"/>
      <c r="AE28" s="123"/>
      <c r="AF28" s="124"/>
      <c r="AG28" s="124"/>
      <c r="AH28" s="124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</row>
    <row r="29" ht="20.1" customHeight="1" spans="1:113">
      <c r="A29" s="124"/>
      <c r="B29" s="124"/>
      <c r="C29" s="124"/>
      <c r="D29" s="124"/>
      <c r="E29" s="124"/>
      <c r="F29" s="124"/>
      <c r="G29" s="123"/>
      <c r="H29" s="123"/>
      <c r="I29" s="123"/>
      <c r="J29" s="123"/>
      <c r="K29" s="123"/>
      <c r="L29" s="123"/>
      <c r="M29" s="124"/>
      <c r="N29" s="124"/>
      <c r="O29" s="124"/>
      <c r="P29" s="124"/>
      <c r="Q29" s="124"/>
      <c r="R29" s="124"/>
      <c r="S29" s="124"/>
      <c r="T29" s="124"/>
      <c r="U29" s="124"/>
      <c r="V29" s="123"/>
      <c r="W29" s="123"/>
      <c r="X29" s="123"/>
      <c r="Y29" s="124"/>
      <c r="Z29" s="124"/>
      <c r="AA29" s="124"/>
      <c r="AB29" s="124"/>
      <c r="AC29" s="124"/>
      <c r="AD29" s="123"/>
      <c r="AE29" s="123"/>
      <c r="AF29" s="124"/>
      <c r="AG29" s="124"/>
      <c r="AH29" s="124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</row>
    <row r="30" ht="20.1" customHeight="1" spans="1:113">
      <c r="A30" s="124"/>
      <c r="B30" s="124"/>
      <c r="C30" s="124"/>
      <c r="D30" s="124"/>
      <c r="E30" s="124"/>
      <c r="F30" s="124"/>
      <c r="G30" s="123"/>
      <c r="H30" s="123"/>
      <c r="I30" s="123"/>
      <c r="J30" s="123"/>
      <c r="K30" s="123"/>
      <c r="L30" s="123"/>
      <c r="M30" s="124"/>
      <c r="N30" s="124"/>
      <c r="O30" s="124"/>
      <c r="P30" s="124"/>
      <c r="Q30" s="124"/>
      <c r="R30" s="124"/>
      <c r="S30" s="124"/>
      <c r="T30" s="124"/>
      <c r="U30" s="124"/>
      <c r="V30" s="123"/>
      <c r="W30" s="123"/>
      <c r="X30" s="123"/>
      <c r="Y30" s="124"/>
      <c r="Z30" s="124"/>
      <c r="AA30" s="124"/>
      <c r="AB30" s="124"/>
      <c r="AC30" s="124"/>
      <c r="AD30" s="123"/>
      <c r="AE30" s="123"/>
      <c r="AF30" s="124"/>
      <c r="AG30" s="124"/>
      <c r="AH30" s="124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</row>
    <row r="31" ht="20.1" customHeight="1" spans="1:113">
      <c r="A31" s="124"/>
      <c r="B31" s="124"/>
      <c r="C31" s="124"/>
      <c r="D31" s="124"/>
      <c r="E31" s="124"/>
      <c r="F31" s="124"/>
      <c r="G31" s="123"/>
      <c r="H31" s="123"/>
      <c r="I31" s="123"/>
      <c r="J31" s="123"/>
      <c r="K31" s="123"/>
      <c r="L31" s="123"/>
      <c r="M31" s="124"/>
      <c r="N31" s="124"/>
      <c r="O31" s="124"/>
      <c r="P31" s="124"/>
      <c r="Q31" s="124"/>
      <c r="R31" s="124"/>
      <c r="S31" s="124"/>
      <c r="T31" s="124"/>
      <c r="U31" s="124"/>
      <c r="V31" s="123"/>
      <c r="W31" s="123"/>
      <c r="X31" s="123"/>
      <c r="Y31" s="124"/>
      <c r="Z31" s="124"/>
      <c r="AA31" s="124"/>
      <c r="AB31" s="124"/>
      <c r="AC31" s="124"/>
      <c r="AD31" s="123"/>
      <c r="AE31" s="123"/>
      <c r="AF31" s="124"/>
      <c r="AG31" s="124"/>
      <c r="AH31" s="124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</row>
    <row r="32" ht="20.1" customHeight="1" spans="1:113">
      <c r="A32" s="124"/>
      <c r="B32" s="124"/>
      <c r="C32" s="124"/>
      <c r="D32" s="124"/>
      <c r="E32" s="124"/>
      <c r="F32" s="124"/>
      <c r="G32" s="123"/>
      <c r="H32" s="123"/>
      <c r="I32" s="123"/>
      <c r="J32" s="123"/>
      <c r="K32" s="123"/>
      <c r="L32" s="123"/>
      <c r="M32" s="124"/>
      <c r="N32" s="124"/>
      <c r="O32" s="124"/>
      <c r="P32" s="124"/>
      <c r="Q32" s="124"/>
      <c r="R32" s="124"/>
      <c r="S32" s="124"/>
      <c r="T32" s="124"/>
      <c r="U32" s="124"/>
      <c r="V32" s="123"/>
      <c r="W32" s="123"/>
      <c r="X32" s="123"/>
      <c r="Y32" s="124"/>
      <c r="Z32" s="124"/>
      <c r="AA32" s="124"/>
      <c r="AB32" s="124"/>
      <c r="AC32" s="124"/>
      <c r="AD32" s="123"/>
      <c r="AE32" s="123"/>
      <c r="AF32" s="124"/>
      <c r="AG32" s="124"/>
      <c r="AH32" s="124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</row>
    <row r="33" ht="20.1" customHeight="1" spans="1:113">
      <c r="A33" s="124"/>
      <c r="B33" s="124"/>
      <c r="C33" s="124"/>
      <c r="D33" s="124"/>
      <c r="E33" s="124"/>
      <c r="F33" s="124"/>
      <c r="G33" s="123"/>
      <c r="H33" s="123"/>
      <c r="I33" s="123"/>
      <c r="J33" s="123"/>
      <c r="K33" s="123"/>
      <c r="L33" s="123"/>
      <c r="M33" s="124"/>
      <c r="N33" s="124"/>
      <c r="O33" s="124"/>
      <c r="P33" s="124"/>
      <c r="Q33" s="124"/>
      <c r="R33" s="124"/>
      <c r="S33" s="124"/>
      <c r="T33" s="124"/>
      <c r="U33" s="124"/>
      <c r="V33" s="123"/>
      <c r="W33" s="123"/>
      <c r="X33" s="123"/>
      <c r="Y33" s="124"/>
      <c r="Z33" s="124"/>
      <c r="AA33" s="124"/>
      <c r="AB33" s="124"/>
      <c r="AC33" s="124"/>
      <c r="AD33" s="123"/>
      <c r="AE33" s="123"/>
      <c r="AF33" s="124"/>
      <c r="AG33" s="124"/>
      <c r="AH33" s="124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</row>
    <row r="34" ht="20.1" customHeight="1" spans="1:113">
      <c r="A34" s="124"/>
      <c r="B34" s="124"/>
      <c r="C34" s="124"/>
      <c r="D34" s="124"/>
      <c r="E34" s="124"/>
      <c r="F34" s="124"/>
      <c r="G34" s="123"/>
      <c r="H34" s="123"/>
      <c r="I34" s="123"/>
      <c r="J34" s="123"/>
      <c r="K34" s="123"/>
      <c r="L34" s="123"/>
      <c r="M34" s="124"/>
      <c r="N34" s="124"/>
      <c r="O34" s="124"/>
      <c r="P34" s="124"/>
      <c r="Q34" s="124"/>
      <c r="R34" s="124"/>
      <c r="S34" s="124"/>
      <c r="T34" s="124"/>
      <c r="U34" s="124"/>
      <c r="V34" s="123"/>
      <c r="W34" s="123"/>
      <c r="X34" s="123"/>
      <c r="Y34" s="124"/>
      <c r="Z34" s="124"/>
      <c r="AA34" s="124"/>
      <c r="AB34" s="124"/>
      <c r="AC34" s="124"/>
      <c r="AD34" s="123"/>
      <c r="AE34" s="123"/>
      <c r="AF34" s="124"/>
      <c r="AG34" s="124"/>
      <c r="AH34" s="124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</row>
    <row r="35" ht="20.1" customHeight="1" spans="1:113">
      <c r="A35" s="124"/>
      <c r="B35" s="124"/>
      <c r="C35" s="124"/>
      <c r="D35" s="124"/>
      <c r="E35" s="124"/>
      <c r="F35" s="124"/>
      <c r="G35" s="123"/>
      <c r="H35" s="123"/>
      <c r="I35" s="123"/>
      <c r="J35" s="123"/>
      <c r="K35" s="123"/>
      <c r="L35" s="123"/>
      <c r="M35" s="124"/>
      <c r="N35" s="124"/>
      <c r="O35" s="124"/>
      <c r="P35" s="124"/>
      <c r="Q35" s="124"/>
      <c r="R35" s="124"/>
      <c r="S35" s="124"/>
      <c r="T35" s="124"/>
      <c r="U35" s="124"/>
      <c r="V35" s="123"/>
      <c r="W35" s="123"/>
      <c r="X35" s="123"/>
      <c r="Y35" s="124"/>
      <c r="Z35" s="124"/>
      <c r="AA35" s="124"/>
      <c r="AB35" s="124"/>
      <c r="AC35" s="124"/>
      <c r="AD35" s="123"/>
      <c r="AE35" s="123"/>
      <c r="AF35" s="124"/>
      <c r="AG35" s="124"/>
      <c r="AH35" s="124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" right="0.39375" top="0.7875" bottom="0.39375" header="0" footer="0"/>
  <pageSetup paperSize="66" scale="10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E33" sqref="E33"/>
    </sheetView>
  </sheetViews>
  <sheetFormatPr defaultColWidth="9.16666666666667" defaultRowHeight="12.75" customHeight="1" outlineLevelCol="7"/>
  <cols>
    <col min="1" max="1" width="14.5" customWidth="1"/>
    <col min="2" max="2" width="5.5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</cols>
  <sheetData>
    <row r="1" ht="20.1" customHeight="1" spans="1:8">
      <c r="A1" s="51"/>
      <c r="B1" s="51"/>
      <c r="C1" s="51"/>
      <c r="D1" s="52"/>
      <c r="E1" s="51"/>
      <c r="F1" s="51"/>
      <c r="G1" s="18" t="s">
        <v>269</v>
      </c>
      <c r="H1" s="72"/>
    </row>
    <row r="2" ht="25.5" customHeight="1" spans="1:8">
      <c r="A2" s="15" t="s">
        <v>270</v>
      </c>
      <c r="B2" s="15"/>
      <c r="C2" s="15"/>
      <c r="D2" s="15"/>
      <c r="E2" s="15"/>
      <c r="F2" s="15"/>
      <c r="G2" s="15"/>
      <c r="H2" s="72"/>
    </row>
    <row r="3" ht="20.1" customHeight="1" spans="1:8">
      <c r="A3" s="81" t="s">
        <v>5</v>
      </c>
      <c r="B3" s="16"/>
      <c r="C3" s="16"/>
      <c r="D3" s="16"/>
      <c r="E3" s="54"/>
      <c r="F3" s="54"/>
      <c r="G3" s="18" t="s">
        <v>6</v>
      </c>
      <c r="H3" s="72"/>
    </row>
    <row r="4" ht="20.1" customHeight="1" spans="1:8">
      <c r="A4" s="57" t="s">
        <v>271</v>
      </c>
      <c r="B4" s="58"/>
      <c r="C4" s="58"/>
      <c r="D4" s="59"/>
      <c r="E4" s="98" t="s">
        <v>104</v>
      </c>
      <c r="F4" s="26"/>
      <c r="G4" s="26"/>
      <c r="H4" s="72"/>
    </row>
    <row r="5" ht="20.1" customHeight="1" spans="1:8">
      <c r="A5" s="19" t="s">
        <v>70</v>
      </c>
      <c r="B5" s="21"/>
      <c r="C5" s="99" t="s">
        <v>71</v>
      </c>
      <c r="D5" s="100" t="s">
        <v>272</v>
      </c>
      <c r="E5" s="26" t="s">
        <v>62</v>
      </c>
      <c r="F5" s="23" t="s">
        <v>273</v>
      </c>
      <c r="G5" s="101" t="s">
        <v>274</v>
      </c>
      <c r="H5" s="72"/>
    </row>
    <row r="6" ht="33.75" customHeight="1" spans="1:8">
      <c r="A6" s="28" t="s">
        <v>82</v>
      </c>
      <c r="B6" s="29" t="s">
        <v>83</v>
      </c>
      <c r="C6" s="102"/>
      <c r="D6" s="103"/>
      <c r="E6" s="32"/>
      <c r="F6" s="33"/>
      <c r="G6" s="65"/>
      <c r="H6" s="72"/>
    </row>
    <row r="7" ht="20.1" customHeight="1" spans="1:8">
      <c r="A7" s="82" t="s">
        <v>162</v>
      </c>
      <c r="B7" s="90" t="s">
        <v>163</v>
      </c>
      <c r="C7" s="104" t="s">
        <v>85</v>
      </c>
      <c r="D7" s="82" t="s">
        <v>164</v>
      </c>
      <c r="E7" s="105">
        <f>SUM(E8:E26)</f>
        <v>5173680.88</v>
      </c>
      <c r="F7" s="105">
        <f>SUM(F8:F26)</f>
        <v>4406180.88</v>
      </c>
      <c r="G7" s="105">
        <f>SUM(G8:G26)</f>
        <v>767500</v>
      </c>
      <c r="H7" s="80"/>
    </row>
    <row r="8" ht="20.1" customHeight="1" spans="1:8">
      <c r="A8" s="106">
        <v>301</v>
      </c>
      <c r="B8" s="107" t="s">
        <v>88</v>
      </c>
      <c r="C8" s="85">
        <v>156</v>
      </c>
      <c r="D8" s="96" t="s">
        <v>275</v>
      </c>
      <c r="E8" s="105">
        <f>SUM(F8:G8)</f>
        <v>994500</v>
      </c>
      <c r="F8" s="105">
        <v>994500</v>
      </c>
      <c r="G8" s="105"/>
      <c r="H8" s="77"/>
    </row>
    <row r="9" ht="20.1" customHeight="1" spans="1:8">
      <c r="A9" s="106">
        <v>301</v>
      </c>
      <c r="B9" s="107" t="s">
        <v>100</v>
      </c>
      <c r="C9" s="85">
        <v>156</v>
      </c>
      <c r="D9" s="96" t="s">
        <v>276</v>
      </c>
      <c r="E9" s="105">
        <f t="shared" ref="E9:E26" si="0">SUM(F9:G9)</f>
        <v>1628190</v>
      </c>
      <c r="F9" s="105">
        <v>1628190</v>
      </c>
      <c r="G9" s="105"/>
      <c r="H9" s="77"/>
    </row>
    <row r="10" ht="20.1" customHeight="1" spans="1:8">
      <c r="A10" s="106">
        <v>301</v>
      </c>
      <c r="B10" s="107" t="s">
        <v>87</v>
      </c>
      <c r="C10" s="85">
        <v>156</v>
      </c>
      <c r="D10" s="96" t="s">
        <v>277</v>
      </c>
      <c r="E10" s="105">
        <f t="shared" si="0"/>
        <v>82875</v>
      </c>
      <c r="F10" s="105">
        <v>82875</v>
      </c>
      <c r="G10" s="105"/>
      <c r="H10" s="77"/>
    </row>
    <row r="11" ht="20.1" customHeight="1" spans="1:8">
      <c r="A11" s="106">
        <v>301</v>
      </c>
      <c r="B11" s="107" t="s">
        <v>98</v>
      </c>
      <c r="C11" s="85">
        <v>156</v>
      </c>
      <c r="D11" s="96" t="s">
        <v>278</v>
      </c>
      <c r="E11" s="105">
        <f t="shared" si="0"/>
        <v>300792</v>
      </c>
      <c r="F11" s="105">
        <v>300792</v>
      </c>
      <c r="G11" s="105"/>
      <c r="H11" s="77"/>
    </row>
    <row r="12" ht="20.1" customHeight="1" spans="1:8">
      <c r="A12" s="106">
        <v>301</v>
      </c>
      <c r="B12" s="107" t="s">
        <v>169</v>
      </c>
      <c r="C12" s="85">
        <v>156</v>
      </c>
      <c r="D12" s="96" t="s">
        <v>279</v>
      </c>
      <c r="E12" s="105">
        <f t="shared" si="0"/>
        <v>403640.32</v>
      </c>
      <c r="F12" s="97">
        <v>403640.32</v>
      </c>
      <c r="G12" s="105"/>
      <c r="H12" s="77"/>
    </row>
    <row r="13" ht="20.1" customHeight="1" spans="1:8">
      <c r="A13" s="106">
        <v>301</v>
      </c>
      <c r="B13" s="107" t="s">
        <v>171</v>
      </c>
      <c r="C13" s="85">
        <v>156</v>
      </c>
      <c r="D13" s="96" t="s">
        <v>280</v>
      </c>
      <c r="E13" s="105">
        <f t="shared" si="0"/>
        <v>201358.64</v>
      </c>
      <c r="F13" s="97">
        <v>201358.64</v>
      </c>
      <c r="G13" s="105"/>
      <c r="H13" s="77"/>
    </row>
    <row r="14" ht="20.1" customHeight="1" spans="1:8">
      <c r="A14" s="106">
        <v>301</v>
      </c>
      <c r="B14" s="107" t="s">
        <v>173</v>
      </c>
      <c r="C14" s="85">
        <v>156</v>
      </c>
      <c r="D14" s="96" t="s">
        <v>281</v>
      </c>
      <c r="E14" s="105">
        <f t="shared" si="0"/>
        <v>176592.64</v>
      </c>
      <c r="F14" s="97">
        <v>176592.64</v>
      </c>
      <c r="G14" s="105"/>
      <c r="H14" s="77"/>
    </row>
    <row r="15" ht="20.1" customHeight="1" spans="1:8">
      <c r="A15" s="106">
        <v>301</v>
      </c>
      <c r="B15" s="107" t="s">
        <v>175</v>
      </c>
      <c r="C15" s="85">
        <v>156</v>
      </c>
      <c r="D15" s="96" t="s">
        <v>282</v>
      </c>
      <c r="E15" s="105">
        <f t="shared" si="0"/>
        <v>69423.94</v>
      </c>
      <c r="F15" s="97">
        <v>69423.94</v>
      </c>
      <c r="G15" s="105"/>
      <c r="H15" s="77"/>
    </row>
    <row r="16" ht="20.1" customHeight="1" spans="1:8">
      <c r="A16" s="106">
        <v>301</v>
      </c>
      <c r="B16" s="107" t="s">
        <v>177</v>
      </c>
      <c r="C16" s="85">
        <v>156</v>
      </c>
      <c r="D16" s="96" t="s">
        <v>283</v>
      </c>
      <c r="E16" s="105">
        <f t="shared" si="0"/>
        <v>49069.5</v>
      </c>
      <c r="F16" s="105">
        <v>49069.5</v>
      </c>
      <c r="G16" s="105"/>
      <c r="H16" s="77"/>
    </row>
    <row r="17" customHeight="1" spans="1:7">
      <c r="A17" s="106">
        <v>301</v>
      </c>
      <c r="B17" s="107" t="s">
        <v>179</v>
      </c>
      <c r="C17" s="85">
        <v>156</v>
      </c>
      <c r="D17" s="96" t="s">
        <v>284</v>
      </c>
      <c r="E17" s="105">
        <f t="shared" si="0"/>
        <v>477138.84</v>
      </c>
      <c r="F17" s="97">
        <v>477138.84</v>
      </c>
      <c r="G17" s="105"/>
    </row>
    <row r="18" customHeight="1" spans="1:7">
      <c r="A18" s="106">
        <v>302</v>
      </c>
      <c r="B18" s="107" t="s">
        <v>88</v>
      </c>
      <c r="C18" s="85">
        <v>156</v>
      </c>
      <c r="D18" s="96" t="s">
        <v>285</v>
      </c>
      <c r="E18" s="105">
        <f t="shared" si="0"/>
        <v>256000</v>
      </c>
      <c r="F18" s="105"/>
      <c r="G18" s="97">
        <v>256000</v>
      </c>
    </row>
    <row r="19" customHeight="1" spans="1:7">
      <c r="A19" s="106">
        <v>302</v>
      </c>
      <c r="B19" s="107" t="s">
        <v>92</v>
      </c>
      <c r="C19" s="85">
        <v>156</v>
      </c>
      <c r="D19" s="96" t="s">
        <v>286</v>
      </c>
      <c r="E19" s="105">
        <f t="shared" si="0"/>
        <v>60000</v>
      </c>
      <c r="F19" s="105"/>
      <c r="G19" s="105">
        <v>60000</v>
      </c>
    </row>
    <row r="20" customHeight="1" spans="1:7">
      <c r="A20" s="106">
        <v>302</v>
      </c>
      <c r="B20" s="107" t="s">
        <v>98</v>
      </c>
      <c r="C20" s="85">
        <v>156</v>
      </c>
      <c r="D20" s="96" t="s">
        <v>287</v>
      </c>
      <c r="E20" s="105">
        <f t="shared" si="0"/>
        <v>46000</v>
      </c>
      <c r="F20" s="105"/>
      <c r="G20" s="105">
        <v>46000</v>
      </c>
    </row>
    <row r="21" customHeight="1" spans="1:7">
      <c r="A21" s="106">
        <v>302</v>
      </c>
      <c r="B21" s="107" t="s">
        <v>90</v>
      </c>
      <c r="C21" s="85">
        <v>156</v>
      </c>
      <c r="D21" s="96" t="s">
        <v>181</v>
      </c>
      <c r="E21" s="105">
        <f t="shared" si="0"/>
        <v>10000</v>
      </c>
      <c r="F21" s="105"/>
      <c r="G21" s="105">
        <v>10000</v>
      </c>
    </row>
    <row r="22" ht="17" customHeight="1" spans="1:7">
      <c r="A22" s="106">
        <v>302</v>
      </c>
      <c r="B22" s="107" t="s">
        <v>175</v>
      </c>
      <c r="C22" s="85">
        <v>156</v>
      </c>
      <c r="D22" s="96" t="s">
        <v>288</v>
      </c>
      <c r="E22" s="105">
        <f t="shared" si="0"/>
        <v>195000</v>
      </c>
      <c r="F22" s="105"/>
      <c r="G22" s="105">
        <v>195000</v>
      </c>
    </row>
    <row r="23" customHeight="1" spans="1:7">
      <c r="A23" s="106">
        <v>302</v>
      </c>
      <c r="B23" s="107" t="s">
        <v>185</v>
      </c>
      <c r="C23" s="85">
        <v>156</v>
      </c>
      <c r="D23" s="96" t="s">
        <v>289</v>
      </c>
      <c r="E23" s="105">
        <f t="shared" si="0"/>
        <v>8000</v>
      </c>
      <c r="F23" s="105"/>
      <c r="G23" s="105">
        <v>8000</v>
      </c>
    </row>
    <row r="24" customHeight="1" spans="1:7">
      <c r="A24" s="106">
        <v>302</v>
      </c>
      <c r="B24" s="107" t="s">
        <v>187</v>
      </c>
      <c r="C24" s="85">
        <v>156</v>
      </c>
      <c r="D24" s="96" t="s">
        <v>290</v>
      </c>
      <c r="E24" s="105">
        <f t="shared" si="0"/>
        <v>75000</v>
      </c>
      <c r="F24" s="105"/>
      <c r="G24" s="105">
        <v>75000</v>
      </c>
    </row>
    <row r="25" customHeight="1" spans="1:7">
      <c r="A25" s="106">
        <v>302</v>
      </c>
      <c r="B25" s="107" t="s">
        <v>189</v>
      </c>
      <c r="C25" s="85">
        <v>156</v>
      </c>
      <c r="D25" s="96" t="s">
        <v>291</v>
      </c>
      <c r="E25" s="105">
        <f t="shared" si="0"/>
        <v>117500</v>
      </c>
      <c r="F25" s="105"/>
      <c r="G25" s="105">
        <v>117500</v>
      </c>
    </row>
    <row r="26" customHeight="1" spans="1:7">
      <c r="A26" s="106">
        <v>303</v>
      </c>
      <c r="B26" s="107" t="s">
        <v>98</v>
      </c>
      <c r="C26" s="85">
        <v>156</v>
      </c>
      <c r="D26" s="96" t="s">
        <v>292</v>
      </c>
      <c r="E26" s="105">
        <f t="shared" si="0"/>
        <v>22600</v>
      </c>
      <c r="F26" s="105">
        <v>22600</v>
      </c>
      <c r="G26" s="105"/>
    </row>
    <row r="27" customHeight="1" spans="3:3">
      <c r="C27" s="70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F15" sqref="F15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12"/>
      <c r="B1" s="13"/>
      <c r="C1" s="13"/>
      <c r="D1" s="13"/>
      <c r="E1" s="13"/>
      <c r="F1" s="14" t="s">
        <v>293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</row>
    <row r="2" ht="20.1" customHeight="1" spans="1:243">
      <c r="A2" s="15" t="s">
        <v>294</v>
      </c>
      <c r="B2" s="15"/>
      <c r="C2" s="15"/>
      <c r="D2" s="15"/>
      <c r="E2" s="15"/>
      <c r="F2" s="1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</row>
    <row r="3" ht="20.1" customHeight="1" spans="1:243">
      <c r="A3" s="81" t="s">
        <v>5</v>
      </c>
      <c r="B3" s="16"/>
      <c r="C3" s="16"/>
      <c r="D3" s="87"/>
      <c r="E3" s="87"/>
      <c r="F3" s="18" t="s">
        <v>6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</row>
    <row r="4" ht="20.1" customHeight="1" spans="1:243">
      <c r="A4" s="19" t="s">
        <v>70</v>
      </c>
      <c r="B4" s="20"/>
      <c r="C4" s="21"/>
      <c r="D4" s="88" t="s">
        <v>71</v>
      </c>
      <c r="E4" s="55" t="s">
        <v>295</v>
      </c>
      <c r="F4" s="23" t="s">
        <v>75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</row>
    <row r="5" ht="20.1" customHeight="1" spans="1:243">
      <c r="A5" s="27" t="s">
        <v>82</v>
      </c>
      <c r="B5" s="28" t="s">
        <v>83</v>
      </c>
      <c r="C5" s="29" t="s">
        <v>84</v>
      </c>
      <c r="D5" s="89"/>
      <c r="E5" s="55"/>
      <c r="F5" s="33"/>
      <c r="G5" s="50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</row>
    <row r="6" ht="20.1" customHeight="1" spans="1:243">
      <c r="A6" s="90" t="s">
        <v>82</v>
      </c>
      <c r="B6" s="90" t="s">
        <v>83</v>
      </c>
      <c r="C6" s="90" t="s">
        <v>84</v>
      </c>
      <c r="D6" s="91" t="s">
        <v>85</v>
      </c>
      <c r="E6" s="91" t="s">
        <v>296</v>
      </c>
      <c r="F6" s="92">
        <f>SUM(F7)</f>
        <v>1037990</v>
      </c>
      <c r="G6" s="50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</row>
    <row r="7" ht="20.1" customHeight="1" spans="1:243">
      <c r="A7" s="93">
        <v>213</v>
      </c>
      <c r="B7" s="94" t="s">
        <v>98</v>
      </c>
      <c r="C7" s="94" t="s">
        <v>90</v>
      </c>
      <c r="D7" s="95">
        <v>156</v>
      </c>
      <c r="E7" s="96" t="s">
        <v>297</v>
      </c>
      <c r="F7" s="97">
        <v>1037990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</row>
    <row r="8" ht="20.1" customHeight="1" spans="1:243">
      <c r="A8" s="40"/>
      <c r="B8" s="40"/>
      <c r="C8" s="40"/>
      <c r="D8" s="41"/>
      <c r="E8" s="41"/>
      <c r="F8" s="41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</row>
    <row r="9" ht="20.1" customHeight="1" spans="1:243">
      <c r="A9" s="40"/>
      <c r="B9" s="40"/>
      <c r="C9" s="40"/>
      <c r="D9" s="40"/>
      <c r="E9" s="40"/>
      <c r="F9" s="41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</row>
    <row r="10" ht="20.1" customHeight="1" spans="1:243">
      <c r="A10" s="40"/>
      <c r="B10" s="40"/>
      <c r="C10" s="40"/>
      <c r="D10" s="41"/>
      <c r="E10" s="41"/>
      <c r="F10" s="41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</row>
    <row r="11" ht="20.1" customHeight="1" spans="1:243">
      <c r="A11" s="40"/>
      <c r="B11" s="40"/>
      <c r="C11" s="40"/>
      <c r="D11" s="41"/>
      <c r="E11" s="41" t="s">
        <v>20</v>
      </c>
      <c r="F11" s="41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</row>
    <row r="12" ht="20.1" customHeight="1" spans="1:243">
      <c r="A12" s="40"/>
      <c r="B12" s="40"/>
      <c r="C12" s="40"/>
      <c r="D12" s="40"/>
      <c r="E12" s="40"/>
      <c r="F12" s="41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</row>
    <row r="13" ht="20.1" customHeight="1" spans="1:243">
      <c r="A13" s="40"/>
      <c r="B13" s="40"/>
      <c r="C13" s="40"/>
      <c r="D13" s="41"/>
      <c r="E13" s="41"/>
      <c r="F13" s="41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</row>
    <row r="14" ht="20.1" customHeight="1" spans="1:243">
      <c r="A14" s="42"/>
      <c r="B14" s="40"/>
      <c r="C14" s="40"/>
      <c r="D14" s="41"/>
      <c r="E14" s="41" t="s">
        <v>298</v>
      </c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</row>
    <row r="15" ht="20.1" customHeight="1" spans="1:243">
      <c r="A15" s="42"/>
      <c r="B15" s="42"/>
      <c r="C15" s="40"/>
      <c r="D15" s="40"/>
      <c r="E15" s="42"/>
      <c r="F15" s="41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</row>
    <row r="16" ht="20.1" customHeight="1" spans="1:243">
      <c r="A16" s="42"/>
      <c r="B16" s="42"/>
      <c r="C16" s="40"/>
      <c r="D16" s="41"/>
      <c r="E16" s="41"/>
      <c r="F16" s="41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</row>
    <row r="17" ht="20.1" customHeight="1" spans="1:243">
      <c r="A17" s="40"/>
      <c r="B17" s="42"/>
      <c r="C17" s="40"/>
      <c r="D17" s="41"/>
      <c r="E17" s="41"/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</row>
    <row r="18" ht="20.1" customHeight="1" spans="1:243">
      <c r="A18" s="40"/>
      <c r="B18" s="42"/>
      <c r="C18" s="42"/>
      <c r="D18" s="42"/>
      <c r="E18" s="42"/>
      <c r="F18" s="41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</row>
    <row r="19" ht="20.1" customHeight="1" spans="1:243">
      <c r="A19" s="42"/>
      <c r="B19" s="42"/>
      <c r="C19" s="42"/>
      <c r="D19" s="41"/>
      <c r="E19" s="41"/>
      <c r="F19" s="41"/>
      <c r="G19" s="42"/>
      <c r="H19" s="40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</row>
    <row r="20" ht="20.1" customHeight="1" spans="1:243">
      <c r="A20" s="42"/>
      <c r="B20" s="42"/>
      <c r="C20" s="42"/>
      <c r="D20" s="41"/>
      <c r="E20" s="41"/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</row>
    <row r="21" ht="20.1" customHeight="1" spans="1:243">
      <c r="A21" s="42"/>
      <c r="B21" s="42"/>
      <c r="C21" s="42"/>
      <c r="D21" s="42"/>
      <c r="E21" s="42"/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</row>
    <row r="22" ht="20.1" customHeight="1" spans="1:243">
      <c r="A22" s="42"/>
      <c r="B22" s="42"/>
      <c r="C22" s="42"/>
      <c r="D22" s="41"/>
      <c r="E22" s="41"/>
      <c r="F22" s="41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</row>
    <row r="23" ht="20.1" customHeight="1" spans="1:243">
      <c r="A23" s="42"/>
      <c r="B23" s="42"/>
      <c r="C23" s="42"/>
      <c r="D23" s="41"/>
      <c r="E23" s="41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</row>
    <row r="24" ht="20.1" customHeight="1" spans="1:243">
      <c r="A24" s="42"/>
      <c r="B24" s="42"/>
      <c r="C24" s="42"/>
      <c r="D24" s="42"/>
      <c r="E24" s="42"/>
      <c r="F24" s="41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</row>
    <row r="25" ht="20.1" customHeight="1" spans="1:243">
      <c r="A25" s="42"/>
      <c r="B25" s="42"/>
      <c r="C25" s="42"/>
      <c r="D25" s="41"/>
      <c r="E25" s="41"/>
      <c r="F25" s="41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</row>
    <row r="26" ht="20.1" customHeight="1" spans="1:243">
      <c r="A26" s="42"/>
      <c r="B26" s="42"/>
      <c r="C26" s="42"/>
      <c r="D26" s="41"/>
      <c r="E26" s="41"/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</row>
    <row r="27" ht="20.1" customHeight="1" spans="1:243">
      <c r="A27" s="42"/>
      <c r="B27" s="42"/>
      <c r="C27" s="42"/>
      <c r="D27" s="42"/>
      <c r="E27" s="42"/>
      <c r="F27" s="41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</row>
    <row r="28" ht="20.1" customHeight="1" spans="1:243">
      <c r="A28" s="42"/>
      <c r="B28" s="42"/>
      <c r="C28" s="42"/>
      <c r="D28" s="41"/>
      <c r="E28" s="41"/>
      <c r="F28" s="41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  <c r="IH28" s="42"/>
      <c r="II28" s="42"/>
    </row>
    <row r="29" ht="20.1" customHeight="1" spans="1:243">
      <c r="A29" s="42"/>
      <c r="B29" s="42"/>
      <c r="C29" s="42"/>
      <c r="D29" s="41"/>
      <c r="E29" s="41"/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</row>
    <row r="30" ht="20.1" customHeight="1" spans="1:243">
      <c r="A30" s="42"/>
      <c r="B30" s="42"/>
      <c r="C30" s="42"/>
      <c r="D30" s="42"/>
      <c r="E30" s="42"/>
      <c r="F30" s="41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</row>
    <row r="31" ht="20.1" customHeight="1" spans="1:243">
      <c r="A31" s="42"/>
      <c r="B31" s="42"/>
      <c r="C31" s="42"/>
      <c r="D31" s="42"/>
      <c r="E31" s="43"/>
      <c r="F31" s="41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</row>
    <row r="32" ht="20.1" customHeight="1" spans="1:243">
      <c r="A32" s="42"/>
      <c r="B32" s="42"/>
      <c r="C32" s="42"/>
      <c r="D32" s="42"/>
      <c r="E32" s="43"/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</row>
    <row r="33" ht="20.1" customHeight="1" spans="1:243">
      <c r="A33" s="42"/>
      <c r="B33" s="42"/>
      <c r="C33" s="42"/>
      <c r="D33" s="42"/>
      <c r="E33" s="42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</row>
    <row r="34" ht="20.1" customHeight="1" spans="1:243">
      <c r="A34" s="42"/>
      <c r="B34" s="42"/>
      <c r="C34" s="42"/>
      <c r="D34" s="42"/>
      <c r="E34" s="44"/>
      <c r="F34" s="41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</row>
    <row r="35" ht="20.1" customHeight="1" spans="1:243">
      <c r="A35" s="45"/>
      <c r="B35" s="45"/>
      <c r="C35" s="45"/>
      <c r="D35" s="45"/>
      <c r="E35" s="46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</row>
    <row r="36" ht="20.1" customHeight="1" spans="1:243">
      <c r="A36" s="47"/>
      <c r="B36" s="47"/>
      <c r="C36" s="47"/>
      <c r="D36" s="47"/>
      <c r="E36" s="47"/>
      <c r="F36" s="48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</row>
    <row r="37" ht="20.1" customHeight="1" spans="1:243">
      <c r="A37" s="45"/>
      <c r="B37" s="45"/>
      <c r="C37" s="45"/>
      <c r="D37" s="45"/>
      <c r="E37" s="45"/>
      <c r="F37" s="48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</row>
    <row r="38" ht="20.1" customHeight="1" spans="1:243">
      <c r="A38" s="49"/>
      <c r="B38" s="49"/>
      <c r="C38" s="49"/>
      <c r="D38" s="49"/>
      <c r="E38" s="49"/>
      <c r="F38" s="48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</row>
    <row r="39" ht="20.1" customHeight="1" spans="1:243">
      <c r="A39" s="49"/>
      <c r="B39" s="49"/>
      <c r="C39" s="49"/>
      <c r="D39" s="49"/>
      <c r="E39" s="49"/>
      <c r="F39" s="48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</row>
    <row r="40" ht="20.1" customHeight="1" spans="1:243">
      <c r="A40" s="49"/>
      <c r="B40" s="49"/>
      <c r="C40" s="49"/>
      <c r="D40" s="49"/>
      <c r="E40" s="49"/>
      <c r="F40" s="48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</row>
    <row r="41" ht="20.1" customHeight="1" spans="1:243">
      <c r="A41" s="49"/>
      <c r="B41" s="49"/>
      <c r="C41" s="49"/>
      <c r="D41" s="49"/>
      <c r="E41" s="49"/>
      <c r="F41" s="48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</row>
    <row r="42" ht="20.1" customHeight="1" spans="1:243">
      <c r="A42" s="49"/>
      <c r="B42" s="49"/>
      <c r="C42" s="49"/>
      <c r="D42" s="49"/>
      <c r="E42" s="49"/>
      <c r="F42" s="48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</row>
    <row r="43" ht="20.1" customHeight="1" spans="1:243">
      <c r="A43" s="49"/>
      <c r="B43" s="49"/>
      <c r="C43" s="49"/>
      <c r="D43" s="49"/>
      <c r="E43" s="49"/>
      <c r="F43" s="48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</row>
    <row r="44" ht="20.1" customHeight="1" spans="1:243">
      <c r="A44" s="49"/>
      <c r="B44" s="49"/>
      <c r="C44" s="49"/>
      <c r="D44" s="49"/>
      <c r="E44" s="49"/>
      <c r="F44" s="48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</row>
    <row r="45" ht="20.1" customHeight="1" spans="1:243">
      <c r="A45" s="49"/>
      <c r="B45" s="49"/>
      <c r="C45" s="49"/>
      <c r="D45" s="49"/>
      <c r="E45" s="49"/>
      <c r="F45" s="48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</row>
    <row r="46" ht="20.1" customHeight="1" spans="1:243">
      <c r="A46" s="49"/>
      <c r="B46" s="49"/>
      <c r="C46" s="49"/>
      <c r="D46" s="49"/>
      <c r="E46" s="49"/>
      <c r="F46" s="48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</row>
    <row r="47" ht="20.1" customHeight="1" spans="1:243">
      <c r="A47" s="49"/>
      <c r="B47" s="49"/>
      <c r="C47" s="49"/>
      <c r="D47" s="49"/>
      <c r="E47" s="49"/>
      <c r="F47" s="48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  <c r="HY47" s="49"/>
      <c r="HZ47" s="49"/>
      <c r="IA47" s="49"/>
      <c r="IB47" s="49"/>
      <c r="IC47" s="49"/>
      <c r="ID47" s="49"/>
      <c r="IE47" s="49"/>
      <c r="IF47" s="49"/>
      <c r="IG47" s="49"/>
      <c r="IH47" s="49"/>
      <c r="II47" s="49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你我他</cp:lastModifiedBy>
  <dcterms:created xsi:type="dcterms:W3CDTF">2021-04-19T03:45:00Z</dcterms:created>
  <dcterms:modified xsi:type="dcterms:W3CDTF">2022-02-18T02:37:50Z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38DE1A4827A447A997A7DE7DBC922F73</vt:lpwstr>
  </property>
</Properties>
</file>