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tabRatio="763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预算单位基本支出控制数与填报数对照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'1-2'!$A$8:$J$8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'1-1'!$A$1:$T$13</definedName>
    <definedName name="_xlnm.Print_Area" localSheetId="3">'1-2'!$A$1:$J$13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E16" i="12"/>
  <c r="C16"/>
  <c r="E15"/>
  <c r="C15"/>
  <c r="E14"/>
  <c r="C14"/>
  <c r="F16" i="11"/>
  <c r="F15"/>
  <c r="F14"/>
  <c r="F13"/>
  <c r="F12"/>
  <c r="F11"/>
  <c r="F10"/>
  <c r="F9"/>
  <c r="F8"/>
  <c r="F7"/>
  <c r="AV21" i="7"/>
  <c r="T21"/>
  <c r="F21"/>
  <c r="AV20"/>
  <c r="T20"/>
  <c r="F20"/>
  <c r="AV19"/>
  <c r="T19"/>
  <c r="F19"/>
  <c r="AV18"/>
  <c r="T18"/>
  <c r="F18"/>
  <c r="AV17"/>
  <c r="T17"/>
  <c r="F17"/>
  <c r="AV16"/>
  <c r="T16"/>
  <c r="F16"/>
  <c r="AV15"/>
  <c r="T15"/>
  <c r="F15"/>
  <c r="AV14"/>
  <c r="T14"/>
  <c r="F14"/>
  <c r="AV13"/>
  <c r="T13"/>
  <c r="F13"/>
  <c r="AV12"/>
  <c r="T12"/>
  <c r="F12"/>
  <c r="AV11"/>
  <c r="T11"/>
  <c r="F11"/>
  <c r="AV10"/>
  <c r="T10"/>
  <c r="F10"/>
  <c r="AV9"/>
  <c r="T9"/>
  <c r="F9"/>
  <c r="AV8"/>
  <c r="T8"/>
  <c r="F8"/>
  <c r="AV7"/>
  <c r="T7"/>
  <c r="F7"/>
  <c r="E7"/>
  <c r="AG13" i="6"/>
  <c r="AD13"/>
  <c r="AA13"/>
  <c r="Z13"/>
  <c r="W13"/>
  <c r="T13"/>
  <c r="Q13"/>
  <c r="P13"/>
  <c r="M13"/>
  <c r="J13"/>
  <c r="AG12"/>
  <c r="AD12"/>
  <c r="AA12"/>
  <c r="Z12"/>
  <c r="W12"/>
  <c r="T12"/>
  <c r="Q12"/>
  <c r="P12"/>
  <c r="M12"/>
  <c r="J12"/>
  <c r="AG11"/>
  <c r="AD11"/>
  <c r="AA11"/>
  <c r="Z11"/>
  <c r="W11"/>
  <c r="T11"/>
  <c r="Q11"/>
  <c r="P11"/>
  <c r="M11"/>
  <c r="J11"/>
  <c r="AG10"/>
  <c r="AD10"/>
  <c r="AA10"/>
  <c r="Z10"/>
  <c r="W10"/>
  <c r="T10"/>
  <c r="Q10"/>
  <c r="P10"/>
  <c r="M10"/>
  <c r="J10"/>
  <c r="AG9"/>
  <c r="AD9"/>
  <c r="AA9"/>
  <c r="Z9"/>
  <c r="W9"/>
  <c r="T9"/>
  <c r="Q9"/>
  <c r="P9"/>
  <c r="M9"/>
  <c r="J9"/>
  <c r="AG8"/>
  <c r="AD8"/>
  <c r="AA8"/>
  <c r="Z8"/>
  <c r="W8"/>
  <c r="T8"/>
  <c r="Q8"/>
  <c r="P8"/>
  <c r="M8"/>
  <c r="J8"/>
  <c r="AG7"/>
  <c r="AD7"/>
  <c r="AA7"/>
  <c r="Z7"/>
  <c r="W7"/>
  <c r="T7"/>
  <c r="Q7"/>
  <c r="P7"/>
  <c r="M7"/>
  <c r="J7"/>
  <c r="H39" i="5"/>
  <c r="G39"/>
  <c r="F39"/>
  <c r="E39"/>
  <c r="D39"/>
  <c r="B39"/>
  <c r="D37"/>
  <c r="D36"/>
  <c r="D35"/>
  <c r="D34"/>
  <c r="D33"/>
  <c r="D32"/>
  <c r="D31"/>
  <c r="D30"/>
  <c r="D28"/>
  <c r="D27"/>
  <c r="D25"/>
  <c r="D24"/>
  <c r="D23"/>
  <c r="D22"/>
  <c r="D21"/>
  <c r="D20"/>
  <c r="D19"/>
  <c r="D18"/>
  <c r="D17"/>
  <c r="D15"/>
  <c r="D13"/>
  <c r="D12"/>
  <c r="D11"/>
  <c r="D10"/>
  <c r="B10"/>
  <c r="D9"/>
  <c r="D8"/>
  <c r="H6"/>
  <c r="G6"/>
  <c r="F6"/>
  <c r="G7" i="4"/>
  <c r="F7"/>
  <c r="H7" i="3"/>
  <c r="G7"/>
  <c r="F7"/>
</calcChain>
</file>

<file path=xl/sharedStrings.xml><?xml version="1.0" encoding="utf-8"?>
<sst xmlns="http://schemas.openxmlformats.org/spreadsheetml/2006/main" count="1064" uniqueCount="403">
  <si>
    <t>黑水县基层治理指导中心</t>
  </si>
  <si>
    <t>2022年部门预算</t>
  </si>
  <si>
    <t>报送日期：     2022年  1 月 18 日</t>
  </si>
  <si>
    <t>表1</t>
  </si>
  <si>
    <t>部门收支总表</t>
  </si>
  <si>
    <t>单位名称：黑水县基层治理指导中心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</si>
  <si>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</si>
  <si>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</si>
  <si>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</si>
  <si>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</si>
  <si>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</si>
  <si>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</si>
  <si>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</si>
  <si>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</si>
  <si>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</si>
  <si>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</si>
  <si>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</si>
  <si>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</si>
  <si>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</si>
  <si>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</si>
  <si>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</si>
  <si>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</si>
  <si>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/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</si>
  <si>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</si>
  <si>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</si>
  <si>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</si>
  <si>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</si>
  <si>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</si>
  <si>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</si>
  <si>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</si>
  <si>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</si>
  <si>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</si>
  <si>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</si>
  <si>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</si>
  <si>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</si>
  <si>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</si>
  <si>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</si>
  <si>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</si>
  <si>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</si>
  <si>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</si>
  <si>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二十三、灾害防治及应急管理支出_x000D_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</si>
  <si>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</si>
  <si>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</si>
  <si>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</si>
  <si>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</si>
  <si>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</si>
  <si>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</si>
  <si>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</si>
  <si>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</si>
  <si>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</si>
  <si>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</si>
  <si>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</si>
  <si>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</si>
  <si>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</si>
  <si>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</si>
  <si>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</si>
  <si>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</si>
  <si>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</si>
  <si>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</si>
  <si>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</si>
  <si>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</si>
  <si>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</si>
  <si>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</si>
  <si>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</si>
  <si>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</si>
  <si>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</si>
  <si>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</si>
  <si>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</si>
  <si>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</si>
  <si>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</si>
  <si>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</si>
  <si>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</si>
  <si>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</si>
  <si>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</si>
  <si>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</si>
  <si>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</si>
  <si>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</si>
  <si>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</si>
  <si>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</si>
  <si>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</si>
  <si>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</si>
  <si>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</si>
  <si>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</si>
  <si>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</si>
  <si>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</si>
  <si>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31</t>
  </si>
  <si>
    <t>01</t>
  </si>
  <si>
    <t>202</t>
  </si>
  <si>
    <t xml:space="preserve">  行政运行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</si>
  <si>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</si>
  <si>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</si>
  <si>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</si>
  <si>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</si>
  <si>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</si>
  <si>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</si>
  <si>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</si>
  <si>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</si>
  <si>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</si>
  <si>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</si>
  <si>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</si>
  <si>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</si>
  <si>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</si>
  <si>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</si>
  <si>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</si>
  <si>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</si>
  <si>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</si>
  <si>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</si>
  <si>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</si>
  <si>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</si>
  <si>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</si>
  <si>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</si>
  <si>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单位名称:黑水县基层治理指导中心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</si>
  <si>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</si>
  <si>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</si>
  <si>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</si>
  <si>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</si>
  <si>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</si>
  <si>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</si>
  <si>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</si>
  <si>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</si>
  <si>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</si>
  <si>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</si>
  <si>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</si>
  <si>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</si>
  <si>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</si>
  <si>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</si>
  <si>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</si>
  <si>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</si>
  <si>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</si>
  <si>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</si>
  <si>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</si>
  <si>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</si>
  <si>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</si>
  <si>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</si>
  <si>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</si>
  <si>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</si>
  <si>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</si>
  <si>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</si>
  <si>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</si>
  <si>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</si>
  <si>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</si>
  <si>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</si>
  <si>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</si>
  <si>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</si>
  <si>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</si>
  <si>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</si>
  <si>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</si>
  <si>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</si>
  <si>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</si>
  <si>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</si>
  <si>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</si>
  <si>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</si>
  <si>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</si>
  <si>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</si>
  <si>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</si>
  <si>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</si>
  <si>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</si>
  <si>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</si>
  <si>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</si>
  <si>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</si>
  <si>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</si>
  <si>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</si>
  <si>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</si>
  <si>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505</t>
  </si>
  <si>
    <t xml:space="preserve">  对事业单位经常性补助（政府预算）</t>
  </si>
  <si>
    <t xml:space="preserve">  505</t>
  </si>
  <si>
    <t xml:space="preserve">  202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</si>
  <si>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</si>
  <si>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</si>
  <si>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</si>
  <si>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</si>
  <si>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</si>
  <si>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</si>
  <si>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</si>
  <si>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</si>
  <si>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</si>
  <si>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</si>
  <si>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</si>
  <si>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</si>
  <si>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</si>
  <si>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</si>
  <si>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</si>
  <si>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</si>
  <si>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</si>
  <si>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</si>
  <si>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</si>
  <si>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</si>
  <si>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</si>
  <si>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</si>
  <si>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</si>
  <si>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</si>
  <si>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</si>
  <si>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</si>
  <si>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</si>
  <si>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</si>
  <si>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</si>
  <si>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</si>
  <si>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</si>
  <si>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</si>
  <si>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</si>
  <si>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</si>
  <si>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</si>
  <si>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</si>
  <si>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</si>
  <si>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</si>
  <si>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</si>
  <si>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</si>
  <si>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</si>
  <si>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</si>
  <si>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</si>
  <si>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</si>
  <si>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</si>
  <si>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</si>
  <si>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</si>
  <si>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</si>
  <si>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</si>
  <si>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</si>
  <si>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</si>
  <si>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</si>
  <si>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</si>
  <si>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</si>
  <si>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</si>
  <si>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</si>
  <si>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</si>
  <si>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</si>
  <si>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</si>
  <si>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</si>
  <si>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</si>
  <si>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</si>
  <si>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</si>
  <si>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</si>
  <si>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</si>
  <si>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</si>
  <si>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</si>
  <si>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</si>
  <si>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</si>
  <si>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</si>
  <si>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</si>
  <si>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</si>
  <si>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</si>
  <si>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</si>
  <si>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</si>
  <si>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</si>
  <si>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</si>
  <si>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</si>
  <si>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</si>
  <si>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</si>
  <si>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</si>
  <si>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</si>
  <si>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</si>
  <si>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</si>
  <si>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</si>
  <si>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</si>
  <si>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</si>
  <si>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</si>
  <si>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</si>
  <si>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</si>
  <si>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</si>
  <si>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</si>
  <si>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</si>
  <si>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</si>
  <si>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</si>
  <si>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</si>
  <si>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</si>
  <si>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</si>
  <si>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</si>
  <si>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</si>
  <si>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</si>
  <si>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党委办公厅（室）及相关机构事务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</si>
  <si>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</si>
  <si>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</si>
  <si>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</si>
  <si>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</si>
  <si>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</si>
  <si>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</si>
  <si>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</si>
  <si>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</si>
  <si>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</si>
  <si>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</si>
  <si>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</si>
  <si>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</si>
  <si>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</si>
  <si>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</si>
  <si>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</si>
  <si>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</si>
  <si>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</si>
  <si>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</si>
  <si>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基层治理指导中心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</si>
  <si>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</si>
  <si>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</si>
  <si>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</si>
  <si>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</si>
  <si>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</si>
  <si>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</si>
  <si>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</si>
  <si>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</si>
  <si>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</si>
  <si>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</si>
  <si>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</si>
  <si>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</si>
  <si>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</si>
  <si>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</si>
  <si>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</si>
  <si>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</si>
  <si>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</si>
  <si>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</si>
  <si>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</si>
  <si>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</si>
  <si>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>07</t>
  </si>
  <si>
    <t xml:space="preserve">    邮电费</t>
  </si>
  <si>
    <t xml:space="preserve">    差旅费</t>
  </si>
  <si>
    <t xml:space="preserve">    公务用车运行维护费</t>
  </si>
  <si>
    <t>39</t>
  </si>
  <si>
    <t xml:space="preserve">    其他交通费用</t>
  </si>
  <si>
    <t>303</t>
  </si>
  <si>
    <t xml:space="preserve">  对个人和家庭的补助</t>
  </si>
  <si>
    <t xml:space="preserve">  303</t>
  </si>
  <si>
    <t xml:space="preserve">    医疗费补助</t>
  </si>
  <si>
    <t>表3-2</t>
  </si>
  <si>
    <t>一般公共预算项目支出预算表</t>
  </si>
  <si>
    <t>单位名称： 黑水县基层治理指导中心</t>
  </si>
  <si>
    <t>单位名称（项目）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</si>
  <si>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</si>
  <si>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</si>
  <si>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</si>
  <si>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</si>
  <si>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</si>
  <si>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</si>
  <si>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</si>
  <si>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</si>
  <si>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192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</si>
  <si>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</si>
  <si>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</si>
  <si>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</si>
  <si>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</si>
  <si>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</si>
  <si>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</si>
  <si>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</si>
  <si>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</si>
  <si>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</si>
  <si>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</si>
  <si>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</si>
  <si>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</si>
  <si>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</si>
  <si>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</si>
  <si>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</si>
  <si>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</si>
  <si>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</si>
  <si>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</si>
  <si>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</si>
  <si>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</si>
  <si>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</si>
  <si>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</si>
  <si>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202001-黑水县基层治理指导中心</t>
  </si>
  <si>
    <t>公车运行维护费</t>
  </si>
  <si>
    <t>保障单位日常运转，提高预算编制质量，严格执行预算</t>
  </si>
  <si>
    <t>效益指标</t>
  </si>
  <si>
    <t>经济效益指标</t>
  </si>
  <si>
    <t>“三公经费”控制率[计算方法为：（三公经费实际支出数/预算安排数]×100%）</t>
  </si>
  <si>
    <t>≤</t>
  </si>
  <si>
    <t>100</t>
  </si>
  <si>
    <t>%</t>
  </si>
  <si>
    <t>22.5</t>
  </si>
  <si>
    <t>反向指标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</si>
  <si>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</si>
  <si>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</si>
  <si>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</si>
  <si>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＝</t>
    </r>
  </si>
  <si>
    <t>正向指标</t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</si>
  <si>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</si>
  <si>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</si>
  <si>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</si>
  <si>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≤</t>
    </r>
  </si>
  <si>
    <t>次</t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</si>
  <si>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</si>
  <si>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预算编制准确率（计算方法为：∣（执行数-预算数）/预算数∣）</t>
    </r>
  </si>
  <si>
    <t>5</t>
  </si>
  <si>
    <t>定额公用经费</t>
  </si>
  <si>
    <r>
      <rPr>
        <sz val="9"/>
        <rFont val="宋体"/>
        <family val="3"/>
        <charset val="134"/>
      </rPr>
      <t>“三公经费”控制率[计算方法为：（三公经费实际支出数/预算安排数]×100%）</t>
    </r>
  </si>
  <si>
    <t>报表编号：510000_0013a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</si>
  <si>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</si>
  <si>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</si>
  <si>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</si>
  <si>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</si>
  <si>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</si>
  <si>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</si>
  <si>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负责全县基层治理工作方针、政策、措施、战略部署和法律法规的贯彻落实，组织开展城乡基层治理调查研究、统筹协调、监督检查工作，提出有关政策建议，总结基层治理工作经验。</t>
  </si>
  <si>
    <t>年度部门整体支出预算</t>
  </si>
  <si>
    <t>资金总额</t>
  </si>
  <si>
    <t>财政拨款</t>
  </si>
  <si>
    <t>其他资金</t>
  </si>
  <si>
    <t>年度总体目标</t>
  </si>
  <si>
    <t>1.负责全县基层治理工作方针、政策、措施、战略部署和法律法规的贯彻落实，组织开展城乡基层治理调查研究、统筹协调、监督检查工作，提出有关政策建议，总结基层治理工作经验。
2.负责拟定全县基层治理年度工作计划及中长期规划，提出全县基层治理工作目标、任务、政策、措施并组织实施。
3.负责牵头统筹、组织协调、联系指导县级职能部门和乡镇、企事业单位和社会力量协同开展城乡社会治理、综合治理、群众自治、平安建设等。
4.负责组织、协调、督促、检查、反馈县级职能部门、乡镇基层治理年度重点工作、项目的推进落实情况。
5.牵头建立健全现代乡村治理制度、城市基层治理制度、群众自治制度等，统筹推进全县基层治理体系和治理能力现代化建设。
6.负责协调指挥推动跨部门、跨区域、跨条块的基层治理事项联动处置。
7.负责协调、指导、督促推进全县基层治理思想教育、组织建设、队伍建设、投入保障等工作。
8.负责基层治理典型选树、评优创先、政策宣传等工作。
9.负责联系州基层治理委员会办公室，具体承担县基层治理委员会办公室日常工作，指导各乡镇、各部门基层治理相关工作。
10.完成县委、县政府交办的其它工作任务。</t>
  </si>
  <si>
    <t>年度绩效指标</t>
  </si>
  <si>
    <t>指标值（包含数字及文字描述）</t>
  </si>
  <si>
    <t>保单位基本运转</t>
  </si>
  <si>
    <t>≥50项</t>
  </si>
  <si>
    <t>满意度指标</t>
  </si>
  <si>
    <t>服务对象满意度指标</t>
  </si>
  <si>
    <t>服务对象满意</t>
  </si>
  <si>
    <t>≥50人/户</t>
  </si>
  <si>
    <t>此表无数据</t>
  </si>
  <si>
    <t>此表无数据</t>
    <phoneticPr fontId="33" type="noConversion"/>
  </si>
</sst>
</file>

<file path=xl/styles.xml><?xml version="1.0" encoding="utf-8"?>
<styleSheet xmlns="http://schemas.openxmlformats.org/spreadsheetml/2006/main">
  <numFmts count="5">
    <numFmt numFmtId="178" formatCode="#,##0.00_ "/>
    <numFmt numFmtId="179" formatCode="0.00_ "/>
    <numFmt numFmtId="180" formatCode="#,###.00"/>
    <numFmt numFmtId="181" formatCode="&quot;\&quot;#,##0.00_);\(&quot;\&quot;#,##0.00\)"/>
    <numFmt numFmtId="182" formatCode="#,##0.0000"/>
  </numFmts>
  <fonts count="34"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family val="1"/>
    </font>
    <font>
      <sz val="16"/>
      <color indexed="8"/>
      <name val="仿宋_GB2312"/>
      <charset val="134"/>
    </font>
    <font>
      <sz val="18"/>
      <name val="黑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Times New Roman"/>
      <family val="1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1" fontId="0" fillId="0" borderId="0"/>
    <xf numFmtId="0" fontId="26" fillId="0" borderId="0"/>
  </cellStyleXfs>
  <cellXfs count="280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>
      <alignment vertical="center"/>
    </xf>
    <xf numFmtId="0" fontId="8" fillId="0" borderId="2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9" fillId="0" borderId="3" xfId="0" applyNumberFormat="1" applyFont="1" applyBorder="1" applyAlignment="1">
      <alignment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vertical="center"/>
    </xf>
    <xf numFmtId="0" fontId="0" fillId="0" borderId="4" xfId="0" applyNumberFormat="1" applyFont="1" applyBorder="1" applyAlignment="1">
      <alignment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2" fillId="0" borderId="0" xfId="0" applyNumberFormat="1" applyFont="1" applyFill="1"/>
    <xf numFmtId="0" fontId="12" fillId="3" borderId="0" xfId="0" applyNumberFormat="1" applyFont="1" applyFill="1"/>
    <xf numFmtId="0" fontId="12" fillId="3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>
      <alignment horizontal="right" vertical="center"/>
    </xf>
    <xf numFmtId="0" fontId="12" fillId="3" borderId="12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49" fontId="12" fillId="0" borderId="16" xfId="0" applyNumberFormat="1" applyFont="1" applyFill="1" applyBorder="1" applyAlignment="1" applyProtection="1">
      <alignment vertical="center" wrapText="1"/>
    </xf>
    <xf numFmtId="3" fontId="12" fillId="0" borderId="17" xfId="0" applyNumberFormat="1" applyFont="1" applyBorder="1" applyAlignment="1" applyProtection="1">
      <alignment vertical="center" wrapText="1"/>
    </xf>
    <xf numFmtId="3" fontId="12" fillId="0" borderId="7" xfId="0" applyNumberFormat="1" applyFont="1" applyBorder="1" applyAlignment="1" applyProtection="1">
      <alignment vertical="center" wrapText="1"/>
    </xf>
    <xf numFmtId="3" fontId="12" fillId="0" borderId="18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 wrapText="1"/>
    </xf>
    <xf numFmtId="1" fontId="12" fillId="0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15" fillId="3" borderId="0" xfId="0" applyNumberFormat="1" applyFont="1" applyFill="1" applyAlignment="1" applyProtection="1">
      <alignment vertical="center" wrapText="1"/>
    </xf>
    <xf numFmtId="0" fontId="16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7" fillId="3" borderId="0" xfId="0" applyNumberFormat="1" applyFont="1" applyFill="1"/>
    <xf numFmtId="0" fontId="12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1" fontId="0" fillId="0" borderId="0" xfId="0" applyNumberFormat="1" applyFill="1" applyBorder="1" applyAlignment="1"/>
    <xf numFmtId="0" fontId="14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right" vertical="center"/>
    </xf>
    <xf numFmtId="0" fontId="12" fillId="0" borderId="2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 applyProtection="1">
      <alignment vertical="center" wrapText="1"/>
    </xf>
    <xf numFmtId="3" fontId="12" fillId="0" borderId="21" xfId="0" applyNumberFormat="1" applyFont="1" applyFill="1" applyBorder="1" applyAlignment="1" applyProtection="1">
      <alignment vertical="center" wrapText="1"/>
    </xf>
    <xf numFmtId="3" fontId="12" fillId="0" borderId="22" xfId="0" applyNumberFormat="1" applyFont="1" applyFill="1" applyBorder="1" applyAlignment="1" applyProtection="1">
      <alignment vertical="center" wrapText="1"/>
    </xf>
    <xf numFmtId="3" fontId="12" fillId="0" borderId="8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/>
    <xf numFmtId="0" fontId="19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/>
    <xf numFmtId="3" fontId="12" fillId="0" borderId="17" xfId="0" applyNumberFormat="1" applyFont="1" applyFill="1" applyBorder="1" applyAlignment="1" applyProtection="1">
      <alignment vertical="center" wrapText="1"/>
    </xf>
    <xf numFmtId="3" fontId="12" fillId="0" borderId="7" xfId="0" applyNumberFormat="1" applyFont="1" applyFill="1" applyBorder="1" applyAlignment="1" applyProtection="1">
      <alignment vertical="center" wrapText="1"/>
    </xf>
    <xf numFmtId="3" fontId="12" fillId="0" borderId="18" xfId="0" applyNumberFormat="1" applyFont="1" applyFill="1" applyBorder="1" applyAlignment="1" applyProtection="1">
      <alignment vertical="center" wrapText="1"/>
    </xf>
    <xf numFmtId="179" fontId="12" fillId="0" borderId="4" xfId="0" applyNumberFormat="1" applyFont="1" applyFill="1" applyBorder="1" applyAlignment="1" applyProtection="1">
      <alignment vertical="center" wrapText="1"/>
    </xf>
    <xf numFmtId="0" fontId="21" fillId="0" borderId="0" xfId="0" applyNumberFormat="1" applyFont="1" applyFill="1" applyBorder="1" applyAlignment="1">
      <alignment horizontal="centerContinuous" vertical="center"/>
    </xf>
    <xf numFmtId="0" fontId="21" fillId="0" borderId="0" xfId="0" applyNumberFormat="1" applyFont="1" applyFill="1" applyBorder="1"/>
    <xf numFmtId="0" fontId="12" fillId="0" borderId="10" xfId="0" applyNumberFormat="1" applyFont="1" applyFill="1" applyBorder="1" applyAlignment="1" applyProtection="1">
      <alignment horizontal="left"/>
    </xf>
    <xf numFmtId="49" fontId="12" fillId="0" borderId="4" xfId="0" applyNumberFormat="1" applyFont="1" applyFill="1" applyBorder="1" applyAlignment="1" applyProtection="1">
      <alignment vertical="center" wrapText="1"/>
    </xf>
    <xf numFmtId="49" fontId="12" fillId="0" borderId="11" xfId="0" applyNumberFormat="1" applyFont="1" applyFill="1" applyBorder="1" applyAlignment="1" applyProtection="1">
      <alignment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Alignment="1"/>
    <xf numFmtId="49" fontId="12" fillId="0" borderId="23" xfId="0" applyNumberFormat="1" applyFont="1" applyFill="1" applyBorder="1" applyAlignment="1" applyProtection="1">
      <alignment vertical="center" wrapText="1"/>
    </xf>
    <xf numFmtId="179" fontId="14" fillId="0" borderId="4" xfId="0" applyNumberFormat="1" applyFont="1" applyFill="1" applyBorder="1" applyAlignment="1" applyProtection="1">
      <alignment horizontal="center" vertical="center" wrapText="1"/>
    </xf>
    <xf numFmtId="179" fontId="14" fillId="0" borderId="4" xfId="0" applyNumberFormat="1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 applyProtection="1">
      <alignment horizontal="center" vertical="center" wrapText="1"/>
    </xf>
    <xf numFmtId="1" fontId="22" fillId="0" borderId="0" xfId="0" applyFont="1" applyAlignment="1">
      <alignment horizontal="left"/>
    </xf>
    <xf numFmtId="179" fontId="18" fillId="4" borderId="0" xfId="0" applyNumberFormat="1" applyFont="1" applyFill="1" applyBorder="1" applyAlignment="1"/>
    <xf numFmtId="1" fontId="0" fillId="4" borderId="0" xfId="0" applyNumberFormat="1" applyFont="1" applyFill="1"/>
    <xf numFmtId="0" fontId="12" fillId="3" borderId="0" xfId="0" applyNumberFormat="1" applyFont="1" applyFill="1" applyAlignment="1"/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 applyProtection="1">
      <alignment horizontal="center" vertical="center" wrapText="1"/>
    </xf>
    <xf numFmtId="179" fontId="14" fillId="4" borderId="1" xfId="0" applyNumberFormat="1" applyFont="1" applyFill="1" applyBorder="1" applyAlignment="1" applyProtection="1">
      <alignment vertical="center" wrapText="1"/>
    </xf>
    <xf numFmtId="179" fontId="14" fillId="4" borderId="6" xfId="0" applyNumberFormat="1" applyFont="1" applyFill="1" applyBorder="1" applyAlignment="1" applyProtection="1">
      <alignment vertical="center" wrapText="1"/>
    </xf>
    <xf numFmtId="179" fontId="14" fillId="4" borderId="4" xfId="0" applyNumberFormat="1" applyFont="1" applyFill="1" applyBorder="1" applyAlignment="1">
      <alignment horizontal="right" vertical="center"/>
    </xf>
    <xf numFmtId="179" fontId="14" fillId="4" borderId="4" xfId="0" applyNumberFormat="1" applyFont="1" applyFill="1" applyBorder="1" applyAlignment="1" applyProtection="1">
      <alignment vertical="center" wrapText="1"/>
    </xf>
    <xf numFmtId="0" fontId="12" fillId="4" borderId="0" xfId="0" applyNumberFormat="1" applyFont="1" applyFill="1" applyAlignment="1" applyProtection="1">
      <alignment vertical="center"/>
    </xf>
    <xf numFmtId="0" fontId="0" fillId="4" borderId="0" xfId="0" applyNumberFormat="1" applyFont="1" applyFill="1"/>
    <xf numFmtId="0" fontId="0" fillId="4" borderId="0" xfId="0" applyNumberFormat="1" applyFont="1" applyFill="1" applyBorder="1"/>
    <xf numFmtId="179" fontId="14" fillId="4" borderId="9" xfId="0" applyNumberFormat="1" applyFont="1" applyFill="1" applyBorder="1" applyAlignment="1">
      <alignment horizontal="right" vertical="center"/>
    </xf>
    <xf numFmtId="179" fontId="14" fillId="4" borderId="8" xfId="0" applyNumberFormat="1" applyFont="1" applyFill="1" applyBorder="1" applyAlignment="1" applyProtection="1">
      <alignment vertical="center" wrapText="1"/>
    </xf>
    <xf numFmtId="179" fontId="14" fillId="4" borderId="26" xfId="0" applyNumberFormat="1" applyFont="1" applyFill="1" applyBorder="1" applyAlignment="1" applyProtection="1">
      <alignment vertical="center" wrapText="1"/>
    </xf>
    <xf numFmtId="0" fontId="24" fillId="3" borderId="0" xfId="0" applyNumberFormat="1" applyFont="1" applyFill="1"/>
    <xf numFmtId="179" fontId="14" fillId="4" borderId="7" xfId="0" applyNumberFormat="1" applyFont="1" applyFill="1" applyBorder="1" applyAlignment="1" applyProtection="1">
      <alignment vertical="center" wrapText="1"/>
    </xf>
    <xf numFmtId="0" fontId="12" fillId="3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12" fillId="3" borderId="1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178" fontId="12" fillId="0" borderId="4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/>
    <xf numFmtId="0" fontId="25" fillId="3" borderId="0" xfId="0" applyNumberFormat="1" applyFont="1" applyFill="1" applyBorder="1"/>
    <xf numFmtId="0" fontId="24" fillId="3" borderId="0" xfId="0" applyNumberFormat="1" applyFont="1" applyFill="1" applyBorder="1"/>
    <xf numFmtId="3" fontId="12" fillId="0" borderId="4" xfId="0" applyNumberFormat="1" applyFont="1" applyFill="1" applyBorder="1" applyAlignment="1" applyProtection="1">
      <alignment vertical="center" wrapText="1"/>
    </xf>
    <xf numFmtId="0" fontId="24" fillId="0" borderId="0" xfId="0" applyNumberFormat="1" applyFont="1" applyFill="1" applyBorder="1"/>
    <xf numFmtId="0" fontId="24" fillId="0" borderId="0" xfId="0" applyNumberFormat="1" applyFont="1" applyFill="1"/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28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4" fontId="14" fillId="0" borderId="12" xfId="0" applyNumberFormat="1" applyFont="1" applyFill="1" applyBorder="1" applyAlignment="1" applyProtection="1">
      <alignment horizontal="center" vertical="center"/>
    </xf>
    <xf numFmtId="4" fontId="14" fillId="0" borderId="12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>
      <alignment vertical="center"/>
    </xf>
    <xf numFmtId="179" fontId="14" fillId="0" borderId="25" xfId="0" applyNumberFormat="1" applyFont="1" applyFill="1" applyBorder="1" applyAlignment="1" applyProtection="1">
      <alignment vertical="center" wrapText="1"/>
    </xf>
    <xf numFmtId="179" fontId="12" fillId="0" borderId="23" xfId="0" applyNumberFormat="1" applyFont="1" applyFill="1" applyBorder="1" applyAlignment="1">
      <alignment vertical="center"/>
    </xf>
    <xf numFmtId="3" fontId="14" fillId="0" borderId="25" xfId="0" applyNumberFormat="1" applyFont="1" applyFill="1" applyBorder="1" applyAlignment="1" applyProtection="1">
      <alignment vertical="center" wrapText="1"/>
    </xf>
    <xf numFmtId="179" fontId="9" fillId="0" borderId="4" xfId="0" applyNumberFormat="1" applyFont="1" applyFill="1" applyBorder="1" applyAlignment="1">
      <alignment horizontal="right" vertical="center"/>
    </xf>
    <xf numFmtId="180" fontId="14" fillId="0" borderId="24" xfId="0" applyNumberFormat="1" applyFont="1" applyFill="1" applyBorder="1" applyAlignment="1" applyProtection="1">
      <alignment vertical="center" wrapText="1"/>
    </xf>
    <xf numFmtId="179" fontId="14" fillId="0" borderId="29" xfId="0" applyNumberFormat="1" applyFont="1" applyFill="1" applyBorder="1" applyAlignment="1" applyProtection="1">
      <alignment vertical="center" wrapText="1"/>
    </xf>
    <xf numFmtId="179" fontId="14" fillId="0" borderId="1" xfId="0" applyNumberFormat="1" applyFont="1" applyFill="1" applyBorder="1" applyAlignment="1">
      <alignment vertical="center" wrapText="1"/>
    </xf>
    <xf numFmtId="3" fontId="14" fillId="0" borderId="29" xfId="0" applyNumberFormat="1" applyFont="1" applyFill="1" applyBorder="1" applyAlignment="1" applyProtection="1">
      <alignment vertical="center" wrapText="1"/>
    </xf>
    <xf numFmtId="179" fontId="14" fillId="0" borderId="30" xfId="0" applyNumberFormat="1" applyFont="1" applyFill="1" applyBorder="1" applyAlignment="1" applyProtection="1">
      <alignment vertical="center" wrapText="1"/>
    </xf>
    <xf numFmtId="179" fontId="14" fillId="0" borderId="31" xfId="0" applyNumberFormat="1" applyFont="1" applyFill="1" applyBorder="1" applyAlignment="1" applyProtection="1">
      <alignment vertical="center" wrapText="1"/>
    </xf>
    <xf numFmtId="1" fontId="14" fillId="0" borderId="16" xfId="0" applyNumberFormat="1" applyFont="1" applyFill="1" applyBorder="1" applyAlignment="1">
      <alignment vertical="center"/>
    </xf>
    <xf numFmtId="179" fontId="14" fillId="0" borderId="32" xfId="0" applyNumberFormat="1" applyFont="1" applyFill="1" applyBorder="1" applyAlignment="1" applyProtection="1">
      <alignment vertical="center" wrapText="1"/>
    </xf>
    <xf numFmtId="179" fontId="14" fillId="0" borderId="33" xfId="0" applyNumberFormat="1" applyFont="1" applyFill="1" applyBorder="1" applyAlignment="1" applyProtection="1">
      <alignment vertical="center" wrapText="1"/>
    </xf>
    <xf numFmtId="3" fontId="14" fillId="0" borderId="33" xfId="0" applyNumberFormat="1" applyFont="1" applyFill="1" applyBorder="1" applyAlignment="1" applyProtection="1">
      <alignment vertical="center" wrapText="1"/>
    </xf>
    <xf numFmtId="180" fontId="14" fillId="0" borderId="34" xfId="0" applyNumberFormat="1" applyFont="1" applyFill="1" applyBorder="1" applyAlignment="1" applyProtection="1">
      <alignment vertical="center" wrapText="1"/>
    </xf>
    <xf numFmtId="0" fontId="14" fillId="0" borderId="16" xfId="0" applyNumberFormat="1" applyFont="1" applyFill="1" applyBorder="1" applyAlignment="1">
      <alignment horizontal="center" vertical="center"/>
    </xf>
    <xf numFmtId="179" fontId="14" fillId="0" borderId="30" xfId="0" applyNumberFormat="1" applyFont="1" applyFill="1" applyBorder="1" applyAlignment="1">
      <alignment vertical="center" wrapText="1"/>
    </xf>
    <xf numFmtId="179" fontId="14" fillId="0" borderId="23" xfId="0" applyNumberFormat="1" applyFont="1" applyFill="1" applyBorder="1" applyAlignment="1">
      <alignment horizontal="center" vertical="center"/>
    </xf>
    <xf numFmtId="179" fontId="14" fillId="0" borderId="31" xfId="0" applyNumberFormat="1" applyFont="1" applyFill="1" applyBorder="1" applyAlignment="1">
      <alignment vertical="center" wrapText="1"/>
    </xf>
    <xf numFmtId="3" fontId="14" fillId="0" borderId="31" xfId="0" applyNumberFormat="1" applyFont="1" applyFill="1" applyBorder="1" applyAlignment="1">
      <alignment vertical="center" wrapText="1"/>
    </xf>
    <xf numFmtId="180" fontId="14" fillId="0" borderId="20" xfId="0" applyNumberFormat="1" applyFont="1" applyFill="1" applyBorder="1" applyAlignment="1">
      <alignment vertical="center" wrapText="1"/>
    </xf>
    <xf numFmtId="180" fontId="14" fillId="0" borderId="35" xfId="0" applyNumberFormat="1" applyFont="1" applyFill="1" applyBorder="1" applyAlignment="1">
      <alignment vertical="center" wrapText="1"/>
    </xf>
    <xf numFmtId="179" fontId="14" fillId="0" borderId="23" xfId="0" applyNumberFormat="1" applyFont="1" applyFill="1" applyBorder="1" applyAlignment="1">
      <alignment vertical="center"/>
    </xf>
    <xf numFmtId="3" fontId="14" fillId="0" borderId="30" xfId="0" applyNumberFormat="1" applyFont="1" applyFill="1" applyBorder="1" applyAlignment="1" applyProtection="1">
      <alignment vertical="center" wrapText="1"/>
    </xf>
    <xf numFmtId="180" fontId="14" fillId="0" borderId="23" xfId="0" applyNumberFormat="1" applyFont="1" applyFill="1" applyBorder="1" applyAlignment="1" applyProtection="1">
      <alignment vertical="center" wrapText="1"/>
    </xf>
    <xf numFmtId="180" fontId="14" fillId="0" borderId="36" xfId="0" applyNumberFormat="1" applyFont="1" applyFill="1" applyBorder="1" applyAlignment="1" applyProtection="1">
      <alignment vertical="center" wrapText="1"/>
    </xf>
    <xf numFmtId="179" fontId="14" fillId="0" borderId="30" xfId="0" applyNumberFormat="1" applyFont="1" applyFill="1" applyBorder="1" applyAlignment="1">
      <alignment horizontal="right" vertical="center" wrapText="1"/>
    </xf>
    <xf numFmtId="179" fontId="14" fillId="0" borderId="32" xfId="0" applyNumberFormat="1" applyFont="1" applyFill="1" applyBorder="1" applyAlignment="1">
      <alignment vertical="center" wrapText="1"/>
    </xf>
    <xf numFmtId="3" fontId="14" fillId="0" borderId="32" xfId="0" applyNumberFormat="1" applyFont="1" applyFill="1" applyBorder="1" applyAlignment="1">
      <alignment vertical="center" wrapText="1"/>
    </xf>
    <xf numFmtId="180" fontId="14" fillId="0" borderId="19" xfId="0" applyNumberFormat="1" applyFont="1" applyFill="1" applyBorder="1" applyAlignment="1">
      <alignment vertical="center" wrapText="1"/>
    </xf>
    <xf numFmtId="180" fontId="14" fillId="0" borderId="37" xfId="0" applyNumberFormat="1" applyFont="1" applyFill="1" applyBorder="1" applyAlignment="1">
      <alignment vertical="center" wrapText="1"/>
    </xf>
    <xf numFmtId="179" fontId="14" fillId="0" borderId="33" xfId="0" applyNumberFormat="1" applyFont="1" applyFill="1" applyBorder="1" applyAlignment="1">
      <alignment horizontal="right" vertical="center" wrapText="1"/>
    </xf>
    <xf numFmtId="179" fontId="14" fillId="0" borderId="33" xfId="0" applyNumberFormat="1" applyFont="1" applyFill="1" applyBorder="1" applyAlignment="1">
      <alignment vertical="center" wrapText="1"/>
    </xf>
    <xf numFmtId="3" fontId="14" fillId="0" borderId="33" xfId="0" applyNumberFormat="1" applyFont="1" applyFill="1" applyBorder="1" applyAlignment="1">
      <alignment vertical="center" wrapText="1"/>
    </xf>
    <xf numFmtId="180" fontId="14" fillId="0" borderId="38" xfId="0" applyNumberFormat="1" applyFont="1" applyFill="1" applyBorder="1" applyAlignment="1">
      <alignment vertical="center" wrapText="1"/>
    </xf>
    <xf numFmtId="180" fontId="14" fillId="0" borderId="39" xfId="0" applyNumberFormat="1" applyFont="1" applyFill="1" applyBorder="1" applyAlignment="1">
      <alignment vertical="center" wrapText="1"/>
    </xf>
    <xf numFmtId="0" fontId="26" fillId="0" borderId="0" xfId="0" applyNumberFormat="1" applyFont="1" applyFill="1" applyAlignment="1">
      <alignment horizontal="center"/>
    </xf>
    <xf numFmtId="0" fontId="27" fillId="0" borderId="0" xfId="0" applyNumberFormat="1" applyFont="1" applyFill="1"/>
    <xf numFmtId="0" fontId="24" fillId="0" borderId="0" xfId="0" applyNumberFormat="1" applyFont="1" applyFill="1" applyAlignment="1">
      <alignment horizontal="center"/>
    </xf>
    <xf numFmtId="1" fontId="26" fillId="0" borderId="0" xfId="0" applyNumberFormat="1" applyFont="1" applyFill="1"/>
    <xf numFmtId="0" fontId="14" fillId="3" borderId="0" xfId="0" applyNumberFormat="1" applyFont="1" applyFill="1"/>
    <xf numFmtId="0" fontId="14" fillId="3" borderId="0" xfId="0" applyNumberFormat="1" applyFont="1" applyFill="1" applyAlignment="1"/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3" borderId="12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3" borderId="13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179" fontId="9" fillId="0" borderId="6" xfId="0" applyNumberFormat="1" applyFont="1" applyFill="1" applyBorder="1" applyAlignment="1" applyProtection="1">
      <alignment vertical="center" wrapText="1"/>
    </xf>
    <xf numFmtId="49" fontId="14" fillId="0" borderId="16" xfId="0" applyNumberFormat="1" applyFont="1" applyFill="1" applyBorder="1" applyAlignment="1" applyProtection="1">
      <alignment vertical="center" wrapText="1"/>
    </xf>
    <xf numFmtId="49" fontId="14" fillId="0" borderId="11" xfId="0" applyNumberFormat="1" applyFont="1" applyFill="1" applyBorder="1" applyAlignment="1" applyProtection="1">
      <alignment vertical="center" wrapText="1"/>
    </xf>
    <xf numFmtId="3" fontId="14" fillId="0" borderId="21" xfId="0" applyNumberFormat="1" applyFont="1" applyFill="1" applyBorder="1" applyAlignment="1" applyProtection="1">
      <alignment vertical="center" wrapText="1"/>
    </xf>
    <xf numFmtId="0" fontId="18" fillId="3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/>
    <xf numFmtId="0" fontId="21" fillId="3" borderId="0" xfId="0" applyNumberFormat="1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Alignment="1">
      <alignment horizontal="center" vertical="center"/>
    </xf>
    <xf numFmtId="0" fontId="18" fillId="3" borderId="0" xfId="0" applyNumberFormat="1" applyFont="1" applyFill="1"/>
    <xf numFmtId="0" fontId="14" fillId="3" borderId="0" xfId="0" applyNumberFormat="1" applyFont="1" applyFill="1" applyAlignment="1" applyProtection="1">
      <alignment vertical="center"/>
    </xf>
    <xf numFmtId="0" fontId="14" fillId="3" borderId="0" xfId="0" applyNumberFormat="1" applyFont="1" applyFill="1" applyAlignment="1">
      <alignment horizontal="right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3" fontId="14" fillId="0" borderId="18" xfId="0" applyNumberFormat="1" applyFont="1" applyFill="1" applyBorder="1" applyAlignment="1" applyProtection="1">
      <alignment vertical="center" wrapText="1"/>
    </xf>
    <xf numFmtId="0" fontId="12" fillId="0" borderId="40" xfId="0" applyNumberFormat="1" applyFont="1" applyFill="1" applyBorder="1" applyAlignment="1" applyProtection="1">
      <alignment vertical="center"/>
    </xf>
    <xf numFmtId="179" fontId="9" fillId="0" borderId="21" xfId="0" applyNumberFormat="1" applyFont="1" applyFill="1" applyBorder="1" applyAlignment="1" applyProtection="1">
      <alignment vertical="center" wrapText="1"/>
    </xf>
    <xf numFmtId="3" fontId="12" fillId="0" borderId="23" xfId="0" applyNumberFormat="1" applyFont="1" applyFill="1" applyBorder="1" applyAlignment="1" applyProtection="1">
      <alignment vertical="center" wrapText="1"/>
    </xf>
    <xf numFmtId="3" fontId="12" fillId="0" borderId="16" xfId="0" applyNumberFormat="1" applyFont="1" applyFill="1" applyBorder="1" applyAlignment="1" applyProtection="1">
      <alignment vertical="center" wrapText="1"/>
    </xf>
    <xf numFmtId="3" fontId="12" fillId="0" borderId="42" xfId="0" applyNumberFormat="1" applyFont="1" applyFill="1" applyBorder="1" applyAlignment="1" applyProtection="1">
      <alignment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horizontal="right" vertical="center"/>
    </xf>
    <xf numFmtId="3" fontId="14" fillId="0" borderId="4" xfId="0" applyNumberFormat="1" applyFont="1" applyBorder="1" applyAlignment="1" applyProtection="1">
      <alignment vertical="center" wrapText="1"/>
    </xf>
    <xf numFmtId="1" fontId="14" fillId="0" borderId="4" xfId="0" applyNumberFormat="1" applyFont="1" applyFill="1" applyBorder="1" applyAlignment="1">
      <alignment vertical="center"/>
    </xf>
    <xf numFmtId="3" fontId="14" fillId="0" borderId="4" xfId="0" applyNumberFormat="1" applyFont="1" applyBorder="1" applyAlignment="1">
      <alignment vertical="center" wrapText="1"/>
    </xf>
    <xf numFmtId="1" fontId="28" fillId="0" borderId="0" xfId="0" applyNumberFormat="1" applyFont="1" applyFill="1"/>
    <xf numFmtId="3" fontId="14" fillId="0" borderId="4" xfId="0" applyNumberFormat="1" applyFont="1" applyBorder="1" applyAlignment="1">
      <alignment horizontal="right" vertical="center" wrapText="1"/>
    </xf>
    <xf numFmtId="180" fontId="27" fillId="0" borderId="0" xfId="0" applyNumberFormat="1" applyFont="1" applyBorder="1" applyAlignment="1"/>
    <xf numFmtId="180" fontId="24" fillId="0" borderId="0" xfId="0" applyNumberFormat="1" applyFont="1" applyBorder="1" applyAlignment="1"/>
    <xf numFmtId="1" fontId="29" fillId="0" borderId="0" xfId="0" applyNumberFormat="1" applyFont="1" applyFill="1"/>
    <xf numFmtId="182" fontId="30" fillId="0" borderId="0" xfId="0" applyNumberFormat="1" applyFont="1" applyFill="1" applyAlignment="1" applyProtection="1">
      <alignment horizontal="center" vertical="top"/>
    </xf>
    <xf numFmtId="1" fontId="31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 applyProtection="1">
      <alignment vertical="center"/>
    </xf>
    <xf numFmtId="1" fontId="32" fillId="0" borderId="0" xfId="0" applyNumberFormat="1" applyFont="1" applyFill="1" applyAlignment="1">
      <alignment horizontal="center"/>
    </xf>
    <xf numFmtId="1" fontId="3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4" fillId="0" borderId="43" xfId="0" applyNumberFormat="1" applyFont="1" applyFill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25" xfId="0" applyNumberFormat="1" applyFont="1" applyFill="1" applyBorder="1" applyAlignment="1" applyProtection="1">
      <alignment horizontal="center" vertical="center" wrapText="1"/>
    </xf>
    <xf numFmtId="0" fontId="12" fillId="0" borderId="26" xfId="0" applyNumberFormat="1" applyFont="1" applyFill="1" applyBorder="1" applyAlignment="1" applyProtection="1">
      <alignment horizontal="center" vertical="center" wrapText="1"/>
    </xf>
    <xf numFmtId="181" fontId="12" fillId="0" borderId="9" xfId="0" applyNumberFormat="1" applyFont="1" applyFill="1" applyBorder="1" applyAlignment="1" applyProtection="1">
      <alignment horizontal="center" vertical="center" wrapText="1"/>
    </xf>
    <xf numFmtId="181" fontId="12" fillId="0" borderId="41" xfId="0" applyNumberFormat="1" applyFont="1" applyFill="1" applyBorder="1" applyAlignment="1" applyProtection="1">
      <alignment horizontal="center" vertical="center" wrapText="1"/>
    </xf>
    <xf numFmtId="0" fontId="12" fillId="3" borderId="16" xfId="0" applyNumberFormat="1" applyFont="1" applyFill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0" borderId="28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4" fillId="3" borderId="23" xfId="0" applyNumberFormat="1" applyFont="1" applyFill="1" applyBorder="1" applyAlignment="1" applyProtection="1">
      <alignment horizontal="center" vertical="center"/>
    </xf>
    <xf numFmtId="0" fontId="14" fillId="3" borderId="16" xfId="0" applyNumberFormat="1" applyFont="1" applyFill="1" applyBorder="1" applyAlignment="1" applyProtection="1">
      <alignment horizontal="center" vertical="center"/>
    </xf>
    <xf numFmtId="0" fontId="14" fillId="3" borderId="14" xfId="0" applyNumberFormat="1" applyFont="1" applyFill="1" applyBorder="1" applyAlignment="1" applyProtection="1">
      <alignment horizontal="center" vertical="center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2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1" fontId="12" fillId="0" borderId="19" xfId="0" applyNumberFormat="1" applyFont="1" applyFill="1" applyBorder="1" applyAlignment="1" applyProtection="1">
      <alignment horizontal="center" vertical="center"/>
    </xf>
    <xf numFmtId="1" fontId="12" fillId="0" borderId="15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1" fontId="12" fillId="0" borderId="4" xfId="0" applyNumberFormat="1" applyFont="1" applyFill="1" applyBorder="1" applyAlignment="1" applyProtection="1">
      <alignment horizontal="center" vertical="center" wrapText="1"/>
    </xf>
    <xf numFmtId="1" fontId="12" fillId="0" borderId="15" xfId="0" applyNumberFormat="1" applyFont="1" applyFill="1" applyBorder="1" applyAlignment="1" applyProtection="1">
      <alignment horizontal="center" vertical="center" wrapText="1"/>
    </xf>
    <xf numFmtId="1" fontId="12" fillId="0" borderId="23" xfId="0" applyNumberFormat="1" applyFont="1" applyFill="1" applyBorder="1" applyAlignment="1" applyProtection="1">
      <alignment horizontal="center" vertical="center" wrapText="1"/>
    </xf>
    <xf numFmtId="1" fontId="12" fillId="0" borderId="16" xfId="0" applyNumberFormat="1" applyFont="1" applyFill="1" applyBorder="1" applyAlignment="1" applyProtection="1">
      <alignment horizontal="center" vertical="center" wrapText="1"/>
    </xf>
    <xf numFmtId="1" fontId="12" fillId="0" borderId="11" xfId="0" applyNumberFormat="1" applyFont="1" applyFill="1" applyBorder="1" applyAlignment="1" applyProtection="1">
      <alignment horizontal="center" vertical="center"/>
    </xf>
    <xf numFmtId="1" fontId="12" fillId="0" borderId="14" xfId="0" applyNumberFormat="1" applyFont="1" applyFill="1" applyBorder="1" applyAlignment="1" applyProtection="1">
      <alignment horizontal="center" vertical="center"/>
    </xf>
    <xf numFmtId="1" fontId="12" fillId="0" borderId="19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1" fontId="12" fillId="0" borderId="10" xfId="0" applyNumberFormat="1" applyFont="1" applyFill="1" applyBorder="1" applyAlignment="1" applyProtection="1">
      <alignment horizontal="center" vertical="center" wrapText="1"/>
    </xf>
    <xf numFmtId="1" fontId="12" fillId="0" borderId="14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33" fillId="0" borderId="16" xfId="0" applyNumberFormat="1" applyFont="1" applyFill="1" applyBorder="1" applyAlignment="1" applyProtection="1">
      <alignment vertical="center" wrapText="1"/>
    </xf>
    <xf numFmtId="49" fontId="33" fillId="0" borderId="11" xfId="0" applyNumberFormat="1" applyFont="1" applyFill="1" applyBorder="1" applyAlignment="1" applyProtection="1">
      <alignment vertical="center" wrapText="1"/>
    </xf>
  </cellXfs>
  <cellStyles count="2">
    <cellStyle name="常规" xfId="0" builtinId="0"/>
    <cellStyle name="常规 2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workbookViewId="0">
      <selection activeCell="A3" sqref="A3"/>
    </sheetView>
  </sheetViews>
  <sheetFormatPr defaultColWidth="9.1640625" defaultRowHeight="11.25"/>
  <cols>
    <col min="1" max="1" width="163.83203125" customWidth="1"/>
  </cols>
  <sheetData>
    <row r="1" spans="1:1" ht="14.25">
      <c r="A1" s="195"/>
    </row>
    <row r="3" spans="1:1" ht="102" customHeight="1">
      <c r="A3" s="196" t="s">
        <v>0</v>
      </c>
    </row>
    <row r="4" spans="1:1" ht="107.25" customHeight="1">
      <c r="A4" s="197" t="s">
        <v>1</v>
      </c>
    </row>
    <row r="5" spans="1:1" ht="409.5" hidden="1" customHeight="1">
      <c r="A5" s="198"/>
    </row>
    <row r="6" spans="1:1" ht="29.25" customHeight="1">
      <c r="A6" s="199"/>
    </row>
    <row r="7" spans="1:1" ht="78" customHeight="1"/>
    <row r="8" spans="1:1" ht="82.5" customHeight="1">
      <c r="A8" s="200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33" type="noConversion"/>
  <printOptions horizontalCentered="1" verticalCentered="1"/>
  <pageMargins left="0.59097224473953203" right="0.59097224473953203" top="0.59097224473953203" bottom="0.59097224473953203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B30" sqref="B30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4"/>
      <c r="B1" s="44"/>
      <c r="C1" s="44"/>
      <c r="D1" s="44"/>
      <c r="E1" s="45"/>
      <c r="F1" s="44"/>
      <c r="G1" s="44"/>
      <c r="H1" s="22" t="s">
        <v>322</v>
      </c>
      <c r="I1" s="61"/>
    </row>
    <row r="2" spans="1:9" ht="25.5" customHeight="1">
      <c r="A2" s="201" t="s">
        <v>323</v>
      </c>
      <c r="B2" s="201"/>
      <c r="C2" s="201"/>
      <c r="D2" s="201"/>
      <c r="E2" s="201"/>
      <c r="F2" s="201"/>
      <c r="G2" s="201"/>
      <c r="H2" s="201"/>
      <c r="I2" s="61"/>
    </row>
    <row r="3" spans="1:9" s="43" customFormat="1" ht="20.100000000000001" customHeight="1">
      <c r="A3" s="46" t="s">
        <v>320</v>
      </c>
      <c r="B3" s="47"/>
      <c r="C3" s="47"/>
      <c r="D3" s="47"/>
      <c r="E3" s="47"/>
      <c r="F3" s="47"/>
      <c r="G3" s="47"/>
      <c r="H3" s="48" t="s">
        <v>6</v>
      </c>
    </row>
    <row r="4" spans="1:9" s="43" customFormat="1" ht="20.100000000000001" customHeight="1">
      <c r="A4" s="219" t="s">
        <v>324</v>
      </c>
      <c r="B4" s="219" t="s">
        <v>325</v>
      </c>
      <c r="C4" s="255" t="s">
        <v>326</v>
      </c>
      <c r="D4" s="255"/>
      <c r="E4" s="256"/>
      <c r="F4" s="256"/>
      <c r="G4" s="256"/>
      <c r="H4" s="255"/>
    </row>
    <row r="5" spans="1:9" s="43" customFormat="1" ht="20.100000000000001" customHeight="1">
      <c r="A5" s="219"/>
      <c r="B5" s="219"/>
      <c r="C5" s="261" t="s">
        <v>61</v>
      </c>
      <c r="D5" s="217" t="s">
        <v>208</v>
      </c>
      <c r="E5" s="250" t="s">
        <v>327</v>
      </c>
      <c r="F5" s="251"/>
      <c r="G5" s="252"/>
      <c r="H5" s="263" t="s">
        <v>213</v>
      </c>
    </row>
    <row r="6" spans="1:9" s="43" customFormat="1" ht="33.75" customHeight="1">
      <c r="A6" s="216"/>
      <c r="B6" s="216"/>
      <c r="C6" s="262"/>
      <c r="D6" s="218"/>
      <c r="E6" s="49" t="s">
        <v>76</v>
      </c>
      <c r="F6" s="50" t="s">
        <v>328</v>
      </c>
      <c r="G6" s="51" t="s">
        <v>329</v>
      </c>
      <c r="H6" s="258"/>
    </row>
    <row r="7" spans="1:9" s="43" customFormat="1" ht="20.100000000000001" customHeight="1">
      <c r="A7" s="65" t="s">
        <v>22</v>
      </c>
      <c r="B7" s="65" t="s">
        <v>61</v>
      </c>
      <c r="C7" s="65">
        <v>47500</v>
      </c>
      <c r="D7" s="65">
        <v>0</v>
      </c>
      <c r="E7" s="65">
        <v>47500</v>
      </c>
      <c r="F7" s="65">
        <v>0</v>
      </c>
      <c r="G7" s="65">
        <v>47500</v>
      </c>
      <c r="H7" s="65">
        <v>0</v>
      </c>
    </row>
    <row r="8" spans="1:9" s="43" customFormat="1" ht="20.100000000000001" customHeight="1">
      <c r="A8" s="65" t="s">
        <v>330</v>
      </c>
      <c r="B8" s="65" t="s">
        <v>0</v>
      </c>
      <c r="C8" s="65">
        <v>47500</v>
      </c>
      <c r="D8" s="65">
        <v>0</v>
      </c>
      <c r="E8" s="65">
        <v>47500</v>
      </c>
      <c r="F8" s="65">
        <v>0</v>
      </c>
      <c r="G8" s="65">
        <v>47500</v>
      </c>
      <c r="H8" s="65">
        <v>0</v>
      </c>
    </row>
    <row r="9" spans="1:9" ht="20.100000000000001" customHeight="1">
      <c r="A9" s="56"/>
      <c r="B9" s="56"/>
      <c r="C9" s="56"/>
      <c r="D9" s="56"/>
      <c r="E9" s="66"/>
      <c r="F9" s="67"/>
      <c r="G9" s="67"/>
      <c r="H9" s="61"/>
      <c r="I9" s="58"/>
    </row>
    <row r="10" spans="1:9" ht="20.100000000000001" customHeight="1">
      <c r="A10" s="56"/>
      <c r="B10" s="56"/>
      <c r="C10" s="56"/>
      <c r="D10" s="56"/>
      <c r="E10" s="59"/>
      <c r="F10" s="56"/>
      <c r="G10" s="56"/>
      <c r="H10" s="58"/>
      <c r="I10" s="58"/>
    </row>
    <row r="11" spans="1:9" ht="20.100000000000001" customHeight="1">
      <c r="A11" s="56"/>
      <c r="B11" s="56"/>
      <c r="C11" s="56"/>
      <c r="D11" s="56"/>
      <c r="E11" s="59"/>
      <c r="F11" s="56"/>
      <c r="G11" s="56"/>
      <c r="H11" s="58"/>
      <c r="I11" s="58"/>
    </row>
    <row r="12" spans="1:9" ht="20.100000000000001" customHeight="1">
      <c r="A12" s="56"/>
      <c r="B12" s="56"/>
      <c r="C12" s="56"/>
      <c r="D12" s="56"/>
      <c r="E12" s="66"/>
      <c r="F12" s="56"/>
      <c r="G12" s="56"/>
      <c r="H12" s="58"/>
      <c r="I12" s="58"/>
    </row>
    <row r="13" spans="1:9" ht="20.100000000000001" customHeight="1">
      <c r="A13" s="56"/>
      <c r="B13" s="56"/>
      <c r="C13" s="56"/>
      <c r="D13" s="56"/>
      <c r="E13" s="66"/>
      <c r="F13" s="56"/>
      <c r="G13" s="56"/>
      <c r="H13" s="58"/>
      <c r="I13" s="58"/>
    </row>
    <row r="14" spans="1:9" ht="20.100000000000001" customHeight="1">
      <c r="A14" s="56"/>
      <c r="B14" s="56"/>
      <c r="C14" s="56"/>
      <c r="D14" s="56"/>
      <c r="E14" s="59"/>
      <c r="F14" s="56"/>
      <c r="G14" s="56"/>
      <c r="H14" s="58"/>
      <c r="I14" s="58"/>
    </row>
    <row r="15" spans="1:9" ht="20.100000000000001" customHeight="1">
      <c r="A15" s="56"/>
      <c r="B15" s="56"/>
      <c r="C15" s="56"/>
      <c r="D15" s="56"/>
      <c r="E15" s="59"/>
      <c r="F15" s="56"/>
      <c r="G15" s="56"/>
      <c r="H15" s="58"/>
      <c r="I15" s="58"/>
    </row>
    <row r="16" spans="1:9" ht="20.100000000000001" customHeight="1">
      <c r="A16" s="56"/>
      <c r="B16" s="56"/>
      <c r="C16" s="56"/>
      <c r="D16" s="56"/>
      <c r="E16" s="66"/>
      <c r="F16" s="56"/>
      <c r="G16" s="56"/>
      <c r="H16" s="58"/>
      <c r="I16" s="58"/>
    </row>
    <row r="17" spans="1:9" ht="20.100000000000001" customHeight="1">
      <c r="A17" s="56"/>
      <c r="B17" s="56"/>
      <c r="C17" s="56"/>
      <c r="D17" s="56"/>
      <c r="E17" s="66"/>
      <c r="F17" s="56"/>
      <c r="G17" s="56"/>
      <c r="H17" s="58"/>
      <c r="I17" s="58"/>
    </row>
    <row r="18" spans="1:9" ht="20.100000000000001" customHeight="1">
      <c r="A18" s="56"/>
      <c r="B18" s="56"/>
      <c r="C18" s="56"/>
      <c r="D18" s="56"/>
      <c r="E18" s="57"/>
      <c r="F18" s="56"/>
      <c r="G18" s="56"/>
      <c r="H18" s="58"/>
      <c r="I18" s="58"/>
    </row>
    <row r="19" spans="1:9" ht="20.100000000000001" customHeight="1">
      <c r="A19" s="56"/>
      <c r="B19" s="56"/>
      <c r="C19" s="56"/>
      <c r="D19" s="56"/>
      <c r="E19" s="59"/>
      <c r="F19" s="56"/>
      <c r="G19" s="56"/>
      <c r="H19" s="58"/>
      <c r="I19" s="58"/>
    </row>
    <row r="20" spans="1:9" ht="20.100000000000001" customHeight="1">
      <c r="A20" s="59"/>
      <c r="B20" s="59"/>
      <c r="C20" s="59"/>
      <c r="D20" s="59"/>
      <c r="E20" s="59"/>
      <c r="F20" s="56"/>
      <c r="G20" s="56"/>
      <c r="H20" s="58"/>
      <c r="I20" s="58"/>
    </row>
    <row r="21" spans="1:9" ht="20.100000000000001" customHeight="1">
      <c r="A21" s="58"/>
      <c r="B21" s="58"/>
      <c r="C21" s="58"/>
      <c r="D21" s="58"/>
      <c r="E21" s="60"/>
      <c r="F21" s="58"/>
      <c r="G21" s="58"/>
      <c r="H21" s="58"/>
      <c r="I21" s="58"/>
    </row>
    <row r="22" spans="1:9" ht="20.100000000000001" customHeight="1">
      <c r="A22" s="58"/>
      <c r="B22" s="58"/>
      <c r="C22" s="58"/>
      <c r="D22" s="58"/>
      <c r="E22" s="60"/>
      <c r="F22" s="58"/>
      <c r="G22" s="58"/>
      <c r="H22" s="58"/>
      <c r="I22" s="58"/>
    </row>
    <row r="23" spans="1:9" ht="20.100000000000001" customHeight="1">
      <c r="A23" s="58"/>
      <c r="B23" s="58"/>
      <c r="C23" s="58"/>
      <c r="D23" s="58"/>
      <c r="E23" s="60"/>
      <c r="F23" s="58"/>
      <c r="G23" s="58"/>
      <c r="H23" s="58"/>
      <c r="I23" s="58"/>
    </row>
    <row r="24" spans="1:9" ht="20.100000000000001" customHeight="1">
      <c r="A24" s="58"/>
      <c r="B24" s="58"/>
      <c r="C24" s="58"/>
      <c r="D24" s="58"/>
      <c r="E24" s="60"/>
      <c r="F24" s="58"/>
      <c r="G24" s="58"/>
      <c r="H24" s="58"/>
      <c r="I24" s="58"/>
    </row>
    <row r="25" spans="1:9" ht="20.100000000000001" customHeight="1">
      <c r="A25" s="58"/>
      <c r="B25" s="58"/>
      <c r="C25" s="58"/>
      <c r="D25" s="58"/>
      <c r="E25" s="60"/>
      <c r="F25" s="58"/>
      <c r="G25" s="58"/>
      <c r="H25" s="58"/>
      <c r="I25" s="58"/>
    </row>
    <row r="26" spans="1:9" ht="20.100000000000001" customHeight="1">
      <c r="A26" s="58"/>
      <c r="B26" s="58"/>
      <c r="C26" s="58"/>
      <c r="D26" s="58"/>
      <c r="E26" s="60"/>
      <c r="F26" s="58"/>
      <c r="G26" s="58"/>
      <c r="H26" s="58"/>
      <c r="I26" s="58"/>
    </row>
    <row r="27" spans="1:9" ht="20.100000000000001" customHeight="1">
      <c r="A27" s="58"/>
      <c r="B27" s="58"/>
      <c r="C27" s="58"/>
      <c r="D27" s="58"/>
      <c r="E27" s="60"/>
      <c r="F27" s="58"/>
      <c r="G27" s="58"/>
      <c r="H27" s="58"/>
      <c r="I27" s="58"/>
    </row>
    <row r="28" spans="1:9" ht="20.100000000000001" customHeight="1">
      <c r="A28" s="58"/>
      <c r="B28" s="58"/>
      <c r="C28" s="58"/>
      <c r="D28" s="58"/>
      <c r="E28" s="60"/>
      <c r="F28" s="58"/>
      <c r="G28" s="58"/>
      <c r="H28" s="58"/>
      <c r="I28" s="58"/>
    </row>
    <row r="29" spans="1:9" ht="20.100000000000001" customHeight="1">
      <c r="A29" s="58"/>
      <c r="B29" s="58"/>
      <c r="C29" s="58"/>
      <c r="D29" s="58"/>
      <c r="E29" s="60"/>
      <c r="F29" s="58"/>
      <c r="G29" s="58"/>
      <c r="H29" s="58"/>
      <c r="I29" s="58"/>
    </row>
    <row r="30" spans="1:9" ht="20.100000000000001" customHeight="1">
      <c r="A30" s="58"/>
      <c r="B30" s="58"/>
      <c r="C30" s="58"/>
      <c r="D30" s="58"/>
      <c r="E30" s="60"/>
      <c r="F30" s="58"/>
      <c r="G30" s="58"/>
      <c r="H30" s="58"/>
      <c r="I30" s="58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33" type="noConversion"/>
  <printOptions horizontalCentered="1"/>
  <pageMargins left="0.39375001192092901" right="0.39375001192092901" top="0.78750002384185802" bottom="0.39375001192092901" header="0" footer="0"/>
  <pageSetup paperSize="9" fitToHeight="100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E13" sqref="E13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20.100000000000001" customHeight="1">
      <c r="A1" s="17"/>
      <c r="B1" s="18"/>
      <c r="C1" s="18"/>
      <c r="D1" s="18"/>
      <c r="E1" s="18"/>
      <c r="F1" s="18"/>
      <c r="G1" s="18"/>
      <c r="H1" s="19" t="s">
        <v>331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</row>
    <row r="2" spans="1:245" ht="20.100000000000001" customHeight="1">
      <c r="A2" s="201" t="s">
        <v>332</v>
      </c>
      <c r="B2" s="201"/>
      <c r="C2" s="201"/>
      <c r="D2" s="201"/>
      <c r="E2" s="201"/>
      <c r="F2" s="201"/>
      <c r="G2" s="201"/>
      <c r="H2" s="201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</row>
    <row r="3" spans="1:245" s="43" customFormat="1" ht="20.100000000000001" customHeight="1">
      <c r="A3" s="46" t="s">
        <v>320</v>
      </c>
      <c r="B3" s="20"/>
      <c r="C3" s="20"/>
      <c r="D3" s="20"/>
      <c r="E3" s="20"/>
      <c r="F3" s="20"/>
      <c r="G3" s="20"/>
      <c r="H3" s="48" t="s">
        <v>6</v>
      </c>
    </row>
    <row r="4" spans="1:245" s="43" customFormat="1" ht="20.100000000000001" customHeight="1">
      <c r="A4" s="204" t="s">
        <v>60</v>
      </c>
      <c r="B4" s="205"/>
      <c r="C4" s="205"/>
      <c r="D4" s="205"/>
      <c r="E4" s="206"/>
      <c r="F4" s="264" t="s">
        <v>333</v>
      </c>
      <c r="G4" s="255"/>
      <c r="H4" s="255"/>
    </row>
    <row r="5" spans="1:245" s="43" customFormat="1" ht="20.100000000000001" customHeight="1">
      <c r="A5" s="204" t="s">
        <v>69</v>
      </c>
      <c r="B5" s="205"/>
      <c r="C5" s="206"/>
      <c r="D5" s="265" t="s">
        <v>70</v>
      </c>
      <c r="E5" s="217" t="s">
        <v>108</v>
      </c>
      <c r="F5" s="211" t="s">
        <v>61</v>
      </c>
      <c r="G5" s="211" t="s">
        <v>104</v>
      </c>
      <c r="H5" s="255" t="s">
        <v>105</v>
      </c>
    </row>
    <row r="6" spans="1:245" s="43" customFormat="1" ht="20.100000000000001" customHeight="1">
      <c r="A6" s="23" t="s">
        <v>81</v>
      </c>
      <c r="B6" s="24" t="s">
        <v>82</v>
      </c>
      <c r="C6" s="25" t="s">
        <v>83</v>
      </c>
      <c r="D6" s="266"/>
      <c r="E6" s="216"/>
      <c r="F6" s="218"/>
      <c r="G6" s="218"/>
      <c r="H6" s="256"/>
    </row>
    <row r="7" spans="1:245" s="43" customFormat="1" ht="20.100000000000001" customHeight="1">
      <c r="A7" s="26" t="s">
        <v>22</v>
      </c>
      <c r="B7" s="26" t="s">
        <v>22</v>
      </c>
      <c r="C7" s="26" t="s">
        <v>22</v>
      </c>
      <c r="D7" s="26" t="s">
        <v>22</v>
      </c>
      <c r="E7" s="26" t="s">
        <v>22</v>
      </c>
      <c r="F7" s="62">
        <f t="shared" ref="F7:F16" si="0">SUM(G7,H7)</f>
        <v>0</v>
      </c>
      <c r="G7" s="63" t="s">
        <v>22</v>
      </c>
      <c r="H7" s="64" t="s">
        <v>22</v>
      </c>
    </row>
    <row r="8" spans="1:245" s="43" customFormat="1" ht="20.100000000000001" customHeight="1">
      <c r="A8" s="26" t="s">
        <v>22</v>
      </c>
      <c r="B8" s="26" t="s">
        <v>22</v>
      </c>
      <c r="C8" s="26" t="s">
        <v>22</v>
      </c>
      <c r="D8" s="26" t="s">
        <v>22</v>
      </c>
      <c r="E8" s="26" t="s">
        <v>22</v>
      </c>
      <c r="F8" s="62">
        <f t="shared" si="0"/>
        <v>0</v>
      </c>
      <c r="G8" s="63" t="s">
        <v>22</v>
      </c>
      <c r="H8" s="64" t="s">
        <v>22</v>
      </c>
    </row>
    <row r="9" spans="1:245" s="43" customFormat="1" ht="20.100000000000001" customHeight="1">
      <c r="A9" s="26" t="s">
        <v>22</v>
      </c>
      <c r="B9" s="26" t="s">
        <v>22</v>
      </c>
      <c r="C9" s="26" t="s">
        <v>22</v>
      </c>
      <c r="D9" s="26" t="s">
        <v>22</v>
      </c>
      <c r="E9" s="26" t="s">
        <v>22</v>
      </c>
      <c r="F9" s="62">
        <f t="shared" si="0"/>
        <v>0</v>
      </c>
      <c r="G9" s="63" t="s">
        <v>22</v>
      </c>
      <c r="H9" s="64" t="s">
        <v>22</v>
      </c>
    </row>
    <row r="10" spans="1:245" s="43" customFormat="1" ht="20.100000000000001" customHeight="1">
      <c r="A10" s="26" t="s">
        <v>22</v>
      </c>
      <c r="B10" s="26" t="s">
        <v>22</v>
      </c>
      <c r="C10" s="26" t="s">
        <v>22</v>
      </c>
      <c r="D10" s="26" t="s">
        <v>22</v>
      </c>
      <c r="E10" s="26" t="s">
        <v>22</v>
      </c>
      <c r="F10" s="62">
        <f t="shared" si="0"/>
        <v>0</v>
      </c>
      <c r="G10" s="63" t="s">
        <v>22</v>
      </c>
      <c r="H10" s="64" t="s">
        <v>22</v>
      </c>
    </row>
    <row r="11" spans="1:245" s="43" customFormat="1" ht="20.100000000000001" customHeight="1">
      <c r="A11" s="26" t="s">
        <v>22</v>
      </c>
      <c r="B11" s="26" t="s">
        <v>22</v>
      </c>
      <c r="C11" s="26" t="s">
        <v>22</v>
      </c>
      <c r="D11" s="26" t="s">
        <v>22</v>
      </c>
      <c r="E11" s="26" t="s">
        <v>22</v>
      </c>
      <c r="F11" s="62">
        <f t="shared" si="0"/>
        <v>0</v>
      </c>
      <c r="G11" s="63" t="s">
        <v>22</v>
      </c>
      <c r="H11" s="64" t="s">
        <v>22</v>
      </c>
    </row>
    <row r="12" spans="1:245" s="43" customFormat="1" ht="20.100000000000001" customHeight="1">
      <c r="A12" s="26" t="s">
        <v>22</v>
      </c>
      <c r="B12" s="26" t="s">
        <v>22</v>
      </c>
      <c r="C12" s="26" t="s">
        <v>22</v>
      </c>
      <c r="D12" s="26" t="s">
        <v>22</v>
      </c>
      <c r="E12" s="26" t="s">
        <v>22</v>
      </c>
      <c r="F12" s="62">
        <f t="shared" si="0"/>
        <v>0</v>
      </c>
      <c r="G12" s="63" t="s">
        <v>22</v>
      </c>
      <c r="H12" s="64" t="s">
        <v>22</v>
      </c>
    </row>
    <row r="13" spans="1:245" s="43" customFormat="1" ht="20.100000000000001" customHeight="1">
      <c r="A13" s="26" t="s">
        <v>22</v>
      </c>
      <c r="B13" s="26" t="s">
        <v>22</v>
      </c>
      <c r="C13" s="26" t="s">
        <v>22</v>
      </c>
      <c r="D13" s="26" t="s">
        <v>22</v>
      </c>
      <c r="E13" s="26" t="s">
        <v>401</v>
      </c>
      <c r="F13" s="62">
        <f t="shared" si="0"/>
        <v>0</v>
      </c>
      <c r="G13" s="63" t="s">
        <v>22</v>
      </c>
      <c r="H13" s="64" t="s">
        <v>22</v>
      </c>
    </row>
    <row r="14" spans="1:245" s="43" customFormat="1" ht="20.100000000000001" customHeight="1">
      <c r="A14" s="26" t="s">
        <v>22</v>
      </c>
      <c r="B14" s="26" t="s">
        <v>22</v>
      </c>
      <c r="C14" s="26" t="s">
        <v>22</v>
      </c>
      <c r="D14" s="26" t="s">
        <v>22</v>
      </c>
      <c r="E14" s="26" t="s">
        <v>22</v>
      </c>
      <c r="F14" s="62">
        <f t="shared" si="0"/>
        <v>0</v>
      </c>
      <c r="G14" s="63" t="s">
        <v>22</v>
      </c>
      <c r="H14" s="64" t="s">
        <v>22</v>
      </c>
    </row>
    <row r="15" spans="1:245" s="43" customFormat="1" ht="20.100000000000001" customHeight="1">
      <c r="A15" s="26" t="s">
        <v>22</v>
      </c>
      <c r="B15" s="26" t="s">
        <v>22</v>
      </c>
      <c r="C15" s="26" t="s">
        <v>22</v>
      </c>
      <c r="D15" s="26" t="s">
        <v>22</v>
      </c>
      <c r="E15" s="26" t="s">
        <v>22</v>
      </c>
      <c r="F15" s="62">
        <f t="shared" si="0"/>
        <v>0</v>
      </c>
      <c r="G15" s="63" t="s">
        <v>22</v>
      </c>
      <c r="H15" s="64" t="s">
        <v>22</v>
      </c>
    </row>
    <row r="16" spans="1:245" s="43" customFormat="1" ht="20.100000000000001" customHeight="1">
      <c r="A16" s="26" t="s">
        <v>22</v>
      </c>
      <c r="B16" s="26" t="s">
        <v>22</v>
      </c>
      <c r="C16" s="26" t="s">
        <v>22</v>
      </c>
      <c r="D16" s="26" t="s">
        <v>22</v>
      </c>
      <c r="E16" s="26" t="s">
        <v>22</v>
      </c>
      <c r="F16" s="62">
        <f t="shared" si="0"/>
        <v>0</v>
      </c>
      <c r="G16" s="63" t="s">
        <v>22</v>
      </c>
      <c r="H16" s="64" t="s">
        <v>22</v>
      </c>
    </row>
    <row r="17" spans="1:245" ht="20.100000000000001" customHeight="1">
      <c r="A17" s="34"/>
      <c r="B17" s="34"/>
      <c r="C17" s="32"/>
      <c r="D17" s="33"/>
      <c r="E17" s="33"/>
      <c r="F17" s="33"/>
      <c r="G17" s="33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</row>
    <row r="18" spans="1:245" ht="20.100000000000001" customHeight="1">
      <c r="A18" s="32"/>
      <c r="B18" s="34"/>
      <c r="C18" s="32"/>
      <c r="D18" s="33"/>
      <c r="E18" s="33"/>
      <c r="F18" s="33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</row>
    <row r="19" spans="1:245" ht="20.100000000000001" customHeight="1">
      <c r="A19" s="32"/>
      <c r="B19" s="34"/>
      <c r="C19" s="34"/>
      <c r="D19" s="34"/>
      <c r="E19" s="34"/>
      <c r="F19" s="34"/>
      <c r="G19" s="34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</row>
    <row r="20" spans="1:245" ht="20.100000000000001" customHeight="1">
      <c r="A20" s="34"/>
      <c r="B20" s="34"/>
      <c r="C20" s="34"/>
      <c r="D20" s="33"/>
      <c r="E20" s="33"/>
      <c r="F20" s="33"/>
      <c r="G20" s="33"/>
      <c r="H20" s="33"/>
      <c r="I20" s="34"/>
      <c r="J20" s="32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</row>
    <row r="21" spans="1:245" ht="20.100000000000001" customHeight="1">
      <c r="A21" s="34"/>
      <c r="B21" s="34"/>
      <c r="C21" s="34"/>
      <c r="D21" s="33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</row>
    <row r="22" spans="1:245" ht="20.100000000000001" customHeight="1">
      <c r="A22" s="34"/>
      <c r="B22" s="34"/>
      <c r="C22" s="34"/>
      <c r="D22" s="34"/>
      <c r="E22" s="34"/>
      <c r="F22" s="34"/>
      <c r="G22" s="34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</row>
    <row r="23" spans="1:245" ht="20.100000000000001" customHeight="1">
      <c r="A23" s="34"/>
      <c r="B23" s="34"/>
      <c r="C23" s="34"/>
      <c r="D23" s="33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</row>
    <row r="24" spans="1:245" ht="20.100000000000001" customHeight="1">
      <c r="A24" s="34"/>
      <c r="B24" s="34"/>
      <c r="C24" s="34"/>
      <c r="D24" s="33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</row>
    <row r="25" spans="1:245" ht="20.100000000000001" customHeight="1">
      <c r="A25" s="34"/>
      <c r="B25" s="34"/>
      <c r="C25" s="34"/>
      <c r="D25" s="34"/>
      <c r="E25" s="34"/>
      <c r="F25" s="34"/>
      <c r="G25" s="34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</row>
    <row r="26" spans="1:245" ht="20.100000000000001" customHeight="1">
      <c r="A26" s="34"/>
      <c r="B26" s="34"/>
      <c r="C26" s="34"/>
      <c r="D26" s="33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</row>
    <row r="27" spans="1:245" ht="20.100000000000001" customHeight="1">
      <c r="A27" s="34"/>
      <c r="B27" s="34"/>
      <c r="C27" s="34"/>
      <c r="D27" s="33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</row>
    <row r="28" spans="1:245" ht="20.100000000000001" customHeight="1">
      <c r="A28" s="34"/>
      <c r="B28" s="34"/>
      <c r="C28" s="34"/>
      <c r="D28" s="34"/>
      <c r="E28" s="34"/>
      <c r="F28" s="34"/>
      <c r="G28" s="34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</row>
    <row r="29" spans="1:245" ht="20.100000000000001" customHeight="1">
      <c r="A29" s="34"/>
      <c r="B29" s="34"/>
      <c r="C29" s="34"/>
      <c r="D29" s="33"/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</row>
    <row r="30" spans="1:245" ht="20.100000000000001" customHeight="1">
      <c r="A30" s="34"/>
      <c r="B30" s="34"/>
      <c r="C30" s="34"/>
      <c r="D30" s="33"/>
      <c r="E30" s="3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</row>
    <row r="31" spans="1:245" ht="20.100000000000001" customHeight="1">
      <c r="A31" s="34"/>
      <c r="B31" s="34"/>
      <c r="C31" s="34"/>
      <c r="D31" s="34"/>
      <c r="E31" s="34"/>
      <c r="F31" s="34"/>
      <c r="G31" s="34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</row>
    <row r="32" spans="1:245" ht="20.100000000000001" customHeight="1">
      <c r="A32" s="34"/>
      <c r="B32" s="34"/>
      <c r="C32" s="34"/>
      <c r="D32" s="34"/>
      <c r="E32" s="35"/>
      <c r="F32" s="35"/>
      <c r="G32" s="35"/>
      <c r="H32" s="3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</row>
    <row r="33" spans="1:245" ht="20.100000000000001" customHeight="1">
      <c r="A33" s="34"/>
      <c r="B33" s="34"/>
      <c r="C33" s="34"/>
      <c r="D33" s="34"/>
      <c r="E33" s="35"/>
      <c r="F33" s="35"/>
      <c r="G33" s="35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</row>
    <row r="34" spans="1:245" ht="20.100000000000001" customHeight="1">
      <c r="A34" s="34"/>
      <c r="B34" s="34"/>
      <c r="C34" s="34"/>
      <c r="D34" s="34"/>
      <c r="E34" s="34"/>
      <c r="F34" s="34"/>
      <c r="G34" s="34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</row>
    <row r="35" spans="1:245" ht="20.100000000000001" customHeight="1">
      <c r="A35" s="34"/>
      <c r="B35" s="34"/>
      <c r="C35" s="34"/>
      <c r="D35" s="34"/>
      <c r="E35" s="36"/>
      <c r="F35" s="36"/>
      <c r="G35" s="36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</row>
    <row r="36" spans="1:245" ht="20.100000000000001" customHeight="1">
      <c r="A36" s="37"/>
      <c r="B36" s="37"/>
      <c r="C36" s="37"/>
      <c r="D36" s="37"/>
      <c r="E36" s="38"/>
      <c r="F36" s="38"/>
      <c r="G36" s="38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</row>
    <row r="37" spans="1:245" ht="20.100000000000001" customHeight="1">
      <c r="A37" s="39"/>
      <c r="B37" s="39"/>
      <c r="C37" s="39"/>
      <c r="D37" s="39"/>
      <c r="E37" s="39"/>
      <c r="F37" s="39"/>
      <c r="G37" s="39"/>
      <c r="H37" s="40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</row>
    <row r="38" spans="1:245" ht="20.100000000000001" customHeight="1">
      <c r="A38" s="37"/>
      <c r="B38" s="37"/>
      <c r="C38" s="37"/>
      <c r="D38" s="37"/>
      <c r="E38" s="37"/>
      <c r="F38" s="37"/>
      <c r="G38" s="37"/>
      <c r="H38" s="40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</row>
    <row r="39" spans="1:245" ht="20.100000000000001" customHeight="1">
      <c r="A39" s="41"/>
      <c r="B39" s="41"/>
      <c r="C39" s="41"/>
      <c r="D39" s="41"/>
      <c r="E39" s="41"/>
      <c r="F39" s="37"/>
      <c r="G39" s="37"/>
      <c r="H39" s="40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</row>
    <row r="40" spans="1:245" ht="20.100000000000001" customHeight="1">
      <c r="A40" s="41"/>
      <c r="B40" s="41"/>
      <c r="C40" s="41"/>
      <c r="D40" s="41"/>
      <c r="E40" s="41"/>
      <c r="F40" s="37"/>
      <c r="G40" s="37"/>
      <c r="H40" s="40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</row>
    <row r="41" spans="1:245" ht="20.100000000000001" customHeight="1">
      <c r="A41" s="41"/>
      <c r="B41" s="41"/>
      <c r="C41" s="41"/>
      <c r="D41" s="41"/>
      <c r="E41" s="41"/>
      <c r="F41" s="37"/>
      <c r="G41" s="37"/>
      <c r="H41" s="40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</row>
    <row r="42" spans="1:245" ht="20.100000000000001" customHeight="1">
      <c r="A42" s="41"/>
      <c r="B42" s="41"/>
      <c r="C42" s="41"/>
      <c r="D42" s="41"/>
      <c r="E42" s="41"/>
      <c r="F42" s="37"/>
      <c r="G42" s="37"/>
      <c r="H42" s="40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</row>
    <row r="43" spans="1:245" ht="20.100000000000001" customHeight="1">
      <c r="A43" s="41"/>
      <c r="B43" s="41"/>
      <c r="C43" s="41"/>
      <c r="D43" s="41"/>
      <c r="E43" s="41"/>
      <c r="F43" s="37"/>
      <c r="G43" s="37"/>
      <c r="H43" s="40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</row>
    <row r="44" spans="1:245" ht="20.100000000000001" customHeight="1">
      <c r="A44" s="41"/>
      <c r="B44" s="41"/>
      <c r="C44" s="41"/>
      <c r="D44" s="41"/>
      <c r="E44" s="41"/>
      <c r="F44" s="37"/>
      <c r="G44" s="37"/>
      <c r="H44" s="40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</row>
    <row r="45" spans="1:245" ht="20.100000000000001" customHeight="1">
      <c r="A45" s="41"/>
      <c r="B45" s="41"/>
      <c r="C45" s="41"/>
      <c r="D45" s="41"/>
      <c r="E45" s="41"/>
      <c r="F45" s="37"/>
      <c r="G45" s="37"/>
      <c r="H45" s="40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  <c r="IJ45" s="41"/>
      <c r="IK45" s="41"/>
    </row>
    <row r="46" spans="1:245" ht="20.100000000000001" customHeight="1">
      <c r="A46" s="41"/>
      <c r="B46" s="41"/>
      <c r="C46" s="41"/>
      <c r="D46" s="41"/>
      <c r="E46" s="41"/>
      <c r="F46" s="37"/>
      <c r="G46" s="37"/>
      <c r="H46" s="40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</row>
    <row r="47" spans="1:245" ht="20.100000000000001" customHeight="1">
      <c r="A47" s="41"/>
      <c r="B47" s="41"/>
      <c r="C47" s="41"/>
      <c r="D47" s="41"/>
      <c r="E47" s="41"/>
      <c r="F47" s="37"/>
      <c r="G47" s="37"/>
      <c r="H47" s="40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</row>
    <row r="48" spans="1:245" ht="20.100000000000001" customHeight="1">
      <c r="A48" s="41"/>
      <c r="B48" s="41"/>
      <c r="C48" s="41"/>
      <c r="D48" s="41"/>
      <c r="E48" s="41"/>
      <c r="F48" s="37"/>
      <c r="G48" s="37"/>
      <c r="H48" s="40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33" type="noConversion"/>
  <printOptions horizontalCentered="1"/>
  <pageMargins left="0.39375001192092901" right="0.39375001192092901" top="0.78750002384185802" bottom="0.39375001192092901" header="0" footer="0"/>
  <pageSetup paperSize="9" fitToHeight="1000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B10" sqref="B10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4"/>
      <c r="B1" s="44"/>
      <c r="C1" s="44"/>
      <c r="D1" s="44"/>
      <c r="E1" s="45"/>
      <c r="F1" s="44"/>
      <c r="G1" s="44"/>
      <c r="H1" s="22" t="s">
        <v>334</v>
      </c>
      <c r="I1" s="61"/>
    </row>
    <row r="2" spans="1:9" ht="25.5" customHeight="1">
      <c r="A2" s="201" t="s">
        <v>335</v>
      </c>
      <c r="B2" s="201"/>
      <c r="C2" s="201"/>
      <c r="D2" s="201"/>
      <c r="E2" s="201"/>
      <c r="F2" s="201"/>
      <c r="G2" s="201"/>
      <c r="H2" s="201"/>
      <c r="I2" s="61"/>
    </row>
    <row r="3" spans="1:9" s="43" customFormat="1" ht="20.100000000000001" customHeight="1">
      <c r="A3" s="46" t="s">
        <v>320</v>
      </c>
      <c r="B3" s="47"/>
      <c r="C3" s="47"/>
      <c r="D3" s="47"/>
      <c r="E3" s="47"/>
      <c r="F3" s="47"/>
      <c r="G3" s="47"/>
      <c r="H3" s="48" t="s">
        <v>6</v>
      </c>
    </row>
    <row r="4" spans="1:9" s="43" customFormat="1" ht="20.100000000000001" customHeight="1">
      <c r="A4" s="219" t="s">
        <v>324</v>
      </c>
      <c r="B4" s="219" t="s">
        <v>325</v>
      </c>
      <c r="C4" s="255" t="s">
        <v>326</v>
      </c>
      <c r="D4" s="255"/>
      <c r="E4" s="256"/>
      <c r="F4" s="256"/>
      <c r="G4" s="256"/>
      <c r="H4" s="255"/>
    </row>
    <row r="5" spans="1:9" s="43" customFormat="1" ht="20.100000000000001" customHeight="1">
      <c r="A5" s="219"/>
      <c r="B5" s="219"/>
      <c r="C5" s="261" t="s">
        <v>61</v>
      </c>
      <c r="D5" s="217" t="s">
        <v>208</v>
      </c>
      <c r="E5" s="250" t="s">
        <v>327</v>
      </c>
      <c r="F5" s="251"/>
      <c r="G5" s="252"/>
      <c r="H5" s="263" t="s">
        <v>213</v>
      </c>
    </row>
    <row r="6" spans="1:9" s="43" customFormat="1" ht="33.75" customHeight="1">
      <c r="A6" s="216"/>
      <c r="B6" s="216"/>
      <c r="C6" s="262"/>
      <c r="D6" s="218"/>
      <c r="E6" s="49" t="s">
        <v>76</v>
      </c>
      <c r="F6" s="50" t="s">
        <v>328</v>
      </c>
      <c r="G6" s="51" t="s">
        <v>329</v>
      </c>
      <c r="H6" s="258"/>
    </row>
    <row r="7" spans="1:9" s="43" customFormat="1" ht="20.100000000000001" customHeight="1">
      <c r="A7" s="26"/>
      <c r="B7" s="26"/>
      <c r="C7" s="52"/>
      <c r="D7" s="53"/>
      <c r="E7" s="53"/>
      <c r="F7" s="53"/>
      <c r="G7" s="54"/>
      <c r="H7" s="55"/>
    </row>
    <row r="8" spans="1:9" s="43" customFormat="1" ht="20.100000000000001" customHeight="1">
      <c r="A8" s="26"/>
      <c r="B8" s="26"/>
      <c r="C8" s="52"/>
      <c r="D8" s="53"/>
      <c r="E8" s="53"/>
      <c r="F8" s="53"/>
      <c r="G8" s="54"/>
      <c r="H8" s="55"/>
    </row>
    <row r="9" spans="1:9" s="43" customFormat="1" ht="20.100000000000001" customHeight="1">
      <c r="A9" s="26"/>
      <c r="B9" s="26"/>
      <c r="C9" s="52"/>
      <c r="D9" s="53"/>
      <c r="E9" s="53"/>
      <c r="F9" s="53"/>
      <c r="G9" s="54"/>
      <c r="H9" s="55"/>
    </row>
    <row r="10" spans="1:9" s="43" customFormat="1" ht="20.100000000000001" customHeight="1">
      <c r="A10" s="26"/>
      <c r="B10" s="278" t="s">
        <v>401</v>
      </c>
      <c r="C10" s="52"/>
      <c r="D10" s="53"/>
      <c r="E10" s="53"/>
      <c r="F10" s="53"/>
      <c r="G10" s="54"/>
      <c r="H10" s="55"/>
    </row>
    <row r="11" spans="1:9" s="43" customFormat="1" ht="20.100000000000001" customHeight="1">
      <c r="A11" s="26"/>
      <c r="B11" s="26"/>
      <c r="C11" s="52"/>
      <c r="D11" s="53"/>
      <c r="E11" s="53"/>
      <c r="F11" s="53"/>
      <c r="G11" s="54"/>
      <c r="H11" s="55"/>
    </row>
    <row r="12" spans="1:9" s="43" customFormat="1" ht="20.100000000000001" customHeight="1">
      <c r="A12" s="26"/>
      <c r="B12" s="26"/>
      <c r="C12" s="52"/>
      <c r="D12" s="53"/>
      <c r="E12" s="53"/>
      <c r="F12" s="53"/>
      <c r="G12" s="54"/>
      <c r="H12" s="55"/>
    </row>
    <row r="13" spans="1:9" s="43" customFormat="1" ht="20.100000000000001" customHeight="1">
      <c r="A13" s="26"/>
      <c r="B13" s="26"/>
      <c r="C13" s="52"/>
      <c r="D13" s="53"/>
      <c r="E13" s="53"/>
      <c r="F13" s="53"/>
      <c r="G13" s="54"/>
      <c r="H13" s="55"/>
    </row>
    <row r="14" spans="1:9" s="43" customFormat="1" ht="20.100000000000001" customHeight="1">
      <c r="A14" s="26" t="s">
        <v>22</v>
      </c>
      <c r="B14" s="26" t="s">
        <v>22</v>
      </c>
      <c r="C14" s="52">
        <f>SUM(D14,E14,H14)</f>
        <v>0</v>
      </c>
      <c r="D14" s="53" t="s">
        <v>22</v>
      </c>
      <c r="E14" s="53">
        <f>SUM(F14,G14)</f>
        <v>0</v>
      </c>
      <c r="F14" s="53" t="s">
        <v>22</v>
      </c>
      <c r="G14" s="54" t="s">
        <v>22</v>
      </c>
      <c r="H14" s="55" t="s">
        <v>22</v>
      </c>
    </row>
    <row r="15" spans="1:9" s="43" customFormat="1" ht="20.100000000000001" customHeight="1">
      <c r="A15" s="26" t="s">
        <v>22</v>
      </c>
      <c r="B15" s="26" t="s">
        <v>22</v>
      </c>
      <c r="C15" s="52">
        <f>SUM(D15,E15,H15)</f>
        <v>0</v>
      </c>
      <c r="D15" s="53" t="s">
        <v>22</v>
      </c>
      <c r="E15" s="53">
        <f>SUM(F15,G15)</f>
        <v>0</v>
      </c>
      <c r="F15" s="53" t="s">
        <v>22</v>
      </c>
      <c r="G15" s="54" t="s">
        <v>22</v>
      </c>
      <c r="H15" s="55" t="s">
        <v>22</v>
      </c>
    </row>
    <row r="16" spans="1:9" s="43" customFormat="1" ht="20.100000000000001" customHeight="1">
      <c r="A16" s="26" t="s">
        <v>22</v>
      </c>
      <c r="B16" s="26" t="s">
        <v>22</v>
      </c>
      <c r="C16" s="52">
        <f>SUM(D16,E16,H16)</f>
        <v>0</v>
      </c>
      <c r="D16" s="53" t="s">
        <v>22</v>
      </c>
      <c r="E16" s="53">
        <f>SUM(F16,G16)</f>
        <v>0</v>
      </c>
      <c r="F16" s="53" t="s">
        <v>22</v>
      </c>
      <c r="G16" s="54" t="s">
        <v>22</v>
      </c>
      <c r="H16" s="55" t="s">
        <v>22</v>
      </c>
    </row>
    <row r="17" spans="1:9" s="43" customFormat="1" ht="11.25"/>
    <row r="18" spans="1:9" ht="20.100000000000001" customHeight="1">
      <c r="A18" s="56"/>
      <c r="B18" s="56"/>
      <c r="C18" s="56"/>
      <c r="D18" s="56"/>
      <c r="E18" s="57"/>
      <c r="F18" s="56"/>
      <c r="G18" s="56"/>
      <c r="H18" s="58"/>
      <c r="I18" s="58"/>
    </row>
    <row r="19" spans="1:9" ht="20.100000000000001" customHeight="1">
      <c r="A19" s="56"/>
      <c r="B19" s="56"/>
      <c r="C19" s="56"/>
      <c r="D19" s="56"/>
      <c r="E19" s="59"/>
      <c r="F19" s="56"/>
      <c r="G19" s="56"/>
      <c r="H19" s="58"/>
      <c r="I19" s="58"/>
    </row>
    <row r="20" spans="1:9" ht="20.100000000000001" customHeight="1">
      <c r="A20" s="59"/>
      <c r="B20" s="59"/>
      <c r="C20" s="59"/>
      <c r="D20" s="59"/>
      <c r="E20" s="59"/>
      <c r="F20" s="56"/>
      <c r="G20" s="56"/>
      <c r="H20" s="58"/>
      <c r="I20" s="58"/>
    </row>
    <row r="21" spans="1:9" ht="20.100000000000001" customHeight="1">
      <c r="A21" s="58"/>
      <c r="B21" s="58"/>
      <c r="C21" s="58"/>
      <c r="D21" s="58"/>
      <c r="E21" s="60"/>
      <c r="F21" s="58"/>
      <c r="G21" s="58"/>
      <c r="H21" s="58"/>
      <c r="I21" s="58"/>
    </row>
    <row r="22" spans="1:9" ht="20.100000000000001" customHeight="1">
      <c r="A22" s="58"/>
      <c r="B22" s="58"/>
      <c r="C22" s="58"/>
      <c r="D22" s="58"/>
      <c r="E22" s="60"/>
      <c r="F22" s="58"/>
      <c r="G22" s="58"/>
      <c r="H22" s="58"/>
      <c r="I22" s="58"/>
    </row>
    <row r="23" spans="1:9" ht="20.100000000000001" customHeight="1">
      <c r="A23" s="58"/>
      <c r="B23" s="58"/>
      <c r="C23" s="58"/>
      <c r="D23" s="58"/>
      <c r="E23" s="60"/>
      <c r="F23" s="58"/>
      <c r="G23" s="58"/>
      <c r="H23" s="58"/>
      <c r="I23" s="58"/>
    </row>
    <row r="24" spans="1:9" ht="20.100000000000001" customHeight="1">
      <c r="A24" s="58"/>
      <c r="B24" s="58"/>
      <c r="C24" s="58"/>
      <c r="D24" s="58"/>
      <c r="E24" s="60"/>
      <c r="F24" s="58"/>
      <c r="G24" s="58"/>
      <c r="H24" s="58"/>
      <c r="I24" s="58"/>
    </row>
    <row r="25" spans="1:9" ht="20.100000000000001" customHeight="1">
      <c r="A25" s="58"/>
      <c r="B25" s="58"/>
      <c r="C25" s="58"/>
      <c r="D25" s="58"/>
      <c r="E25" s="60"/>
      <c r="F25" s="58"/>
      <c r="G25" s="58"/>
      <c r="H25" s="58"/>
      <c r="I25" s="58"/>
    </row>
    <row r="26" spans="1:9" ht="20.100000000000001" customHeight="1">
      <c r="A26" s="58"/>
      <c r="B26" s="58"/>
      <c r="C26" s="58"/>
      <c r="D26" s="58"/>
      <c r="E26" s="60"/>
      <c r="F26" s="58"/>
      <c r="G26" s="58"/>
      <c r="H26" s="58"/>
      <c r="I26" s="58"/>
    </row>
    <row r="27" spans="1:9" ht="20.100000000000001" customHeight="1">
      <c r="A27" s="58"/>
      <c r="B27" s="58"/>
      <c r="C27" s="58"/>
      <c r="D27" s="58"/>
      <c r="E27" s="60"/>
      <c r="F27" s="58"/>
      <c r="G27" s="58"/>
      <c r="H27" s="58"/>
      <c r="I27" s="58"/>
    </row>
    <row r="28" spans="1:9" ht="20.100000000000001" customHeight="1">
      <c r="A28" s="58"/>
      <c r="B28" s="58"/>
      <c r="C28" s="58"/>
      <c r="D28" s="58"/>
      <c r="E28" s="60"/>
      <c r="F28" s="58"/>
      <c r="G28" s="58"/>
      <c r="H28" s="58"/>
      <c r="I28" s="58"/>
    </row>
    <row r="29" spans="1:9" ht="20.100000000000001" customHeight="1">
      <c r="A29" s="58"/>
      <c r="B29" s="58"/>
      <c r="C29" s="58"/>
      <c r="D29" s="58"/>
      <c r="E29" s="60"/>
      <c r="F29" s="58"/>
      <c r="G29" s="58"/>
      <c r="H29" s="58"/>
      <c r="I29" s="58"/>
    </row>
    <row r="30" spans="1:9" ht="20.100000000000001" customHeight="1">
      <c r="A30" s="58"/>
      <c r="B30" s="58"/>
      <c r="C30" s="58"/>
      <c r="D30" s="58"/>
      <c r="E30" s="60"/>
      <c r="F30" s="58"/>
      <c r="G30" s="58"/>
      <c r="H30" s="58"/>
      <c r="I30" s="58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33" type="noConversion"/>
  <printOptions horizontalCentered="1"/>
  <pageMargins left="0.39375001192092901" right="0.39375001192092901" top="0.78750002384185802" bottom="0.39375001192092901" header="0" footer="0"/>
  <pageSetup paperSize="9" fitToHeight="100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E7" sqref="E7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20.100000000000001" customHeight="1">
      <c r="A1" s="17"/>
      <c r="B1" s="18"/>
      <c r="C1" s="18"/>
      <c r="D1" s="18"/>
      <c r="E1" s="18"/>
      <c r="F1" s="18"/>
      <c r="G1" s="18"/>
      <c r="H1" s="19" t="s">
        <v>336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</row>
    <row r="2" spans="1:245" ht="20.100000000000001" customHeight="1">
      <c r="A2" s="201" t="s">
        <v>337</v>
      </c>
      <c r="B2" s="201"/>
      <c r="C2" s="201"/>
      <c r="D2" s="201"/>
      <c r="E2" s="201"/>
      <c r="F2" s="201"/>
      <c r="G2" s="201"/>
      <c r="H2" s="201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</row>
    <row r="3" spans="1:245" ht="20.100000000000001" customHeight="1">
      <c r="A3" s="20" t="s">
        <v>22</v>
      </c>
      <c r="B3" s="20"/>
      <c r="C3" s="20"/>
      <c r="D3" s="20"/>
      <c r="E3" s="20"/>
      <c r="F3" s="21"/>
      <c r="G3" s="21"/>
      <c r="H3" s="22" t="s">
        <v>6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</row>
    <row r="4" spans="1:245" ht="20.100000000000001" customHeight="1">
      <c r="A4" s="204" t="s">
        <v>60</v>
      </c>
      <c r="B4" s="205"/>
      <c r="C4" s="205"/>
      <c r="D4" s="205"/>
      <c r="E4" s="206"/>
      <c r="F4" s="264" t="s">
        <v>338</v>
      </c>
      <c r="G4" s="255"/>
      <c r="H4" s="255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</row>
    <row r="5" spans="1:245" ht="20.100000000000001" customHeight="1">
      <c r="A5" s="204" t="s">
        <v>69</v>
      </c>
      <c r="B5" s="205"/>
      <c r="C5" s="206"/>
      <c r="D5" s="265" t="s">
        <v>70</v>
      </c>
      <c r="E5" s="217" t="s">
        <v>108</v>
      </c>
      <c r="F5" s="211" t="s">
        <v>61</v>
      </c>
      <c r="G5" s="211" t="s">
        <v>104</v>
      </c>
      <c r="H5" s="255" t="s">
        <v>105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</row>
    <row r="6" spans="1:245" ht="20.100000000000001" customHeight="1">
      <c r="A6" s="23" t="s">
        <v>81</v>
      </c>
      <c r="B6" s="24" t="s">
        <v>82</v>
      </c>
      <c r="C6" s="25" t="s">
        <v>83</v>
      </c>
      <c r="D6" s="266"/>
      <c r="E6" s="216"/>
      <c r="F6" s="218"/>
      <c r="G6" s="218"/>
      <c r="H6" s="256"/>
      <c r="I6" s="42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</row>
    <row r="7" spans="1:245" ht="20.100000000000001" customHeight="1">
      <c r="A7" s="26" t="s">
        <v>22</v>
      </c>
      <c r="B7" s="26" t="s">
        <v>22</v>
      </c>
      <c r="C7" s="26" t="s">
        <v>22</v>
      </c>
      <c r="D7" s="26" t="s">
        <v>22</v>
      </c>
      <c r="E7" s="26" t="s">
        <v>401</v>
      </c>
      <c r="F7" s="27" t="s">
        <v>22</v>
      </c>
      <c r="G7" s="28" t="s">
        <v>22</v>
      </c>
      <c r="H7" s="29" t="s">
        <v>22</v>
      </c>
      <c r="I7" s="42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</row>
    <row r="8" spans="1:245" ht="20.100000000000001" customHeight="1">
      <c r="A8" s="30"/>
      <c r="B8" s="30"/>
      <c r="C8" s="30"/>
      <c r="D8" s="31"/>
      <c r="E8" s="31"/>
      <c r="F8" s="31"/>
      <c r="G8" s="31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</row>
    <row r="9" spans="1:245" ht="20.100000000000001" customHeight="1">
      <c r="A9" s="32"/>
      <c r="B9" s="32"/>
      <c r="C9" s="32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</row>
    <row r="10" spans="1:245" ht="20.100000000000001" customHeight="1">
      <c r="A10" s="32"/>
      <c r="B10" s="32"/>
      <c r="C10" s="32"/>
      <c r="D10" s="32"/>
      <c r="E10" s="32"/>
      <c r="F10" s="32"/>
      <c r="G10" s="32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</row>
    <row r="11" spans="1:245" ht="20.100000000000001" customHeight="1">
      <c r="A11" s="32"/>
      <c r="B11" s="32"/>
      <c r="C11" s="32"/>
      <c r="D11" s="33"/>
      <c r="E11" s="33"/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</row>
    <row r="12" spans="1:245" ht="20.100000000000001" customHeight="1">
      <c r="A12" s="32"/>
      <c r="B12" s="32"/>
      <c r="C12" s="32"/>
      <c r="D12" s="33"/>
      <c r="E12" s="33"/>
      <c r="F12" s="33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</row>
    <row r="13" spans="1:245" ht="20.100000000000001" customHeight="1">
      <c r="A13" s="32"/>
      <c r="B13" s="32"/>
      <c r="C13" s="32"/>
      <c r="D13" s="32"/>
      <c r="E13" s="32"/>
      <c r="F13" s="32"/>
      <c r="G13" s="32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</row>
    <row r="14" spans="1:245" ht="20.100000000000001" customHeight="1">
      <c r="A14" s="32"/>
      <c r="B14" s="32"/>
      <c r="C14" s="32"/>
      <c r="D14" s="33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</row>
    <row r="15" spans="1:245" ht="20.100000000000001" customHeight="1">
      <c r="A15" s="34"/>
      <c r="B15" s="32"/>
      <c r="C15" s="32"/>
      <c r="D15" s="33"/>
      <c r="E15" s="33"/>
      <c r="F15" s="33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</row>
    <row r="16" spans="1:245" ht="20.100000000000001" customHeight="1">
      <c r="A16" s="34"/>
      <c r="B16" s="34"/>
      <c r="C16" s="32"/>
      <c r="D16" s="32"/>
      <c r="E16" s="34"/>
      <c r="F16" s="34"/>
      <c r="G16" s="34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</row>
    <row r="17" spans="1:245" ht="20.100000000000001" customHeight="1">
      <c r="A17" s="34"/>
      <c r="B17" s="34"/>
      <c r="C17" s="32"/>
      <c r="D17" s="33"/>
      <c r="E17" s="33"/>
      <c r="F17" s="33"/>
      <c r="G17" s="33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</row>
    <row r="18" spans="1:245" ht="20.100000000000001" customHeight="1">
      <c r="A18" s="32"/>
      <c r="B18" s="34"/>
      <c r="C18" s="32"/>
      <c r="D18" s="33"/>
      <c r="E18" s="33"/>
      <c r="F18" s="33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</row>
    <row r="19" spans="1:245" ht="20.100000000000001" customHeight="1">
      <c r="A19" s="32"/>
      <c r="B19" s="34"/>
      <c r="C19" s="34"/>
      <c r="D19" s="34"/>
      <c r="E19" s="34"/>
      <c r="F19" s="34"/>
      <c r="G19" s="34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</row>
    <row r="20" spans="1:245" ht="20.100000000000001" customHeight="1">
      <c r="A20" s="34"/>
      <c r="B20" s="34"/>
      <c r="C20" s="34"/>
      <c r="D20" s="33"/>
      <c r="E20" s="33"/>
      <c r="F20" s="33"/>
      <c r="G20" s="33"/>
      <c r="H20" s="33"/>
      <c r="I20" s="34"/>
      <c r="J20" s="32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</row>
    <row r="21" spans="1:245" ht="20.100000000000001" customHeight="1">
      <c r="A21" s="34"/>
      <c r="B21" s="34"/>
      <c r="C21" s="34"/>
      <c r="D21" s="33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</row>
    <row r="22" spans="1:245" ht="20.100000000000001" customHeight="1">
      <c r="A22" s="34"/>
      <c r="B22" s="34"/>
      <c r="C22" s="34"/>
      <c r="D22" s="34"/>
      <c r="E22" s="34"/>
      <c r="F22" s="34"/>
      <c r="G22" s="34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</row>
    <row r="23" spans="1:245" ht="20.100000000000001" customHeight="1">
      <c r="A23" s="34"/>
      <c r="B23" s="34"/>
      <c r="C23" s="34"/>
      <c r="D23" s="33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</row>
    <row r="24" spans="1:245" ht="20.100000000000001" customHeight="1">
      <c r="A24" s="34"/>
      <c r="B24" s="34"/>
      <c r="C24" s="34"/>
      <c r="D24" s="33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</row>
    <row r="25" spans="1:245" ht="20.100000000000001" customHeight="1">
      <c r="A25" s="34"/>
      <c r="B25" s="34"/>
      <c r="C25" s="34"/>
      <c r="D25" s="34"/>
      <c r="E25" s="34"/>
      <c r="F25" s="34"/>
      <c r="G25" s="34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</row>
    <row r="26" spans="1:245" ht="20.100000000000001" customHeight="1">
      <c r="A26" s="34"/>
      <c r="B26" s="34"/>
      <c r="C26" s="34"/>
      <c r="D26" s="33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</row>
    <row r="27" spans="1:245" ht="20.100000000000001" customHeight="1">
      <c r="A27" s="34"/>
      <c r="B27" s="34"/>
      <c r="C27" s="34"/>
      <c r="D27" s="33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</row>
    <row r="28" spans="1:245" ht="20.100000000000001" customHeight="1">
      <c r="A28" s="34"/>
      <c r="B28" s="34"/>
      <c r="C28" s="34"/>
      <c r="D28" s="34"/>
      <c r="E28" s="34"/>
      <c r="F28" s="34"/>
      <c r="G28" s="34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</row>
    <row r="29" spans="1:245" ht="20.100000000000001" customHeight="1">
      <c r="A29" s="34"/>
      <c r="B29" s="34"/>
      <c r="C29" s="34"/>
      <c r="D29" s="33"/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</row>
    <row r="30" spans="1:245" ht="20.100000000000001" customHeight="1">
      <c r="A30" s="34"/>
      <c r="B30" s="34"/>
      <c r="C30" s="34"/>
      <c r="D30" s="33"/>
      <c r="E30" s="3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</row>
    <row r="31" spans="1:245" ht="20.100000000000001" customHeight="1">
      <c r="A31" s="34"/>
      <c r="B31" s="34"/>
      <c r="C31" s="34"/>
      <c r="D31" s="34"/>
      <c r="E31" s="34"/>
      <c r="F31" s="34"/>
      <c r="G31" s="34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</row>
    <row r="32" spans="1:245" ht="20.100000000000001" customHeight="1">
      <c r="A32" s="34"/>
      <c r="B32" s="34"/>
      <c r="C32" s="34"/>
      <c r="D32" s="34"/>
      <c r="E32" s="35"/>
      <c r="F32" s="35"/>
      <c r="G32" s="35"/>
      <c r="H32" s="3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</row>
    <row r="33" spans="1:245" ht="20.100000000000001" customHeight="1">
      <c r="A33" s="34"/>
      <c r="B33" s="34"/>
      <c r="C33" s="34"/>
      <c r="D33" s="34"/>
      <c r="E33" s="35"/>
      <c r="F33" s="35"/>
      <c r="G33" s="35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</row>
    <row r="34" spans="1:245" ht="20.100000000000001" customHeight="1">
      <c r="A34" s="34"/>
      <c r="B34" s="34"/>
      <c r="C34" s="34"/>
      <c r="D34" s="34"/>
      <c r="E34" s="34"/>
      <c r="F34" s="34"/>
      <c r="G34" s="34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</row>
    <row r="35" spans="1:245" ht="20.100000000000001" customHeight="1">
      <c r="A35" s="34"/>
      <c r="B35" s="34"/>
      <c r="C35" s="34"/>
      <c r="D35" s="34"/>
      <c r="E35" s="36"/>
      <c r="F35" s="36"/>
      <c r="G35" s="36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</row>
    <row r="36" spans="1:245" ht="20.100000000000001" customHeight="1">
      <c r="A36" s="37"/>
      <c r="B36" s="37"/>
      <c r="C36" s="37"/>
      <c r="D36" s="37"/>
      <c r="E36" s="38"/>
      <c r="F36" s="38"/>
      <c r="G36" s="38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</row>
    <row r="37" spans="1:245" ht="20.100000000000001" customHeight="1">
      <c r="A37" s="39"/>
      <c r="B37" s="39"/>
      <c r="C37" s="39"/>
      <c r="D37" s="39"/>
      <c r="E37" s="39"/>
      <c r="F37" s="39"/>
      <c r="G37" s="39"/>
      <c r="H37" s="40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</row>
    <row r="38" spans="1:245" ht="20.100000000000001" customHeight="1">
      <c r="A38" s="37"/>
      <c r="B38" s="37"/>
      <c r="C38" s="37"/>
      <c r="D38" s="37"/>
      <c r="E38" s="37"/>
      <c r="F38" s="37"/>
      <c r="G38" s="37"/>
      <c r="H38" s="40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</row>
    <row r="39" spans="1:245" ht="20.100000000000001" customHeight="1">
      <c r="A39" s="41"/>
      <c r="B39" s="41"/>
      <c r="C39" s="41"/>
      <c r="D39" s="41"/>
      <c r="E39" s="41"/>
      <c r="F39" s="37"/>
      <c r="G39" s="37"/>
      <c r="H39" s="40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</row>
    <row r="40" spans="1:245" ht="20.100000000000001" customHeight="1">
      <c r="A40" s="41"/>
      <c r="B40" s="41"/>
      <c r="C40" s="41"/>
      <c r="D40" s="41"/>
      <c r="E40" s="41"/>
      <c r="F40" s="37"/>
      <c r="G40" s="37"/>
      <c r="H40" s="40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</row>
    <row r="41" spans="1:245" ht="20.100000000000001" customHeight="1">
      <c r="A41" s="41"/>
      <c r="B41" s="41"/>
      <c r="C41" s="41"/>
      <c r="D41" s="41"/>
      <c r="E41" s="41"/>
      <c r="F41" s="37"/>
      <c r="G41" s="37"/>
      <c r="H41" s="40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</row>
    <row r="42" spans="1:245" ht="20.100000000000001" customHeight="1">
      <c r="A42" s="41"/>
      <c r="B42" s="41"/>
      <c r="C42" s="41"/>
      <c r="D42" s="41"/>
      <c r="E42" s="41"/>
      <c r="F42" s="37"/>
      <c r="G42" s="37"/>
      <c r="H42" s="40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</row>
    <row r="43" spans="1:245" ht="20.100000000000001" customHeight="1">
      <c r="A43" s="41"/>
      <c r="B43" s="41"/>
      <c r="C43" s="41"/>
      <c r="D43" s="41"/>
      <c r="E43" s="41"/>
      <c r="F43" s="37"/>
      <c r="G43" s="37"/>
      <c r="H43" s="40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</row>
    <row r="44" spans="1:245" ht="20.100000000000001" customHeight="1">
      <c r="A44" s="41"/>
      <c r="B44" s="41"/>
      <c r="C44" s="41"/>
      <c r="D44" s="41"/>
      <c r="E44" s="41"/>
      <c r="F44" s="37"/>
      <c r="G44" s="37"/>
      <c r="H44" s="40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</row>
    <row r="45" spans="1:245" ht="20.100000000000001" customHeight="1">
      <c r="A45" s="41"/>
      <c r="B45" s="41"/>
      <c r="C45" s="41"/>
      <c r="D45" s="41"/>
      <c r="E45" s="41"/>
      <c r="F45" s="37"/>
      <c r="G45" s="37"/>
      <c r="H45" s="40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  <c r="IJ45" s="41"/>
      <c r="IK45" s="41"/>
    </row>
    <row r="46" spans="1:245" ht="20.100000000000001" customHeight="1">
      <c r="A46" s="41"/>
      <c r="B46" s="41"/>
      <c r="C46" s="41"/>
      <c r="D46" s="41"/>
      <c r="E46" s="41"/>
      <c r="F46" s="37"/>
      <c r="G46" s="37"/>
      <c r="H46" s="40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</row>
    <row r="47" spans="1:245" ht="20.100000000000001" customHeight="1">
      <c r="A47" s="41"/>
      <c r="B47" s="41"/>
      <c r="C47" s="41"/>
      <c r="D47" s="41"/>
      <c r="E47" s="41"/>
      <c r="F47" s="37"/>
      <c r="G47" s="37"/>
      <c r="H47" s="40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</row>
    <row r="48" spans="1:245" ht="20.100000000000001" customHeight="1">
      <c r="A48" s="41"/>
      <c r="B48" s="41"/>
      <c r="C48" s="41"/>
      <c r="D48" s="41"/>
      <c r="E48" s="41"/>
      <c r="F48" s="37"/>
      <c r="G48" s="37"/>
      <c r="H48" s="40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33" type="noConversion"/>
  <printOptions horizontalCentered="1"/>
  <pageMargins left="0.39375001192092901" right="0.39375001192092901" top="0.78750002384185802" bottom="0.39375001192092901" header="0.39375001192092901" footer="0"/>
  <pageSetup paperSize="9" scale="98" fitToHeight="1000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H23" sqref="H23"/>
    </sheetView>
  </sheetViews>
  <sheetFormatPr defaultColWidth="12" defaultRowHeight="11.25"/>
  <cols>
    <col min="1" max="1" width="16" style="6" customWidth="1"/>
    <col min="2" max="2" width="13" style="6" customWidth="1"/>
    <col min="3" max="3" width="12.6640625" style="6" customWidth="1"/>
    <col min="4" max="4" width="10.5" style="6" customWidth="1"/>
    <col min="5" max="5" width="16.33203125" style="6" customWidth="1"/>
    <col min="6" max="6" width="12.1640625" style="6" customWidth="1"/>
    <col min="7" max="7" width="14.6640625" style="6" customWidth="1"/>
    <col min="8" max="8" width="20.5" style="6" customWidth="1"/>
    <col min="9" max="9" width="6.33203125" style="6" customWidth="1"/>
    <col min="10" max="10" width="7.83203125" style="6" customWidth="1"/>
    <col min="11" max="11" width="7" style="6" customWidth="1"/>
    <col min="12" max="12" width="13.33203125" style="6" customWidth="1"/>
    <col min="13" max="13" width="11.1640625" style="6" customWidth="1"/>
    <col min="14" max="14" width="2" style="6" customWidth="1"/>
    <col min="15" max="15" width="13" style="6" customWidth="1"/>
    <col min="16" max="16384" width="12" style="6"/>
  </cols>
  <sheetData>
    <row r="1" spans="1:14" ht="16.350000000000001" customHeight="1">
      <c r="B1" s="7"/>
      <c r="D1" s="8"/>
      <c r="E1" s="8"/>
      <c r="F1" s="9"/>
      <c r="H1" s="9"/>
      <c r="M1" s="9"/>
      <c r="N1" s="15"/>
    </row>
    <row r="2" spans="1:14" ht="22.9" customHeight="1">
      <c r="A2" s="267" t="s">
        <v>339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15" t="s">
        <v>54</v>
      </c>
    </row>
    <row r="3" spans="1:14" ht="33" customHeight="1">
      <c r="A3" s="268"/>
      <c r="B3" s="268"/>
      <c r="C3" s="268"/>
      <c r="D3" s="268"/>
      <c r="E3" s="268"/>
      <c r="F3" s="10"/>
      <c r="G3" s="10"/>
      <c r="H3" s="10"/>
      <c r="I3" s="10"/>
      <c r="J3" s="10"/>
      <c r="K3" s="10"/>
      <c r="L3" s="10"/>
      <c r="M3" s="16" t="s">
        <v>340</v>
      </c>
      <c r="N3" s="15"/>
    </row>
    <row r="4" spans="1:14" ht="51.95" customHeight="1">
      <c r="A4" s="11" t="s">
        <v>325</v>
      </c>
      <c r="B4" s="11" t="s">
        <v>341</v>
      </c>
      <c r="C4" s="11" t="s">
        <v>342</v>
      </c>
      <c r="D4" s="11" t="s">
        <v>343</v>
      </c>
      <c r="E4" s="11" t="s">
        <v>344</v>
      </c>
      <c r="F4" s="11" t="s">
        <v>345</v>
      </c>
      <c r="G4" s="11" t="s">
        <v>346</v>
      </c>
      <c r="H4" s="11" t="s">
        <v>347</v>
      </c>
      <c r="I4" s="11" t="s">
        <v>348</v>
      </c>
      <c r="J4" s="11" t="s">
        <v>349</v>
      </c>
      <c r="K4" s="11" t="s">
        <v>350</v>
      </c>
      <c r="L4" s="11" t="s">
        <v>351</v>
      </c>
      <c r="M4" s="11" t="s">
        <v>352</v>
      </c>
      <c r="N4" s="15"/>
    </row>
    <row r="5" spans="1:14" ht="66" customHeight="1">
      <c r="A5" s="269" t="s">
        <v>353</v>
      </c>
      <c r="B5" s="269" t="s">
        <v>354</v>
      </c>
      <c r="C5" s="270"/>
      <c r="D5" s="270">
        <v>47500</v>
      </c>
      <c r="E5" s="269" t="s">
        <v>355</v>
      </c>
      <c r="F5" s="12" t="s">
        <v>356</v>
      </c>
      <c r="G5" s="12" t="s">
        <v>357</v>
      </c>
      <c r="H5" s="13" t="s">
        <v>358</v>
      </c>
      <c r="I5" s="12" t="s">
        <v>359</v>
      </c>
      <c r="J5" s="14" t="s">
        <v>360</v>
      </c>
      <c r="K5" s="12" t="s">
        <v>361</v>
      </c>
      <c r="L5" s="14" t="s">
        <v>362</v>
      </c>
      <c r="M5" s="12" t="s">
        <v>363</v>
      </c>
    </row>
    <row r="6" spans="1:14" ht="30" customHeight="1">
      <c r="A6" s="269"/>
      <c r="B6" s="269"/>
      <c r="C6" s="270"/>
      <c r="D6" s="270"/>
      <c r="E6" s="269"/>
      <c r="F6" s="14" t="s">
        <v>364</v>
      </c>
      <c r="G6" s="14" t="s">
        <v>365</v>
      </c>
      <c r="H6" s="14" t="s">
        <v>366</v>
      </c>
      <c r="I6" s="14" t="s">
        <v>367</v>
      </c>
      <c r="J6" s="14" t="s">
        <v>360</v>
      </c>
      <c r="K6" s="14" t="s">
        <v>361</v>
      </c>
      <c r="L6" s="14" t="s">
        <v>362</v>
      </c>
      <c r="M6" s="14" t="s">
        <v>368</v>
      </c>
    </row>
    <row r="7" spans="1:14" ht="27" customHeight="1">
      <c r="A7" s="269"/>
      <c r="B7" s="269"/>
      <c r="C7" s="270"/>
      <c r="D7" s="270"/>
      <c r="E7" s="269"/>
      <c r="F7" s="14" t="s">
        <v>369</v>
      </c>
      <c r="G7" s="14" t="s">
        <v>370</v>
      </c>
      <c r="H7" s="14" t="s">
        <v>371</v>
      </c>
      <c r="I7" s="14" t="s">
        <v>372</v>
      </c>
      <c r="J7" s="14" t="s">
        <v>298</v>
      </c>
      <c r="K7" s="14" t="s">
        <v>373</v>
      </c>
      <c r="L7" s="14" t="s">
        <v>362</v>
      </c>
      <c r="M7" s="14" t="s">
        <v>363</v>
      </c>
    </row>
    <row r="8" spans="1:14" ht="54" customHeight="1">
      <c r="A8" s="269"/>
      <c r="B8" s="269"/>
      <c r="C8" s="270"/>
      <c r="D8" s="270"/>
      <c r="E8" s="269"/>
      <c r="F8" s="14" t="s">
        <v>369</v>
      </c>
      <c r="G8" s="14" t="s">
        <v>374</v>
      </c>
      <c r="H8" s="14" t="s">
        <v>375</v>
      </c>
      <c r="I8" s="14" t="s">
        <v>372</v>
      </c>
      <c r="J8" s="14" t="s">
        <v>376</v>
      </c>
      <c r="K8" s="14" t="s">
        <v>361</v>
      </c>
      <c r="L8" s="14" t="s">
        <v>362</v>
      </c>
      <c r="M8" s="14" t="s">
        <v>363</v>
      </c>
    </row>
    <row r="9" spans="1:14" ht="24.95" customHeight="1">
      <c r="A9" s="269" t="s">
        <v>353</v>
      </c>
      <c r="B9" s="269" t="s">
        <v>377</v>
      </c>
      <c r="C9" s="270"/>
      <c r="D9" s="270">
        <v>142500</v>
      </c>
      <c r="E9" s="269" t="s">
        <v>355</v>
      </c>
      <c r="F9" s="14" t="s">
        <v>369</v>
      </c>
      <c r="G9" s="14" t="s">
        <v>370</v>
      </c>
      <c r="H9" s="14" t="s">
        <v>371</v>
      </c>
      <c r="I9" s="14" t="s">
        <v>372</v>
      </c>
      <c r="J9" s="14" t="s">
        <v>298</v>
      </c>
      <c r="K9" s="14" t="s">
        <v>373</v>
      </c>
      <c r="L9" s="14" t="s">
        <v>362</v>
      </c>
      <c r="M9" s="14" t="s">
        <v>363</v>
      </c>
    </row>
    <row r="10" spans="1:14" ht="24" customHeight="1">
      <c r="A10" s="269"/>
      <c r="B10" s="269"/>
      <c r="C10" s="270"/>
      <c r="D10" s="270"/>
      <c r="E10" s="269"/>
      <c r="F10" s="14" t="s">
        <v>364</v>
      </c>
      <c r="G10" s="14" t="s">
        <v>365</v>
      </c>
      <c r="H10" s="14" t="s">
        <v>366</v>
      </c>
      <c r="I10" s="14" t="s">
        <v>367</v>
      </c>
      <c r="J10" s="14" t="s">
        <v>360</v>
      </c>
      <c r="K10" s="14" t="s">
        <v>361</v>
      </c>
      <c r="L10" s="14" t="s">
        <v>362</v>
      </c>
      <c r="M10" s="14" t="s">
        <v>368</v>
      </c>
    </row>
    <row r="11" spans="1:14" ht="69.95" customHeight="1">
      <c r="A11" s="269"/>
      <c r="B11" s="269"/>
      <c r="C11" s="270"/>
      <c r="D11" s="270"/>
      <c r="E11" s="269"/>
      <c r="F11" s="14" t="s">
        <v>364</v>
      </c>
      <c r="G11" s="14" t="s">
        <v>365</v>
      </c>
      <c r="H11" s="14" t="s">
        <v>378</v>
      </c>
      <c r="I11" s="14" t="s">
        <v>372</v>
      </c>
      <c r="J11" s="14" t="s">
        <v>360</v>
      </c>
      <c r="K11" s="14" t="s">
        <v>361</v>
      </c>
      <c r="L11" s="14" t="s">
        <v>362</v>
      </c>
      <c r="M11" s="14" t="s">
        <v>363</v>
      </c>
    </row>
    <row r="12" spans="1:14" ht="57" customHeight="1">
      <c r="A12" s="269"/>
      <c r="B12" s="269"/>
      <c r="C12" s="270"/>
      <c r="D12" s="270"/>
      <c r="E12" s="269"/>
      <c r="F12" s="14" t="s">
        <v>369</v>
      </c>
      <c r="G12" s="14" t="s">
        <v>374</v>
      </c>
      <c r="H12" s="14" t="s">
        <v>375</v>
      </c>
      <c r="I12" s="14" t="s">
        <v>372</v>
      </c>
      <c r="J12" s="14" t="s">
        <v>376</v>
      </c>
      <c r="K12" s="14" t="s">
        <v>361</v>
      </c>
      <c r="L12" s="14" t="s">
        <v>362</v>
      </c>
      <c r="M12" s="14" t="s">
        <v>363</v>
      </c>
    </row>
  </sheetData>
  <mergeCells count="12">
    <mergeCell ref="A2:M2"/>
    <mergeCell ref="A3:E3"/>
    <mergeCell ref="A5:A8"/>
    <mergeCell ref="A9:A12"/>
    <mergeCell ref="B5:B8"/>
    <mergeCell ref="B9:B12"/>
    <mergeCell ref="C5:C8"/>
    <mergeCell ref="C9:C12"/>
    <mergeCell ref="D5:D8"/>
    <mergeCell ref="D9:D12"/>
    <mergeCell ref="E5:E8"/>
    <mergeCell ref="E9:E12"/>
  </mergeCells>
  <phoneticPr fontId="33" type="noConversion"/>
  <pageMargins left="0.7" right="0.7" top="0.75" bottom="0.75" header="0.3" footer="0.3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pane ySplit="1" topLeftCell="A2" activePane="bottomLeft" state="frozen"/>
      <selection pane="bottomLeft" activeCell="G9" sqref="G9"/>
    </sheetView>
  </sheetViews>
  <sheetFormatPr defaultColWidth="13.33203125" defaultRowHeight="13.5"/>
  <cols>
    <col min="1" max="1" width="1.33203125" style="1" customWidth="1"/>
    <col min="2" max="2" width="7.6640625" style="1" customWidth="1"/>
    <col min="3" max="3" width="14.1640625" style="1" customWidth="1"/>
    <col min="4" max="4" width="13.6640625" style="1" customWidth="1"/>
    <col min="5" max="5" width="31.1640625" style="1" customWidth="1"/>
    <col min="6" max="6" width="19.5" style="1" customWidth="1"/>
    <col min="7" max="7" width="19.6640625" style="1" customWidth="1"/>
    <col min="8" max="8" width="19.1640625" style="1" customWidth="1"/>
    <col min="9" max="9" width="21.33203125" style="1" customWidth="1"/>
    <col min="10" max="11" width="13" style="1" customWidth="1"/>
    <col min="12" max="16384" width="13.33203125" style="1"/>
  </cols>
  <sheetData>
    <row r="1" spans="1:9" ht="23.25" customHeight="1">
      <c r="A1" s="2"/>
      <c r="B1" s="271" t="s">
        <v>379</v>
      </c>
      <c r="C1" s="271"/>
      <c r="D1" s="271"/>
      <c r="E1" s="271"/>
      <c r="G1" s="272"/>
      <c r="H1" s="272"/>
      <c r="I1" s="272"/>
    </row>
    <row r="2" spans="1:9" ht="51.75" customHeight="1">
      <c r="B2" s="273" t="s">
        <v>380</v>
      </c>
      <c r="C2" s="273"/>
      <c r="D2" s="273"/>
      <c r="E2" s="273"/>
      <c r="F2" s="273"/>
      <c r="G2" s="273"/>
      <c r="H2" s="273"/>
      <c r="I2" s="273"/>
    </row>
    <row r="3" spans="1:9" ht="16.350000000000001" customHeight="1">
      <c r="B3" s="274" t="s">
        <v>381</v>
      </c>
      <c r="C3" s="274"/>
      <c r="D3" s="274"/>
      <c r="E3" s="274"/>
      <c r="F3" s="274"/>
      <c r="G3" s="274"/>
      <c r="H3" s="274"/>
      <c r="I3" s="274"/>
    </row>
    <row r="4" spans="1:9" ht="16.350000000000001" customHeight="1">
      <c r="B4" s="275"/>
      <c r="C4" s="275"/>
      <c r="D4" s="275"/>
      <c r="E4" s="275"/>
      <c r="F4" s="275"/>
      <c r="G4" s="275"/>
      <c r="H4" s="275"/>
      <c r="I4" s="275"/>
    </row>
    <row r="5" spans="1:9" ht="32.65" customHeight="1">
      <c r="B5" s="276" t="s">
        <v>382</v>
      </c>
      <c r="C5" s="276"/>
      <c r="D5" s="276"/>
      <c r="E5" s="276" t="s">
        <v>0</v>
      </c>
      <c r="F5" s="276"/>
      <c r="G5" s="276"/>
      <c r="H5" s="276"/>
      <c r="I5" s="276"/>
    </row>
    <row r="6" spans="1:9" ht="32.65" customHeight="1">
      <c r="B6" s="276" t="s">
        <v>383</v>
      </c>
      <c r="C6" s="276" t="s">
        <v>384</v>
      </c>
      <c r="D6" s="276"/>
      <c r="E6" s="276" t="s">
        <v>385</v>
      </c>
      <c r="F6" s="276"/>
      <c r="G6" s="276"/>
      <c r="H6" s="276"/>
      <c r="I6" s="276"/>
    </row>
    <row r="7" spans="1:9" ht="89.65" customHeight="1">
      <c r="B7" s="276"/>
      <c r="C7" s="277" t="s">
        <v>386</v>
      </c>
      <c r="D7" s="277"/>
      <c r="E7" s="277"/>
      <c r="F7" s="277"/>
      <c r="G7" s="277"/>
      <c r="H7" s="277"/>
      <c r="I7" s="277"/>
    </row>
    <row r="8" spans="1:9" ht="32.65" customHeight="1">
      <c r="B8" s="276"/>
      <c r="C8" s="276" t="s">
        <v>387</v>
      </c>
      <c r="D8" s="276"/>
      <c r="E8" s="276"/>
      <c r="F8" s="276"/>
      <c r="G8" s="3" t="s">
        <v>388</v>
      </c>
      <c r="H8" s="3" t="s">
        <v>389</v>
      </c>
      <c r="I8" s="3" t="s">
        <v>390</v>
      </c>
    </row>
    <row r="9" spans="1:9" ht="32.65" customHeight="1">
      <c r="B9" s="276"/>
      <c r="C9" s="276"/>
      <c r="D9" s="276"/>
      <c r="E9" s="276"/>
      <c r="F9" s="276"/>
      <c r="G9" s="5">
        <v>1020731.61</v>
      </c>
      <c r="H9" s="5">
        <v>1020731.61</v>
      </c>
      <c r="I9" s="5">
        <v>0</v>
      </c>
    </row>
    <row r="10" spans="1:9" ht="154.35" customHeight="1">
      <c r="B10" s="3" t="s">
        <v>391</v>
      </c>
      <c r="C10" s="277" t="s">
        <v>392</v>
      </c>
      <c r="D10" s="277"/>
      <c r="E10" s="277"/>
      <c r="F10" s="277"/>
      <c r="G10" s="277"/>
      <c r="H10" s="277"/>
      <c r="I10" s="277"/>
    </row>
    <row r="11" spans="1:9" ht="32.65" customHeight="1">
      <c r="B11" s="276" t="s">
        <v>393</v>
      </c>
      <c r="C11" s="3" t="s">
        <v>345</v>
      </c>
      <c r="D11" s="276" t="s">
        <v>346</v>
      </c>
      <c r="E11" s="276"/>
      <c r="F11" s="276" t="s">
        <v>347</v>
      </c>
      <c r="G11" s="276"/>
      <c r="H11" s="276" t="s">
        <v>394</v>
      </c>
      <c r="I11" s="276"/>
    </row>
    <row r="12" spans="1:9" ht="32.65" customHeight="1">
      <c r="B12" s="276"/>
      <c r="C12" s="4" t="s">
        <v>356</v>
      </c>
      <c r="D12" s="277" t="s">
        <v>357</v>
      </c>
      <c r="E12" s="277"/>
      <c r="F12" s="277" t="s">
        <v>395</v>
      </c>
      <c r="G12" s="277"/>
      <c r="H12" s="277" t="s">
        <v>396</v>
      </c>
      <c r="I12" s="277"/>
    </row>
    <row r="13" spans="1:9" ht="32.65" customHeight="1">
      <c r="B13" s="276"/>
      <c r="C13" s="4" t="s">
        <v>397</v>
      </c>
      <c r="D13" s="277" t="s">
        <v>398</v>
      </c>
      <c r="E13" s="277"/>
      <c r="F13" s="277" t="s">
        <v>399</v>
      </c>
      <c r="G13" s="277"/>
      <c r="H13" s="277" t="s">
        <v>400</v>
      </c>
      <c r="I13" s="277"/>
    </row>
    <row r="14" spans="1:9" ht="16.350000000000001" customHeight="1">
      <c r="B14" s="2"/>
      <c r="C14" s="2"/>
      <c r="D14" s="2"/>
      <c r="E14" s="2"/>
      <c r="F14" s="2"/>
      <c r="G14" s="2"/>
      <c r="H14" s="2"/>
      <c r="I14" s="2"/>
    </row>
    <row r="15" spans="1:9" ht="16.350000000000001" customHeight="1">
      <c r="B15" s="2"/>
      <c r="C15" s="2"/>
    </row>
    <row r="16" spans="1:9" ht="16.350000000000001" customHeight="1">
      <c r="B16" s="2"/>
    </row>
    <row r="17" spans="2:9" ht="16.350000000000001" customHeight="1">
      <c r="B17" s="2"/>
    </row>
    <row r="18" spans="2:9" ht="16.350000000000001" customHeight="1">
      <c r="B18" s="2"/>
    </row>
    <row r="19" spans="2:9" ht="16.350000000000001" customHeight="1">
      <c r="B19" s="2"/>
      <c r="C19" s="2"/>
      <c r="D19" s="2"/>
      <c r="E19" s="2"/>
      <c r="F19" s="2"/>
      <c r="G19" s="2"/>
      <c r="H19" s="2"/>
      <c r="I19" s="2"/>
    </row>
    <row r="20" spans="2:9" ht="16.350000000000001" customHeight="1">
      <c r="B20" s="2"/>
      <c r="C20" s="2"/>
      <c r="D20" s="2"/>
      <c r="E20" s="2"/>
      <c r="F20" s="2"/>
      <c r="G20" s="2"/>
      <c r="H20" s="2"/>
      <c r="I20" s="2"/>
    </row>
    <row r="21" spans="2:9" ht="16.350000000000001" customHeight="1">
      <c r="B21" s="2"/>
      <c r="C21" s="2"/>
      <c r="D21" s="2"/>
      <c r="E21" s="2"/>
      <c r="F21" s="2"/>
      <c r="G21" s="2"/>
      <c r="H21" s="2"/>
      <c r="I21" s="2"/>
    </row>
    <row r="22" spans="2:9" ht="16.350000000000001" customHeight="1">
      <c r="B22" s="2"/>
      <c r="C22" s="2"/>
      <c r="D22" s="2"/>
      <c r="E22" s="2"/>
      <c r="F22" s="2"/>
      <c r="G22" s="2"/>
      <c r="H22" s="2"/>
      <c r="I22" s="2"/>
    </row>
  </sheetData>
  <mergeCells count="24">
    <mergeCell ref="D13:E13"/>
    <mergeCell ref="F13:G13"/>
    <mergeCell ref="H13:I13"/>
    <mergeCell ref="B6:B9"/>
    <mergeCell ref="B11:B13"/>
    <mergeCell ref="C8:F9"/>
    <mergeCell ref="C10:I10"/>
    <mergeCell ref="D11:E11"/>
    <mergeCell ref="F11:G11"/>
    <mergeCell ref="H11:I11"/>
    <mergeCell ref="D12:E12"/>
    <mergeCell ref="F12:G12"/>
    <mergeCell ref="H12:I12"/>
    <mergeCell ref="B5:D5"/>
    <mergeCell ref="E5:I5"/>
    <mergeCell ref="C6:D6"/>
    <mergeCell ref="E6:I6"/>
    <mergeCell ref="C7:D7"/>
    <mergeCell ref="E7:I7"/>
    <mergeCell ref="B1:E1"/>
    <mergeCell ref="G1:I1"/>
    <mergeCell ref="B2:I2"/>
    <mergeCell ref="B3:I3"/>
    <mergeCell ref="B4:I4"/>
  </mergeCells>
  <phoneticPr fontId="33" type="noConversion"/>
  <pageMargins left="0.75" right="0.75" top="0.268999993801117" bottom="0.268999993801117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workbookViewId="0">
      <selection activeCell="A3" sqref="A3"/>
    </sheetView>
  </sheetViews>
  <sheetFormatPr defaultColWidth="8.6640625" defaultRowHeight="20.25" customHeight="1"/>
  <cols>
    <col min="1" max="4" width="36.5" customWidth="1"/>
  </cols>
  <sheetData>
    <row r="1" spans="1:31" ht="20.25" customHeight="1">
      <c r="A1" s="108"/>
      <c r="B1" s="108"/>
      <c r="C1" s="108"/>
      <c r="D1" s="22" t="s">
        <v>3</v>
      </c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</row>
    <row r="2" spans="1:31" ht="20.25" customHeight="1">
      <c r="A2" s="201" t="s">
        <v>4</v>
      </c>
      <c r="B2" s="201"/>
      <c r="C2" s="201"/>
      <c r="D2" s="201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</row>
    <row r="3" spans="1:31" ht="20.25" customHeight="1">
      <c r="A3" s="109" t="s">
        <v>5</v>
      </c>
      <c r="B3" s="110"/>
      <c r="C3" s="44"/>
      <c r="D3" s="22" t="s">
        <v>6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</row>
    <row r="4" spans="1:31" ht="15" customHeight="1">
      <c r="A4" s="202" t="s">
        <v>7</v>
      </c>
      <c r="B4" s="203"/>
      <c r="C4" s="202" t="s">
        <v>8</v>
      </c>
      <c r="D4" s="203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</row>
    <row r="5" spans="1:31" ht="15" customHeight="1">
      <c r="A5" s="185" t="s">
        <v>9</v>
      </c>
      <c r="B5" s="185" t="s">
        <v>10</v>
      </c>
      <c r="C5" s="185" t="s">
        <v>9</v>
      </c>
      <c r="D5" s="185" t="s">
        <v>10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</row>
    <row r="6" spans="1:31" ht="15" customHeight="1">
      <c r="A6" s="186" t="s">
        <v>11</v>
      </c>
      <c r="B6" s="187">
        <v>1020731.61</v>
      </c>
      <c r="C6" s="186" t="s">
        <v>12</v>
      </c>
      <c r="D6" s="187">
        <v>750026.57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</row>
    <row r="7" spans="1:31" ht="15" customHeight="1">
      <c r="A7" s="186" t="s">
        <v>13</v>
      </c>
      <c r="B7" s="188"/>
      <c r="C7" s="186" t="s">
        <v>14</v>
      </c>
      <c r="D7" s="188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</row>
    <row r="8" spans="1:31" ht="15" customHeight="1">
      <c r="A8" s="186" t="s">
        <v>15</v>
      </c>
      <c r="B8" s="188"/>
      <c r="C8" s="186" t="s">
        <v>16</v>
      </c>
      <c r="D8" s="188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</row>
    <row r="9" spans="1:31" ht="15" customHeight="1">
      <c r="A9" s="186" t="s">
        <v>17</v>
      </c>
      <c r="B9" s="188"/>
      <c r="C9" s="186" t="s">
        <v>18</v>
      </c>
      <c r="D9" s="188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</row>
    <row r="10" spans="1:31" ht="15" customHeight="1">
      <c r="A10" s="186" t="s">
        <v>19</v>
      </c>
      <c r="B10" s="188"/>
      <c r="C10" s="186" t="s">
        <v>20</v>
      </c>
      <c r="D10" s="188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</row>
    <row r="11" spans="1:31" ht="15" customHeight="1">
      <c r="A11" s="186" t="s">
        <v>21</v>
      </c>
      <c r="B11" s="188" t="s">
        <v>22</v>
      </c>
      <c r="C11" s="186" t="s">
        <v>23</v>
      </c>
      <c r="D11" s="188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</row>
    <row r="12" spans="1:31" ht="15" customHeight="1">
      <c r="A12" s="186"/>
      <c r="B12" s="188"/>
      <c r="C12" s="186" t="s">
        <v>24</v>
      </c>
      <c r="D12" s="188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</row>
    <row r="13" spans="1:31" ht="15" customHeight="1">
      <c r="A13" s="189"/>
      <c r="B13" s="188"/>
      <c r="C13" s="186" t="s">
        <v>25</v>
      </c>
      <c r="D13" s="187">
        <v>132159.35999999999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</row>
    <row r="14" spans="1:31" ht="15" customHeight="1">
      <c r="A14" s="189"/>
      <c r="B14" s="188"/>
      <c r="C14" s="186" t="s">
        <v>26</v>
      </c>
      <c r="D14" s="188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</row>
    <row r="15" spans="1:31" ht="15" customHeight="1">
      <c r="A15" s="189"/>
      <c r="B15" s="188"/>
      <c r="C15" s="186" t="s">
        <v>27</v>
      </c>
      <c r="D15" s="187">
        <v>52846.36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</row>
    <row r="16" spans="1:31" ht="15" customHeight="1">
      <c r="A16" s="189"/>
      <c r="B16" s="188"/>
      <c r="C16" s="186" t="s">
        <v>28</v>
      </c>
      <c r="D16" s="188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</row>
    <row r="17" spans="1:31" ht="15" customHeight="1">
      <c r="A17" s="189"/>
      <c r="B17" s="188"/>
      <c r="C17" s="186" t="s">
        <v>29</v>
      </c>
      <c r="D17" s="188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</row>
    <row r="18" spans="1:31" ht="15" customHeight="1">
      <c r="A18" s="189"/>
      <c r="B18" s="188"/>
      <c r="C18" s="186" t="s">
        <v>30</v>
      </c>
      <c r="D18" s="188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</row>
    <row r="19" spans="1:31" ht="15" customHeight="1">
      <c r="A19" s="189"/>
      <c r="B19" s="188"/>
      <c r="C19" s="186" t="s">
        <v>31</v>
      </c>
      <c r="D19" s="188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</row>
    <row r="20" spans="1:31" ht="15" customHeight="1">
      <c r="A20" s="189"/>
      <c r="B20" s="188"/>
      <c r="C20" s="186" t="s">
        <v>32</v>
      </c>
      <c r="D20" s="188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</row>
    <row r="21" spans="1:31" ht="15" customHeight="1">
      <c r="A21" s="189"/>
      <c r="B21" s="188"/>
      <c r="C21" s="186" t="s">
        <v>33</v>
      </c>
      <c r="D21" s="188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</row>
    <row r="22" spans="1:31" ht="15" customHeight="1">
      <c r="A22" s="189"/>
      <c r="B22" s="188"/>
      <c r="C22" s="186" t="s">
        <v>34</v>
      </c>
      <c r="D22" s="188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</row>
    <row r="23" spans="1:31" ht="15" customHeight="1">
      <c r="A23" s="189"/>
      <c r="B23" s="188"/>
      <c r="C23" s="186" t="s">
        <v>35</v>
      </c>
      <c r="D23" s="188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</row>
    <row r="24" spans="1:31" ht="15" customHeight="1">
      <c r="A24" s="189"/>
      <c r="B24" s="188"/>
      <c r="C24" s="186" t="s">
        <v>36</v>
      </c>
      <c r="D24" s="188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</row>
    <row r="25" spans="1:31" ht="15" customHeight="1">
      <c r="A25" s="189"/>
      <c r="B25" s="188"/>
      <c r="C25" s="186" t="s">
        <v>37</v>
      </c>
      <c r="D25" s="187">
        <v>85699.32</v>
      </c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</row>
    <row r="26" spans="1:31" ht="15" customHeight="1">
      <c r="A26" s="186"/>
      <c r="B26" s="188"/>
      <c r="C26" s="186" t="s">
        <v>38</v>
      </c>
      <c r="D26" s="188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</row>
    <row r="27" spans="1:31" ht="15" customHeight="1">
      <c r="A27" s="186"/>
      <c r="B27" s="188"/>
      <c r="C27" s="186" t="s">
        <v>39</v>
      </c>
      <c r="D27" s="188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pans="1:31" ht="15" customHeight="1">
      <c r="A28" s="186"/>
      <c r="B28" s="188"/>
      <c r="C28" s="186" t="s">
        <v>40</v>
      </c>
      <c r="D28" s="188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</row>
    <row r="29" spans="1:31" ht="15" customHeight="1">
      <c r="A29" s="186"/>
      <c r="B29" s="188"/>
      <c r="C29" s="186" t="s">
        <v>41</v>
      </c>
      <c r="D29" s="188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pans="1:31" ht="15" customHeight="1">
      <c r="A30" s="186"/>
      <c r="B30" s="188"/>
      <c r="C30" s="186" t="s">
        <v>42</v>
      </c>
      <c r="D30" s="188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</row>
    <row r="31" spans="1:31" ht="15" customHeight="1">
      <c r="A31" s="186"/>
      <c r="B31" s="188"/>
      <c r="C31" s="186" t="s">
        <v>43</v>
      </c>
      <c r="D31" s="188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</row>
    <row r="32" spans="1:31" ht="15" customHeight="1">
      <c r="A32" s="186"/>
      <c r="B32" s="188"/>
      <c r="C32" s="186" t="s">
        <v>44</v>
      </c>
      <c r="D32" s="188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</row>
    <row r="33" spans="1:31" ht="15" customHeight="1">
      <c r="A33" s="186"/>
      <c r="B33" s="188"/>
      <c r="C33" s="186" t="s">
        <v>45</v>
      </c>
      <c r="D33" s="188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</row>
    <row r="34" spans="1:31" ht="15" customHeight="1">
      <c r="A34" s="186"/>
      <c r="B34" s="188"/>
      <c r="C34" s="186" t="s">
        <v>46</v>
      </c>
      <c r="D34" s="188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</row>
    <row r="35" spans="1:31" ht="15" customHeight="1">
      <c r="A35" s="186"/>
      <c r="B35" s="188"/>
      <c r="C35" s="186" t="s">
        <v>47</v>
      </c>
      <c r="D35" s="190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</row>
    <row r="36" spans="1:31" ht="15" customHeight="1">
      <c r="A36" s="185" t="s">
        <v>48</v>
      </c>
      <c r="B36" s="187">
        <v>1020731.61</v>
      </c>
      <c r="C36" s="185" t="s">
        <v>49</v>
      </c>
      <c r="D36" s="187">
        <v>1020731.61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</row>
    <row r="37" spans="1:31" ht="15" customHeight="1">
      <c r="A37" s="186" t="s">
        <v>50</v>
      </c>
      <c r="B37" s="188"/>
      <c r="C37" s="186" t="s">
        <v>51</v>
      </c>
      <c r="D37" s="188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</row>
    <row r="38" spans="1:31" ht="15" customHeight="1">
      <c r="A38" s="186" t="s">
        <v>52</v>
      </c>
      <c r="B38" s="188"/>
      <c r="C38" s="186" t="s">
        <v>53</v>
      </c>
      <c r="D38" s="188"/>
      <c r="E38" s="155"/>
      <c r="F38" s="155"/>
      <c r="G38" s="191" t="s">
        <v>54</v>
      </c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</row>
    <row r="39" spans="1:31" ht="15" customHeight="1">
      <c r="A39" s="115"/>
      <c r="B39" s="188"/>
      <c r="C39" s="186" t="s">
        <v>55</v>
      </c>
      <c r="D39" s="188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</row>
    <row r="40" spans="1:31" ht="15" customHeight="1">
      <c r="A40" s="115"/>
      <c r="B40" s="192"/>
      <c r="C40" s="186"/>
      <c r="D40" s="190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</row>
    <row r="41" spans="1:31" ht="15" customHeight="1">
      <c r="A41" s="131" t="s">
        <v>56</v>
      </c>
      <c r="B41" s="187">
        <v>1020731.61</v>
      </c>
      <c r="C41" s="185" t="s">
        <v>57</v>
      </c>
      <c r="D41" s="187">
        <v>1020731.61</v>
      </c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</row>
    <row r="42" spans="1:31" ht="20.25" customHeight="1">
      <c r="A42" s="152"/>
      <c r="B42" s="193"/>
      <c r="C42" s="154"/>
      <c r="D42" s="194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</row>
    <row r="43" spans="1:31" ht="11.25">
      <c r="B43" s="40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33" type="noConversion"/>
  <printOptions horizontalCentered="1"/>
  <pageMargins left="0.39305555555555599" right="0.39305555555555599" top="0.78680555555555598" bottom="0.39305555555555599" header="0" footer="0"/>
  <pageSetup paperSize="9" scale="80" orientation="landscape" errors="blank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4"/>
  <sheetViews>
    <sheetView showGridLines="0" showZeros="0" workbookViewId="0">
      <selection activeCell="F18" sqref="F18"/>
    </sheetView>
  </sheetViews>
  <sheetFormatPr defaultColWidth="9.1640625" defaultRowHeight="12.75" customHeight="1"/>
  <cols>
    <col min="1" max="1" width="4.83203125" customWidth="1"/>
    <col min="2" max="3" width="3.6640625" customWidth="1"/>
    <col min="4" max="4" width="9.1640625" customWidth="1"/>
    <col min="5" max="5" width="38" customWidth="1"/>
    <col min="6" max="6" width="17.6640625" customWidth="1"/>
    <col min="7" max="7" width="13.5" customWidth="1"/>
    <col min="8" max="8" width="18.1640625" customWidth="1"/>
    <col min="9" max="15" width="14.83203125" customWidth="1"/>
    <col min="16" max="18" width="12.33203125" customWidth="1"/>
    <col min="19" max="19" width="16" customWidth="1"/>
    <col min="20" max="20" width="17" customWidth="1"/>
  </cols>
  <sheetData>
    <row r="1" spans="1:20" ht="20.100000000000001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95"/>
      <c r="T1" s="97" t="s">
        <v>58</v>
      </c>
    </row>
    <row r="2" spans="1:20" ht="20.100000000000001" customHeight="1">
      <c r="A2" s="201" t="s">
        <v>59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</row>
    <row r="3" spans="1:20" ht="20.100000000000001" customHeight="1">
      <c r="A3" s="180" t="s">
        <v>5</v>
      </c>
      <c r="B3" s="180"/>
      <c r="C3" s="180"/>
      <c r="D3" s="180"/>
      <c r="E3" s="20"/>
      <c r="F3" s="72"/>
      <c r="G3" s="72"/>
      <c r="H3" s="72"/>
      <c r="I3" s="72"/>
      <c r="J3" s="80"/>
      <c r="K3" s="80"/>
      <c r="L3" s="80"/>
      <c r="M3" s="80"/>
      <c r="N3" s="80"/>
      <c r="O3" s="80"/>
      <c r="P3" s="80"/>
      <c r="Q3" s="80"/>
      <c r="R3" s="80"/>
      <c r="S3" s="37"/>
      <c r="T3" s="22" t="s">
        <v>6</v>
      </c>
    </row>
    <row r="4" spans="1:20" ht="20.100000000000001" customHeight="1">
      <c r="A4" s="204" t="s">
        <v>60</v>
      </c>
      <c r="B4" s="205"/>
      <c r="C4" s="205"/>
      <c r="D4" s="205"/>
      <c r="E4" s="206"/>
      <c r="F4" s="210" t="s">
        <v>61</v>
      </c>
      <c r="G4" s="219" t="s">
        <v>62</v>
      </c>
      <c r="H4" s="207" t="s">
        <v>63</v>
      </c>
      <c r="I4" s="208"/>
      <c r="J4" s="209"/>
      <c r="K4" s="210" t="s">
        <v>64</v>
      </c>
      <c r="L4" s="211"/>
      <c r="M4" s="224" t="s">
        <v>65</v>
      </c>
      <c r="N4" s="212" t="s">
        <v>66</v>
      </c>
      <c r="O4" s="213"/>
      <c r="P4" s="213"/>
      <c r="Q4" s="213"/>
      <c r="R4" s="214"/>
      <c r="S4" s="210" t="s">
        <v>67</v>
      </c>
      <c r="T4" s="211" t="s">
        <v>68</v>
      </c>
    </row>
    <row r="5" spans="1:20" ht="20.100000000000001" customHeight="1">
      <c r="A5" s="204" t="s">
        <v>69</v>
      </c>
      <c r="B5" s="205"/>
      <c r="C5" s="206"/>
      <c r="D5" s="215" t="s">
        <v>70</v>
      </c>
      <c r="E5" s="217" t="s">
        <v>71</v>
      </c>
      <c r="F5" s="211"/>
      <c r="G5" s="219"/>
      <c r="H5" s="220" t="s">
        <v>63</v>
      </c>
      <c r="I5" s="220" t="s">
        <v>72</v>
      </c>
      <c r="J5" s="220" t="s">
        <v>73</v>
      </c>
      <c r="K5" s="222" t="s">
        <v>74</v>
      </c>
      <c r="L5" s="211" t="s">
        <v>75</v>
      </c>
      <c r="M5" s="225"/>
      <c r="N5" s="227" t="s">
        <v>76</v>
      </c>
      <c r="O5" s="227" t="s">
        <v>77</v>
      </c>
      <c r="P5" s="227" t="s">
        <v>78</v>
      </c>
      <c r="Q5" s="227" t="s">
        <v>79</v>
      </c>
      <c r="R5" s="227" t="s">
        <v>80</v>
      </c>
      <c r="S5" s="211"/>
      <c r="T5" s="211"/>
    </row>
    <row r="6" spans="1:20" ht="30.75" customHeight="1">
      <c r="A6" s="24" t="s">
        <v>81</v>
      </c>
      <c r="B6" s="23" t="s">
        <v>82</v>
      </c>
      <c r="C6" s="25" t="s">
        <v>83</v>
      </c>
      <c r="D6" s="216"/>
      <c r="E6" s="216"/>
      <c r="F6" s="218"/>
      <c r="G6" s="216"/>
      <c r="H6" s="221"/>
      <c r="I6" s="221"/>
      <c r="J6" s="221"/>
      <c r="K6" s="223"/>
      <c r="L6" s="218"/>
      <c r="M6" s="226"/>
      <c r="N6" s="218"/>
      <c r="O6" s="218"/>
      <c r="P6" s="218"/>
      <c r="Q6" s="218"/>
      <c r="R6" s="218"/>
      <c r="S6" s="218"/>
      <c r="T6" s="218"/>
    </row>
    <row r="7" spans="1:20" s="43" customFormat="1" ht="20.100000000000001" customHeight="1">
      <c r="A7" s="26" t="s">
        <v>22</v>
      </c>
      <c r="B7" s="26" t="s">
        <v>22</v>
      </c>
      <c r="C7" s="26" t="s">
        <v>22</v>
      </c>
      <c r="D7" s="26" t="s">
        <v>22</v>
      </c>
      <c r="E7" s="26" t="s">
        <v>61</v>
      </c>
      <c r="F7" s="164">
        <f>F8+F9+F10+F11+F12+F13</f>
        <v>1020731.61</v>
      </c>
      <c r="G7" s="164">
        <f>G8+G9+G10+G11+G12+G13</f>
        <v>0</v>
      </c>
      <c r="H7" s="164">
        <f>H8+H9+H10+H11+H12+H13</f>
        <v>1020731.61</v>
      </c>
      <c r="I7" s="53">
        <v>0</v>
      </c>
      <c r="J7" s="64" t="s">
        <v>22</v>
      </c>
      <c r="K7" s="182">
        <v>0</v>
      </c>
      <c r="L7" s="183" t="s">
        <v>22</v>
      </c>
      <c r="M7" s="183" t="s">
        <v>22</v>
      </c>
      <c r="N7" s="71" t="s">
        <v>22</v>
      </c>
      <c r="O7" s="182" t="s">
        <v>22</v>
      </c>
      <c r="P7" s="183"/>
      <c r="Q7" s="183"/>
      <c r="R7" s="106"/>
      <c r="S7" s="184" t="s">
        <v>22</v>
      </c>
      <c r="T7" s="184"/>
    </row>
    <row r="8" spans="1:20" s="43" customFormat="1" ht="20.100000000000001" customHeight="1">
      <c r="A8" s="26" t="s">
        <v>84</v>
      </c>
      <c r="B8" s="26" t="s">
        <v>85</v>
      </c>
      <c r="C8" s="26" t="s">
        <v>86</v>
      </c>
      <c r="D8" s="26" t="s">
        <v>87</v>
      </c>
      <c r="E8" s="26" t="s">
        <v>88</v>
      </c>
      <c r="F8" s="164">
        <v>750026.57</v>
      </c>
      <c r="G8" s="181">
        <v>0</v>
      </c>
      <c r="H8" s="164">
        <v>750026.57</v>
      </c>
      <c r="I8" s="53">
        <v>0</v>
      </c>
      <c r="J8" s="64" t="s">
        <v>22</v>
      </c>
      <c r="K8" s="182">
        <v>0</v>
      </c>
      <c r="L8" s="183" t="s">
        <v>22</v>
      </c>
      <c r="M8" s="183" t="s">
        <v>22</v>
      </c>
      <c r="N8" s="71" t="s">
        <v>22</v>
      </c>
      <c r="O8" s="182" t="s">
        <v>22</v>
      </c>
      <c r="P8" s="183"/>
      <c r="Q8" s="183"/>
      <c r="R8" s="106"/>
      <c r="S8" s="184" t="s">
        <v>22</v>
      </c>
      <c r="T8" s="184"/>
    </row>
    <row r="9" spans="1:20" s="43" customFormat="1" ht="20.100000000000001" customHeight="1">
      <c r="A9" s="26" t="s">
        <v>89</v>
      </c>
      <c r="B9" s="26" t="s">
        <v>90</v>
      </c>
      <c r="C9" s="26" t="s">
        <v>90</v>
      </c>
      <c r="D9" s="26" t="s">
        <v>87</v>
      </c>
      <c r="E9" s="26" t="s">
        <v>91</v>
      </c>
      <c r="F9" s="164">
        <v>88144.320000000007</v>
      </c>
      <c r="G9" s="181">
        <v>0</v>
      </c>
      <c r="H9" s="164">
        <v>88144.320000000007</v>
      </c>
      <c r="I9" s="53">
        <v>0</v>
      </c>
      <c r="J9" s="64" t="s">
        <v>22</v>
      </c>
      <c r="K9" s="182">
        <v>0</v>
      </c>
      <c r="L9" s="183" t="s">
        <v>22</v>
      </c>
      <c r="M9" s="183" t="s">
        <v>22</v>
      </c>
      <c r="N9" s="71" t="s">
        <v>22</v>
      </c>
      <c r="O9" s="182" t="s">
        <v>22</v>
      </c>
      <c r="P9" s="183"/>
      <c r="Q9" s="183"/>
      <c r="R9" s="106"/>
      <c r="S9" s="184" t="s">
        <v>22</v>
      </c>
      <c r="T9" s="184"/>
    </row>
    <row r="10" spans="1:20" s="43" customFormat="1" ht="20.100000000000001" customHeight="1">
      <c r="A10" s="26" t="s">
        <v>89</v>
      </c>
      <c r="B10" s="26" t="s">
        <v>90</v>
      </c>
      <c r="C10" s="26" t="s">
        <v>92</v>
      </c>
      <c r="D10" s="26" t="s">
        <v>87</v>
      </c>
      <c r="E10" s="26" t="s">
        <v>93</v>
      </c>
      <c r="F10" s="164">
        <v>44015.040000000001</v>
      </c>
      <c r="G10" s="181">
        <v>0</v>
      </c>
      <c r="H10" s="164">
        <v>44015.040000000001</v>
      </c>
      <c r="I10" s="53">
        <v>0</v>
      </c>
      <c r="J10" s="64" t="s">
        <v>22</v>
      </c>
      <c r="K10" s="182">
        <v>0</v>
      </c>
      <c r="L10" s="183" t="s">
        <v>22</v>
      </c>
      <c r="M10" s="183" t="s">
        <v>22</v>
      </c>
      <c r="N10" s="71" t="s">
        <v>22</v>
      </c>
      <c r="O10" s="182" t="s">
        <v>22</v>
      </c>
      <c r="P10" s="183"/>
      <c r="Q10" s="183"/>
      <c r="R10" s="106"/>
      <c r="S10" s="184" t="s">
        <v>22</v>
      </c>
      <c r="T10" s="184"/>
    </row>
    <row r="11" spans="1:20" s="43" customFormat="1" ht="20.100000000000001" customHeight="1">
      <c r="A11" s="26" t="s">
        <v>94</v>
      </c>
      <c r="B11" s="26" t="s">
        <v>95</v>
      </c>
      <c r="C11" s="26" t="s">
        <v>86</v>
      </c>
      <c r="D11" s="26" t="s">
        <v>87</v>
      </c>
      <c r="E11" s="26" t="s">
        <v>96</v>
      </c>
      <c r="F11" s="164">
        <v>38563.14</v>
      </c>
      <c r="G11" s="181">
        <v>0</v>
      </c>
      <c r="H11" s="164">
        <v>38563.14</v>
      </c>
      <c r="I11" s="53">
        <v>0</v>
      </c>
      <c r="J11" s="64" t="s">
        <v>22</v>
      </c>
      <c r="K11" s="182">
        <v>0</v>
      </c>
      <c r="L11" s="183" t="s">
        <v>22</v>
      </c>
      <c r="M11" s="183" t="s">
        <v>22</v>
      </c>
      <c r="N11" s="71" t="s">
        <v>22</v>
      </c>
      <c r="O11" s="182" t="s">
        <v>22</v>
      </c>
      <c r="P11" s="183"/>
      <c r="Q11" s="183"/>
      <c r="R11" s="106"/>
      <c r="S11" s="184" t="s">
        <v>22</v>
      </c>
      <c r="T11" s="184"/>
    </row>
    <row r="12" spans="1:20" s="43" customFormat="1" ht="20.100000000000001" customHeight="1">
      <c r="A12" s="26" t="s">
        <v>94</v>
      </c>
      <c r="B12" s="26" t="s">
        <v>95</v>
      </c>
      <c r="C12" s="26" t="s">
        <v>97</v>
      </c>
      <c r="D12" s="26" t="s">
        <v>87</v>
      </c>
      <c r="E12" s="26" t="s">
        <v>98</v>
      </c>
      <c r="F12" s="164">
        <v>14283.22</v>
      </c>
      <c r="G12" s="181">
        <v>0</v>
      </c>
      <c r="H12" s="164">
        <v>14283.22</v>
      </c>
      <c r="I12" s="53">
        <v>0</v>
      </c>
      <c r="J12" s="64" t="s">
        <v>22</v>
      </c>
      <c r="K12" s="182">
        <v>0</v>
      </c>
      <c r="L12" s="183" t="s">
        <v>22</v>
      </c>
      <c r="M12" s="183" t="s">
        <v>22</v>
      </c>
      <c r="N12" s="71" t="s">
        <v>22</v>
      </c>
      <c r="O12" s="182" t="s">
        <v>22</v>
      </c>
      <c r="P12" s="183"/>
      <c r="Q12" s="183"/>
      <c r="R12" s="106"/>
      <c r="S12" s="184" t="s">
        <v>22</v>
      </c>
      <c r="T12" s="184"/>
    </row>
    <row r="13" spans="1:20" s="43" customFormat="1" ht="20.100000000000001" customHeight="1">
      <c r="A13" s="26" t="s">
        <v>99</v>
      </c>
      <c r="B13" s="26" t="s">
        <v>100</v>
      </c>
      <c r="C13" s="26" t="s">
        <v>86</v>
      </c>
      <c r="D13" s="26" t="s">
        <v>87</v>
      </c>
      <c r="E13" s="26" t="s">
        <v>101</v>
      </c>
      <c r="F13" s="164">
        <v>85699.32</v>
      </c>
      <c r="G13" s="181">
        <v>0</v>
      </c>
      <c r="H13" s="164">
        <v>85699.32</v>
      </c>
      <c r="I13" s="53">
        <v>0</v>
      </c>
      <c r="J13" s="64" t="s">
        <v>22</v>
      </c>
      <c r="K13" s="182">
        <v>0</v>
      </c>
      <c r="L13" s="183" t="s">
        <v>22</v>
      </c>
      <c r="M13" s="183" t="s">
        <v>22</v>
      </c>
      <c r="N13" s="71" t="s">
        <v>22</v>
      </c>
      <c r="O13" s="182" t="s">
        <v>22</v>
      </c>
      <c r="P13" s="183"/>
      <c r="Q13" s="183"/>
      <c r="R13" s="106"/>
      <c r="S13" s="184" t="s">
        <v>22</v>
      </c>
      <c r="T13" s="184"/>
    </row>
    <row r="14" spans="1:20" ht="20.100000000000001" customHeight="1">
      <c r="A14" s="41"/>
      <c r="B14" s="41"/>
      <c r="C14" s="41"/>
      <c r="D14" s="103"/>
      <c r="E14" s="41"/>
      <c r="F14" s="41"/>
      <c r="G14" s="41"/>
      <c r="H14" s="103"/>
      <c r="I14" s="42"/>
      <c r="J14" s="42"/>
      <c r="K14" s="103"/>
      <c r="L14" s="103"/>
      <c r="M14" s="103"/>
      <c r="N14" s="103"/>
      <c r="O14" s="42"/>
      <c r="P14" s="42"/>
      <c r="Q14" s="42"/>
      <c r="R14" s="103"/>
      <c r="S14" s="103"/>
      <c r="T14" s="41"/>
    </row>
    <row r="15" spans="1:20" ht="20.100000000000001" customHeight="1">
      <c r="A15" s="41"/>
      <c r="B15" s="41"/>
      <c r="C15" s="41"/>
      <c r="D15" s="41"/>
      <c r="E15" s="104"/>
      <c r="F15" s="41"/>
      <c r="G15" s="41"/>
      <c r="H15" s="103"/>
      <c r="I15" s="42"/>
      <c r="J15" s="42"/>
      <c r="K15" s="103"/>
      <c r="L15" s="41"/>
      <c r="M15" s="103"/>
      <c r="N15" s="103"/>
      <c r="O15" s="42"/>
      <c r="P15" s="42"/>
      <c r="Q15" s="37"/>
      <c r="R15" s="103"/>
      <c r="S15" s="103"/>
      <c r="T15" s="41"/>
    </row>
    <row r="16" spans="1:20" ht="20.100000000000001" customHeight="1">
      <c r="A16" s="41"/>
      <c r="B16" s="103"/>
      <c r="C16" s="103"/>
      <c r="D16" s="41"/>
      <c r="E16" s="104"/>
      <c r="F16" s="41"/>
      <c r="G16" s="41"/>
      <c r="H16" s="41"/>
      <c r="I16" s="37"/>
      <c r="J16" s="37"/>
      <c r="K16" s="103"/>
      <c r="L16" s="41"/>
      <c r="M16" s="103"/>
      <c r="N16" s="103"/>
      <c r="O16" s="42"/>
      <c r="P16" s="42"/>
      <c r="Q16" s="42"/>
      <c r="R16" s="103"/>
      <c r="S16" s="41"/>
      <c r="T16" s="41"/>
    </row>
    <row r="17" spans="1:20" ht="20.100000000000001" customHeight="1">
      <c r="A17" s="41"/>
      <c r="B17" s="41"/>
      <c r="C17" s="41"/>
      <c r="D17" s="41"/>
      <c r="E17" s="41"/>
      <c r="F17" s="41"/>
      <c r="G17" s="41"/>
      <c r="H17" s="41"/>
      <c r="I17" s="37"/>
      <c r="J17" s="37"/>
      <c r="K17" s="103"/>
      <c r="L17" s="103"/>
      <c r="M17" s="103"/>
      <c r="N17" s="41"/>
      <c r="O17" s="42"/>
      <c r="P17" s="42"/>
      <c r="Q17" s="42"/>
      <c r="R17" s="103"/>
      <c r="S17" s="41"/>
      <c r="T17" s="41"/>
    </row>
    <row r="18" spans="1:20" ht="20.100000000000001" customHeight="1">
      <c r="A18" s="41"/>
      <c r="B18" s="41"/>
      <c r="C18" s="41"/>
      <c r="D18" s="41"/>
      <c r="E18" s="41"/>
      <c r="F18" s="41"/>
      <c r="G18" s="41"/>
      <c r="H18" s="41"/>
      <c r="I18" s="37"/>
      <c r="J18" s="37"/>
      <c r="K18" s="103"/>
      <c r="L18" s="103"/>
      <c r="M18" s="41"/>
      <c r="N18" s="41"/>
      <c r="O18" s="37"/>
      <c r="P18" s="42"/>
      <c r="Q18" s="42"/>
      <c r="R18" s="41"/>
      <c r="S18" s="41"/>
      <c r="T18" s="41"/>
    </row>
    <row r="19" spans="1:20" ht="20.100000000000001" customHeight="1">
      <c r="A19" s="41"/>
      <c r="B19" s="41"/>
      <c r="C19" s="41"/>
      <c r="D19" s="41"/>
      <c r="E19" s="41"/>
      <c r="F19" s="41"/>
      <c r="G19" s="41"/>
      <c r="H19" s="41"/>
      <c r="I19" s="37"/>
      <c r="J19" s="37"/>
      <c r="K19" s="41"/>
      <c r="L19" s="103"/>
      <c r="M19" s="41"/>
      <c r="N19" s="41"/>
      <c r="O19" s="37"/>
      <c r="P19" s="37"/>
      <c r="Q19" s="42"/>
      <c r="R19" s="41"/>
      <c r="S19" s="41"/>
      <c r="T19" s="41"/>
    </row>
    <row r="20" spans="1:20" ht="20.100000000000001" customHeight="1">
      <c r="A20" s="37"/>
      <c r="B20" s="37"/>
      <c r="C20" s="37"/>
      <c r="D20" s="37"/>
      <c r="E20" s="37"/>
      <c r="F20" s="37"/>
      <c r="G20" s="41"/>
      <c r="H20" s="41"/>
      <c r="I20" s="37"/>
      <c r="J20" s="37"/>
      <c r="K20" s="41"/>
      <c r="L20" s="103"/>
      <c r="M20" s="41"/>
      <c r="N20" s="41"/>
      <c r="O20" s="37"/>
      <c r="P20" s="37"/>
      <c r="Q20" s="37"/>
      <c r="R20" s="41"/>
      <c r="S20" s="41"/>
      <c r="T20" s="41"/>
    </row>
    <row r="21" spans="1:20" ht="20.100000000000001" customHeight="1">
      <c r="A21" s="39"/>
      <c r="B21" s="39"/>
      <c r="C21" s="39"/>
      <c r="D21" s="39"/>
      <c r="E21" s="39"/>
      <c r="F21" s="37"/>
      <c r="G21" s="41"/>
      <c r="H21" s="41"/>
      <c r="I21" s="37"/>
      <c r="J21" s="37"/>
      <c r="K21" s="41"/>
      <c r="L21" s="41"/>
      <c r="M21" s="41"/>
      <c r="N21" s="41"/>
      <c r="O21" s="37"/>
      <c r="P21" s="37"/>
      <c r="Q21" s="37"/>
      <c r="R21" s="41"/>
      <c r="S21" s="41"/>
      <c r="T21" s="41"/>
    </row>
    <row r="22" spans="1:20" ht="20.100000000000001" customHeight="1">
      <c r="A22" s="95"/>
      <c r="B22" s="95"/>
      <c r="C22" s="95"/>
      <c r="D22" s="95"/>
      <c r="E22" s="95"/>
      <c r="F22" s="95"/>
      <c r="G22" s="105"/>
      <c r="H22" s="105"/>
      <c r="I22" s="95"/>
      <c r="J22" s="95"/>
      <c r="K22" s="105"/>
      <c r="L22" s="105"/>
      <c r="M22" s="105"/>
      <c r="N22" s="107"/>
      <c r="O22" s="108"/>
      <c r="P22" s="95"/>
      <c r="Q22" s="95"/>
      <c r="R22" s="105"/>
      <c r="S22" s="105"/>
      <c r="T22" s="105"/>
    </row>
    <row r="23" spans="1:20" ht="20.100000000000001" customHeight="1">
      <c r="A23" s="105"/>
      <c r="B23" s="105"/>
      <c r="C23" s="105"/>
      <c r="D23" s="105"/>
      <c r="E23" s="105"/>
      <c r="F23" s="105"/>
      <c r="G23" s="105"/>
      <c r="H23" s="105"/>
      <c r="I23" s="95"/>
      <c r="J23" s="95"/>
      <c r="K23" s="105"/>
      <c r="L23" s="105"/>
      <c r="M23" s="105"/>
      <c r="N23" s="105"/>
      <c r="O23" s="95"/>
      <c r="P23" s="95"/>
      <c r="Q23" s="95"/>
      <c r="R23" s="105"/>
      <c r="S23" s="105"/>
      <c r="T23" s="105"/>
    </row>
    <row r="24" spans="1:20" ht="20.100000000000001" customHeight="1">
      <c r="A24" s="105"/>
      <c r="B24" s="105"/>
      <c r="C24" s="105"/>
      <c r="D24" s="105"/>
      <c r="E24" s="105"/>
      <c r="F24" s="105"/>
      <c r="G24" s="105"/>
      <c r="H24" s="105"/>
      <c r="I24" s="95"/>
      <c r="J24" s="95"/>
      <c r="K24" s="105"/>
      <c r="L24" s="105"/>
      <c r="M24" s="105"/>
      <c r="N24" s="105"/>
      <c r="O24" s="95"/>
      <c r="P24" s="95"/>
      <c r="Q24" s="95"/>
      <c r="R24" s="105"/>
      <c r="S24" s="105"/>
      <c r="T24" s="105"/>
    </row>
    <row r="25" spans="1:20" ht="20.100000000000001" customHeight="1">
      <c r="A25" s="105"/>
      <c r="B25" s="105"/>
      <c r="C25" s="105"/>
      <c r="D25" s="105"/>
      <c r="E25" s="105"/>
      <c r="F25" s="105"/>
      <c r="G25" s="105"/>
      <c r="H25" s="105"/>
      <c r="I25" s="95"/>
      <c r="J25" s="95"/>
      <c r="K25" s="105"/>
      <c r="L25" s="105"/>
      <c r="M25" s="105"/>
      <c r="N25" s="105"/>
      <c r="O25" s="95"/>
      <c r="P25" s="95"/>
      <c r="Q25" s="95"/>
      <c r="R25" s="105"/>
      <c r="S25" s="105"/>
      <c r="T25" s="105"/>
    </row>
    <row r="26" spans="1:20" ht="20.100000000000001" customHeight="1">
      <c r="A26" s="105"/>
      <c r="B26" s="105"/>
      <c r="C26" s="105"/>
      <c r="D26" s="105"/>
      <c r="E26" s="105"/>
      <c r="F26" s="105"/>
      <c r="G26" s="105"/>
      <c r="H26" s="105"/>
      <c r="I26" s="95"/>
      <c r="J26" s="95"/>
      <c r="K26" s="105"/>
      <c r="L26" s="105"/>
      <c r="M26" s="105"/>
      <c r="N26" s="105"/>
      <c r="O26" s="95"/>
      <c r="P26" s="95"/>
      <c r="Q26" s="95"/>
      <c r="R26" s="105"/>
      <c r="S26" s="105"/>
      <c r="T26" s="105"/>
    </row>
    <row r="27" spans="1:20" ht="20.100000000000001" customHeight="1">
      <c r="A27" s="105"/>
      <c r="B27" s="105"/>
      <c r="C27" s="105"/>
      <c r="D27" s="105"/>
      <c r="E27" s="105"/>
      <c r="F27" s="105"/>
      <c r="G27" s="105"/>
      <c r="H27" s="105"/>
      <c r="I27" s="95"/>
      <c r="J27" s="95"/>
      <c r="K27" s="105"/>
      <c r="L27" s="105"/>
      <c r="M27" s="105"/>
      <c r="N27" s="105"/>
      <c r="O27" s="95"/>
      <c r="P27" s="95"/>
      <c r="Q27" s="95"/>
      <c r="R27" s="105"/>
      <c r="S27" s="105"/>
      <c r="T27" s="105"/>
    </row>
    <row r="28" spans="1:20" ht="20.100000000000001" customHeight="1">
      <c r="A28" s="105"/>
      <c r="B28" s="105"/>
      <c r="C28" s="105"/>
      <c r="D28" s="105"/>
      <c r="E28" s="105"/>
      <c r="F28" s="105"/>
      <c r="G28" s="105"/>
      <c r="H28" s="105"/>
      <c r="I28" s="95"/>
      <c r="J28" s="95"/>
      <c r="K28" s="105"/>
      <c r="L28" s="105"/>
      <c r="M28" s="105"/>
      <c r="N28" s="105"/>
      <c r="O28" s="95"/>
      <c r="P28" s="95"/>
      <c r="Q28" s="95"/>
      <c r="R28" s="105"/>
      <c r="S28" s="105"/>
      <c r="T28" s="105"/>
    </row>
    <row r="29" spans="1:20" ht="20.100000000000001" customHeight="1">
      <c r="A29" s="105"/>
      <c r="B29" s="105"/>
      <c r="C29" s="105"/>
      <c r="D29" s="105"/>
      <c r="E29" s="105"/>
      <c r="F29" s="105"/>
      <c r="G29" s="105"/>
      <c r="H29" s="105"/>
      <c r="I29" s="95"/>
      <c r="J29" s="95"/>
      <c r="K29" s="105"/>
      <c r="L29" s="105"/>
      <c r="M29" s="105"/>
      <c r="N29" s="105"/>
      <c r="O29" s="95"/>
      <c r="P29" s="95"/>
      <c r="Q29" s="95"/>
      <c r="R29" s="105"/>
      <c r="S29" s="105"/>
      <c r="T29" s="105"/>
    </row>
    <row r="30" spans="1:20" ht="20.100000000000001" customHeight="1">
      <c r="A30" s="105"/>
      <c r="B30" s="105"/>
      <c r="C30" s="105"/>
      <c r="D30" s="105"/>
      <c r="E30" s="105"/>
      <c r="F30" s="105"/>
      <c r="G30" s="105"/>
      <c r="H30" s="105"/>
      <c r="I30" s="95"/>
      <c r="J30" s="95"/>
      <c r="K30" s="105"/>
      <c r="L30" s="105"/>
      <c r="M30" s="105"/>
      <c r="N30" s="105"/>
      <c r="O30" s="95"/>
      <c r="P30" s="95"/>
      <c r="Q30" s="95"/>
      <c r="R30" s="105"/>
      <c r="S30" s="105"/>
      <c r="T30" s="105"/>
    </row>
    <row r="31" spans="1:20" ht="20.100000000000001" customHeight="1">
      <c r="A31" s="105"/>
      <c r="B31" s="105"/>
      <c r="C31" s="105"/>
      <c r="D31" s="105"/>
      <c r="E31" s="105"/>
      <c r="F31" s="105"/>
      <c r="G31" s="105"/>
      <c r="H31" s="105"/>
      <c r="I31" s="95"/>
      <c r="J31" s="95"/>
      <c r="K31" s="105"/>
      <c r="L31" s="105"/>
      <c r="M31" s="105"/>
      <c r="N31" s="105"/>
      <c r="O31" s="95"/>
      <c r="P31" s="95"/>
      <c r="Q31" s="95"/>
      <c r="R31" s="105"/>
      <c r="S31" s="105"/>
      <c r="T31" s="105"/>
    </row>
    <row r="32" spans="1:20" ht="20.100000000000001" customHeight="1">
      <c r="A32" s="105"/>
      <c r="B32" s="105"/>
      <c r="C32" s="105"/>
      <c r="D32" s="105"/>
      <c r="E32" s="105"/>
      <c r="F32" s="105"/>
      <c r="G32" s="105"/>
      <c r="H32" s="105"/>
      <c r="I32" s="95"/>
      <c r="J32" s="95"/>
      <c r="K32" s="105"/>
      <c r="L32" s="105"/>
      <c r="M32" s="105"/>
      <c r="N32" s="105"/>
      <c r="O32" s="95"/>
      <c r="P32" s="95"/>
      <c r="Q32" s="95"/>
      <c r="R32" s="105"/>
      <c r="S32" s="105"/>
      <c r="T32" s="105"/>
    </row>
    <row r="33" spans="1:20" ht="20.100000000000001" customHeight="1">
      <c r="A33" s="105"/>
      <c r="B33" s="105"/>
      <c r="C33" s="105"/>
      <c r="D33" s="105"/>
      <c r="E33" s="105"/>
      <c r="F33" s="105"/>
      <c r="G33" s="105"/>
      <c r="H33" s="105"/>
      <c r="I33" s="95"/>
      <c r="J33" s="95"/>
      <c r="K33" s="105"/>
      <c r="L33" s="105"/>
      <c r="M33" s="105"/>
      <c r="N33" s="105"/>
      <c r="O33" s="95"/>
      <c r="P33" s="95"/>
      <c r="Q33" s="95"/>
      <c r="R33" s="105"/>
      <c r="S33" s="105"/>
      <c r="T33" s="105"/>
    </row>
    <row r="34" spans="1:20" ht="20.100000000000001" customHeight="1">
      <c r="A34" s="105"/>
      <c r="B34" s="105"/>
      <c r="C34" s="105"/>
      <c r="D34" s="105"/>
      <c r="E34" s="105"/>
      <c r="F34" s="105"/>
      <c r="G34" s="105"/>
      <c r="H34" s="105"/>
      <c r="I34" s="95"/>
      <c r="J34" s="95"/>
      <c r="K34" s="105"/>
      <c r="L34" s="105"/>
      <c r="M34" s="105"/>
      <c r="N34" s="105"/>
      <c r="O34" s="95"/>
      <c r="P34" s="95"/>
      <c r="Q34" s="95"/>
      <c r="R34" s="105"/>
      <c r="S34" s="105"/>
      <c r="T34" s="105"/>
    </row>
  </sheetData>
  <sheetProtection formatCells="0" formatColumns="0" formatRows="0" insertColumns="0" insertRows="0" insertHyperlinks="0" deleteColumns="0" deleteRows="0" sort="0" autoFilter="0" pivotTables="0"/>
  <mergeCells count="23">
    <mergeCell ref="H5:H6"/>
    <mergeCell ref="I5:I6"/>
    <mergeCell ref="J5:J6"/>
    <mergeCell ref="K5:K6"/>
    <mergeCell ref="L5:L6"/>
    <mergeCell ref="A5:C5"/>
    <mergeCell ref="D5:D6"/>
    <mergeCell ref="E5:E6"/>
    <mergeCell ref="F4:F6"/>
    <mergeCell ref="G4:G6"/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</mergeCells>
  <phoneticPr fontId="33" type="noConversion"/>
  <printOptions horizontalCentered="1"/>
  <pageMargins left="0.39305555555555599" right="0.39305555555555599" top="0.78680555555555598" bottom="0.39305555555555599" header="0" footer="0"/>
  <pageSetup paperSize="9" scale="60" fitToHeight="100" orientation="landscape" errors="blank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showGridLines="0" showZeros="0" workbookViewId="0">
      <selection activeCell="E8" sqref="E8"/>
    </sheetView>
  </sheetViews>
  <sheetFormatPr defaultColWidth="9.1640625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6" width="16.83203125" customWidth="1"/>
    <col min="7" max="7" width="18" customWidth="1"/>
    <col min="8" max="10" width="14.5" customWidth="1"/>
    <col min="11" max="12" width="10.6640625" customWidth="1"/>
  </cols>
  <sheetData>
    <row r="1" spans="1:12" ht="20.100000000000001" customHeight="1">
      <c r="A1" s="44"/>
      <c r="B1" s="156"/>
      <c r="C1" s="156"/>
      <c r="D1" s="156"/>
      <c r="E1" s="156"/>
      <c r="F1" s="156"/>
      <c r="G1" s="156"/>
      <c r="H1" s="156"/>
      <c r="I1" s="156"/>
      <c r="J1" s="177" t="s">
        <v>102</v>
      </c>
    </row>
    <row r="2" spans="1:12" ht="20.100000000000001" customHeight="1">
      <c r="A2" s="201" t="s">
        <v>103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2" ht="20.100000000000001" customHeight="1">
      <c r="A3" s="109" t="s">
        <v>5</v>
      </c>
      <c r="B3" s="110"/>
      <c r="C3" s="110"/>
      <c r="D3" s="110"/>
      <c r="E3" s="110"/>
      <c r="F3" s="157"/>
      <c r="G3" s="157"/>
      <c r="H3" s="157"/>
      <c r="I3" s="157"/>
      <c r="J3" s="22" t="s">
        <v>6</v>
      </c>
      <c r="K3" s="37"/>
      <c r="L3" s="37"/>
    </row>
    <row r="4" spans="1:12" ht="20.100000000000001" customHeight="1">
      <c r="A4" s="228" t="s">
        <v>60</v>
      </c>
      <c r="B4" s="229"/>
      <c r="C4" s="229"/>
      <c r="D4" s="229"/>
      <c r="E4" s="230"/>
      <c r="F4" s="235" t="s">
        <v>61</v>
      </c>
      <c r="G4" s="236" t="s">
        <v>104</v>
      </c>
      <c r="H4" s="238" t="s">
        <v>105</v>
      </c>
      <c r="I4" s="238" t="s">
        <v>106</v>
      </c>
      <c r="J4" s="232" t="s">
        <v>107</v>
      </c>
      <c r="K4" s="37"/>
      <c r="L4" s="37"/>
    </row>
    <row r="5" spans="1:12" ht="20.100000000000001" customHeight="1">
      <c r="A5" s="228" t="s">
        <v>69</v>
      </c>
      <c r="B5" s="229"/>
      <c r="C5" s="230"/>
      <c r="D5" s="231" t="s">
        <v>70</v>
      </c>
      <c r="E5" s="233" t="s">
        <v>108</v>
      </c>
      <c r="F5" s="236"/>
      <c r="G5" s="236"/>
      <c r="H5" s="238"/>
      <c r="I5" s="238"/>
      <c r="J5" s="232"/>
      <c r="K5" s="37"/>
      <c r="L5" s="37"/>
    </row>
    <row r="6" spans="1:12" ht="15" customHeight="1">
      <c r="A6" s="159" t="s">
        <v>81</v>
      </c>
      <c r="B6" s="159" t="s">
        <v>82</v>
      </c>
      <c r="C6" s="160" t="s">
        <v>83</v>
      </c>
      <c r="D6" s="232"/>
      <c r="E6" s="234"/>
      <c r="F6" s="237"/>
      <c r="G6" s="237"/>
      <c r="H6" s="239"/>
      <c r="I6" s="239"/>
      <c r="J6" s="240"/>
      <c r="K6" s="37"/>
      <c r="L6" s="37"/>
    </row>
    <row r="7" spans="1:12" ht="15" customHeight="1">
      <c r="A7" s="162"/>
      <c r="B7" s="162"/>
      <c r="C7" s="160"/>
      <c r="D7" s="163"/>
      <c r="E7" s="158" t="s">
        <v>61</v>
      </c>
      <c r="F7" s="164">
        <f>F8+F9+F10+F11+F12+F13</f>
        <v>1020731.61</v>
      </c>
      <c r="G7" s="164">
        <f>G8+G9+G10+G11+G12+G13</f>
        <v>1020731.61</v>
      </c>
      <c r="H7" s="161"/>
      <c r="I7" s="161"/>
      <c r="J7" s="178"/>
      <c r="K7" s="37"/>
      <c r="L7" s="37"/>
    </row>
    <row r="8" spans="1:12" s="43" customFormat="1" ht="20.100000000000001" customHeight="1">
      <c r="A8" s="165" t="s">
        <v>84</v>
      </c>
      <c r="B8" s="165" t="s">
        <v>85</v>
      </c>
      <c r="C8" s="165" t="s">
        <v>86</v>
      </c>
      <c r="D8" s="166" t="s">
        <v>87</v>
      </c>
      <c r="E8" s="166" t="s">
        <v>88</v>
      </c>
      <c r="F8" s="164">
        <v>750026.57</v>
      </c>
      <c r="G8" s="164">
        <v>750026.57</v>
      </c>
      <c r="H8" s="167">
        <v>0</v>
      </c>
      <c r="I8" s="167"/>
      <c r="J8" s="179"/>
    </row>
    <row r="9" spans="1:12" s="43" customFormat="1" ht="20.100000000000001" customHeight="1">
      <c r="A9" s="165" t="s">
        <v>89</v>
      </c>
      <c r="B9" s="165" t="s">
        <v>90</v>
      </c>
      <c r="C9" s="165" t="s">
        <v>90</v>
      </c>
      <c r="D9" s="166" t="s">
        <v>87</v>
      </c>
      <c r="E9" s="166" t="s">
        <v>91</v>
      </c>
      <c r="F9" s="164">
        <v>88144.320000000007</v>
      </c>
      <c r="G9" s="164">
        <v>88144.320000000007</v>
      </c>
      <c r="H9" s="167">
        <v>0</v>
      </c>
      <c r="I9" s="167"/>
      <c r="J9" s="179"/>
    </row>
    <row r="10" spans="1:12" s="43" customFormat="1" ht="20.100000000000001" customHeight="1">
      <c r="A10" s="165" t="s">
        <v>89</v>
      </c>
      <c r="B10" s="165" t="s">
        <v>90</v>
      </c>
      <c r="C10" s="165" t="s">
        <v>92</v>
      </c>
      <c r="D10" s="166" t="s">
        <v>87</v>
      </c>
      <c r="E10" s="166" t="s">
        <v>93</v>
      </c>
      <c r="F10" s="164">
        <v>44015.040000000001</v>
      </c>
      <c r="G10" s="164">
        <v>44015.040000000001</v>
      </c>
      <c r="H10" s="167">
        <v>0</v>
      </c>
      <c r="I10" s="167"/>
      <c r="J10" s="179"/>
    </row>
    <row r="11" spans="1:12" s="43" customFormat="1" ht="20.100000000000001" customHeight="1">
      <c r="A11" s="165" t="s">
        <v>94</v>
      </c>
      <c r="B11" s="165" t="s">
        <v>95</v>
      </c>
      <c r="C11" s="165" t="s">
        <v>86</v>
      </c>
      <c r="D11" s="166" t="s">
        <v>87</v>
      </c>
      <c r="E11" s="166" t="s">
        <v>96</v>
      </c>
      <c r="F11" s="164">
        <v>38563.14</v>
      </c>
      <c r="G11" s="164">
        <v>38563.14</v>
      </c>
      <c r="H11" s="167">
        <v>0</v>
      </c>
      <c r="I11" s="167"/>
      <c r="J11" s="179"/>
    </row>
    <row r="12" spans="1:12" s="43" customFormat="1" ht="20.100000000000001" customHeight="1">
      <c r="A12" s="165" t="s">
        <v>94</v>
      </c>
      <c r="B12" s="165" t="s">
        <v>95</v>
      </c>
      <c r="C12" s="165" t="s">
        <v>97</v>
      </c>
      <c r="D12" s="166" t="s">
        <v>87</v>
      </c>
      <c r="E12" s="166" t="s">
        <v>98</v>
      </c>
      <c r="F12" s="164">
        <v>14283.22</v>
      </c>
      <c r="G12" s="164">
        <v>14283.22</v>
      </c>
      <c r="H12" s="167">
        <v>0</v>
      </c>
      <c r="I12" s="167"/>
      <c r="J12" s="179"/>
    </row>
    <row r="13" spans="1:12" s="43" customFormat="1" ht="20.100000000000001" customHeight="1">
      <c r="A13" s="165" t="s">
        <v>99</v>
      </c>
      <c r="B13" s="165" t="s">
        <v>100</v>
      </c>
      <c r="C13" s="165" t="s">
        <v>86</v>
      </c>
      <c r="D13" s="166" t="s">
        <v>87</v>
      </c>
      <c r="E13" s="166" t="s">
        <v>101</v>
      </c>
      <c r="F13" s="164">
        <v>85699.32</v>
      </c>
      <c r="G13" s="164">
        <v>85699.32</v>
      </c>
      <c r="H13" s="167">
        <v>0</v>
      </c>
      <c r="I13" s="167"/>
      <c r="J13" s="179"/>
    </row>
    <row r="14" spans="1:12" ht="20.100000000000001" customHeight="1">
      <c r="A14" s="168"/>
      <c r="B14" s="169"/>
      <c r="C14" s="169"/>
      <c r="D14" s="169"/>
      <c r="E14" s="170"/>
      <c r="F14" s="171"/>
      <c r="G14" s="171"/>
      <c r="H14" s="56"/>
      <c r="I14" s="56"/>
      <c r="J14" s="56"/>
      <c r="K14" s="41"/>
      <c r="L14" s="103"/>
    </row>
    <row r="15" spans="1:12" ht="20.100000000000001" customHeight="1">
      <c r="A15" s="168"/>
      <c r="B15" s="169"/>
      <c r="C15" s="168"/>
      <c r="D15" s="169"/>
      <c r="E15" s="169"/>
      <c r="F15" s="171"/>
      <c r="G15" s="171"/>
      <c r="H15" s="56"/>
      <c r="I15" s="56"/>
      <c r="J15" s="56"/>
      <c r="K15" s="41"/>
      <c r="L15" s="41"/>
    </row>
    <row r="16" spans="1:12" ht="20.100000000000001" customHeight="1">
      <c r="A16" s="168"/>
      <c r="B16" s="168"/>
      <c r="C16" s="169"/>
      <c r="D16" s="169"/>
      <c r="E16" s="168"/>
      <c r="F16" s="171"/>
      <c r="G16" s="171"/>
      <c r="H16" s="56"/>
      <c r="I16" s="56"/>
      <c r="J16" s="56"/>
      <c r="K16" s="41"/>
      <c r="L16" s="41"/>
    </row>
    <row r="17" spans="1:12" ht="20.100000000000001" customHeight="1">
      <c r="A17" s="168"/>
      <c r="B17" s="168"/>
      <c r="C17" s="169"/>
      <c r="D17" s="169"/>
      <c r="E17" s="172"/>
      <c r="F17" s="171"/>
      <c r="G17" s="171"/>
      <c r="H17" s="171"/>
      <c r="I17" s="56"/>
      <c r="J17" s="171"/>
      <c r="K17" s="41"/>
      <c r="L17" s="41"/>
    </row>
    <row r="18" spans="1:12" ht="20.100000000000001" customHeight="1">
      <c r="A18" s="168"/>
      <c r="B18" s="168"/>
      <c r="C18" s="168"/>
      <c r="D18" s="169"/>
      <c r="E18" s="172"/>
      <c r="F18" s="171"/>
      <c r="G18" s="171"/>
      <c r="H18" s="171"/>
      <c r="I18" s="171"/>
      <c r="J18" s="171"/>
      <c r="K18" s="41"/>
      <c r="L18" s="41"/>
    </row>
    <row r="19" spans="1:12" ht="20.100000000000001" customHeight="1">
      <c r="A19" s="168"/>
      <c r="B19" s="168"/>
      <c r="C19" s="168"/>
      <c r="D19" s="169"/>
      <c r="E19" s="173"/>
      <c r="F19" s="171"/>
      <c r="G19" s="171"/>
      <c r="H19" s="171"/>
      <c r="I19" s="171"/>
      <c r="J19" s="171"/>
      <c r="K19" s="41"/>
      <c r="L19" s="41"/>
    </row>
    <row r="20" spans="1:12" ht="20.100000000000001" customHeight="1">
      <c r="A20" s="168"/>
      <c r="B20" s="168"/>
      <c r="C20" s="168"/>
      <c r="D20" s="168"/>
      <c r="E20" s="173"/>
      <c r="F20" s="171"/>
      <c r="G20" s="171"/>
      <c r="H20" s="171"/>
      <c r="I20" s="171"/>
      <c r="J20" s="171"/>
      <c r="K20" s="41"/>
      <c r="L20" s="41"/>
    </row>
    <row r="21" spans="1:12" ht="20.100000000000001" customHeight="1">
      <c r="A21" s="168"/>
      <c r="B21" s="168"/>
      <c r="C21" s="168"/>
      <c r="D21" s="168"/>
      <c r="E21" s="173"/>
      <c r="F21" s="171"/>
      <c r="G21" s="171"/>
      <c r="H21" s="171"/>
      <c r="I21" s="171"/>
      <c r="J21" s="171"/>
      <c r="K21" s="41"/>
      <c r="L21" s="41"/>
    </row>
    <row r="22" spans="1:12" ht="20.100000000000001" customHeight="1">
      <c r="A22" s="174"/>
      <c r="B22" s="174"/>
      <c r="C22" s="174"/>
      <c r="D22" s="174"/>
      <c r="E22" s="174"/>
      <c r="F22" s="175"/>
      <c r="G22" s="171"/>
      <c r="H22" s="171"/>
      <c r="I22" s="171"/>
      <c r="J22" s="171"/>
      <c r="K22" s="41"/>
      <c r="L22" s="41"/>
    </row>
    <row r="23" spans="1:12" ht="20.100000000000001" customHeight="1">
      <c r="A23" s="176"/>
      <c r="B23" s="176"/>
      <c r="C23" s="176"/>
      <c r="D23" s="176"/>
      <c r="E23" s="176"/>
      <c r="F23" s="175"/>
      <c r="G23" s="171"/>
      <c r="H23" s="171"/>
      <c r="I23" s="171"/>
      <c r="J23" s="171"/>
      <c r="K23" s="41"/>
      <c r="L23" s="41"/>
    </row>
    <row r="24" spans="1:12" ht="20.100000000000001" customHeight="1">
      <c r="A24" s="95"/>
      <c r="B24" s="95"/>
      <c r="C24" s="95"/>
      <c r="D24" s="95"/>
      <c r="E24" s="95"/>
      <c r="F24" s="95"/>
      <c r="G24" s="105"/>
      <c r="H24" s="105"/>
      <c r="I24" s="105"/>
      <c r="J24" s="105"/>
      <c r="K24" s="40"/>
      <c r="L24" s="40"/>
    </row>
    <row r="25" spans="1:12" ht="20.100000000000001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40"/>
      <c r="L25" s="40"/>
    </row>
    <row r="26" spans="1:12" ht="20.100000000000001" customHeight="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40"/>
      <c r="L26" s="40"/>
    </row>
    <row r="27" spans="1:12" ht="20.100000000000001" customHeight="1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40"/>
      <c r="L27" s="40"/>
    </row>
    <row r="28" spans="1:12" ht="20.100000000000001" customHeigh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40"/>
      <c r="L28" s="40"/>
    </row>
    <row r="29" spans="1:12" ht="20.100000000000001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40"/>
      <c r="L29" s="40"/>
    </row>
    <row r="30" spans="1:12" ht="20.100000000000001" customHeight="1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40"/>
      <c r="L30" s="40"/>
    </row>
    <row r="31" spans="1:12" ht="20.100000000000001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40"/>
      <c r="L31" s="40"/>
    </row>
    <row r="32" spans="1:12" ht="20.100000000000001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40"/>
      <c r="L32" s="40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33" type="noConversion"/>
  <printOptions horizontalCentered="1"/>
  <pageMargins left="0.39305555555555599" right="0.39305555555555599" top="0.78680555555555598" bottom="0.39305555555555599" header="0" footer="0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0"/>
  <sheetViews>
    <sheetView showGridLines="0" showZeros="0" topLeftCell="A4" workbookViewId="0">
      <selection activeCell="B30" sqref="B30"/>
    </sheetView>
  </sheetViews>
  <sheetFormatPr defaultColWidth="9.1640625" defaultRowHeight="20.25" customHeight="1"/>
  <cols>
    <col min="1" max="1" width="31.5" customWidth="1"/>
    <col min="2" max="2" width="24.83203125" customWidth="1"/>
    <col min="3" max="3" width="31.5" customWidth="1"/>
    <col min="4" max="4" width="24.1640625" customWidth="1"/>
    <col min="5" max="8" width="19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5.75" customHeight="1">
      <c r="A1" s="108"/>
      <c r="B1" s="108"/>
      <c r="C1" s="108"/>
      <c r="D1" s="108"/>
      <c r="E1" s="108"/>
      <c r="F1" s="108"/>
      <c r="G1" s="108"/>
      <c r="H1" s="22" t="s">
        <v>109</v>
      </c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</row>
    <row r="2" spans="1:34" ht="20.25" customHeight="1">
      <c r="A2" s="201" t="s">
        <v>110</v>
      </c>
      <c r="B2" s="201"/>
      <c r="C2" s="201"/>
      <c r="D2" s="201"/>
      <c r="E2" s="201"/>
      <c r="F2" s="201"/>
      <c r="G2" s="201"/>
      <c r="H2" s="201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</row>
    <row r="3" spans="1:34" ht="20.25" customHeight="1">
      <c r="A3" s="109" t="s">
        <v>111</v>
      </c>
      <c r="B3" s="110"/>
      <c r="C3" s="44"/>
      <c r="D3" s="44"/>
      <c r="E3" s="44"/>
      <c r="F3" s="44"/>
      <c r="G3" s="44"/>
      <c r="H3" s="22" t="s">
        <v>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</row>
    <row r="4" spans="1:34" ht="20.25" customHeight="1">
      <c r="A4" s="228" t="s">
        <v>7</v>
      </c>
      <c r="B4" s="230"/>
      <c r="C4" s="228" t="s">
        <v>8</v>
      </c>
      <c r="D4" s="229"/>
      <c r="E4" s="229"/>
      <c r="F4" s="229"/>
      <c r="G4" s="229"/>
      <c r="H4" s="230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</row>
    <row r="5" spans="1:34" ht="34.5" customHeight="1">
      <c r="A5" s="111" t="s">
        <v>9</v>
      </c>
      <c r="B5" s="112" t="s">
        <v>10</v>
      </c>
      <c r="C5" s="111" t="s">
        <v>9</v>
      </c>
      <c r="D5" s="112" t="s">
        <v>61</v>
      </c>
      <c r="E5" s="112" t="s">
        <v>112</v>
      </c>
      <c r="F5" s="113" t="s">
        <v>113</v>
      </c>
      <c r="G5" s="112" t="s">
        <v>114</v>
      </c>
      <c r="H5" s="114" t="s">
        <v>115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</row>
    <row r="6" spans="1:34" s="43" customFormat="1" ht="20.25" customHeight="1">
      <c r="A6" s="115" t="s">
        <v>116</v>
      </c>
      <c r="B6" s="116">
        <v>1020731.61</v>
      </c>
      <c r="C6" s="117" t="s">
        <v>117</v>
      </c>
      <c r="D6" s="116">
        <v>1020731.61</v>
      </c>
      <c r="E6" s="116">
        <v>1020731.61</v>
      </c>
      <c r="F6" s="118">
        <f t="shared" ref="F6:H6" si="0">SUM(F7:F36)</f>
        <v>0</v>
      </c>
      <c r="G6" s="118">
        <f t="shared" si="0"/>
        <v>0</v>
      </c>
      <c r="H6" s="118">
        <f t="shared" si="0"/>
        <v>0</v>
      </c>
    </row>
    <row r="7" spans="1:34" s="43" customFormat="1" ht="20.25" customHeight="1">
      <c r="A7" s="115" t="s">
        <v>118</v>
      </c>
      <c r="B7" s="116">
        <v>1020731.61</v>
      </c>
      <c r="C7" s="117" t="s">
        <v>119</v>
      </c>
      <c r="D7" s="119">
        <v>750026.57</v>
      </c>
      <c r="E7" s="119">
        <v>750026.57</v>
      </c>
      <c r="F7" s="118">
        <v>0</v>
      </c>
      <c r="G7" s="120" t="s">
        <v>22</v>
      </c>
      <c r="H7" s="118">
        <v>0</v>
      </c>
    </row>
    <row r="8" spans="1:34" s="43" customFormat="1" ht="20.25" customHeight="1">
      <c r="A8" s="115" t="s">
        <v>120</v>
      </c>
      <c r="B8" s="121">
        <v>0</v>
      </c>
      <c r="C8" s="117" t="s">
        <v>121</v>
      </c>
      <c r="D8" s="122">
        <f t="shared" ref="D8:D28" si="1">SUM(E8:H8)</f>
        <v>0</v>
      </c>
      <c r="E8" s="121">
        <v>0</v>
      </c>
      <c r="F8" s="123">
        <v>0</v>
      </c>
      <c r="G8" s="120" t="s">
        <v>22</v>
      </c>
      <c r="H8" s="123">
        <v>0</v>
      </c>
    </row>
    <row r="9" spans="1:34" s="43" customFormat="1" ht="20.25" customHeight="1">
      <c r="A9" s="115" t="s">
        <v>122</v>
      </c>
      <c r="B9" s="124" t="s">
        <v>22</v>
      </c>
      <c r="C9" s="117" t="s">
        <v>123</v>
      </c>
      <c r="D9" s="122">
        <f t="shared" si="1"/>
        <v>0</v>
      </c>
      <c r="E9" s="121">
        <v>0</v>
      </c>
      <c r="F9" s="123">
        <v>0</v>
      </c>
      <c r="G9" s="120" t="s">
        <v>22</v>
      </c>
      <c r="H9" s="123">
        <v>0</v>
      </c>
    </row>
    <row r="10" spans="1:34" s="43" customFormat="1" ht="20.25" customHeight="1">
      <c r="A10" s="115" t="s">
        <v>124</v>
      </c>
      <c r="B10" s="125">
        <f>SUM(B11:B14)</f>
        <v>0</v>
      </c>
      <c r="C10" s="117" t="s">
        <v>125</v>
      </c>
      <c r="D10" s="122">
        <f t="shared" si="1"/>
        <v>0</v>
      </c>
      <c r="E10" s="121">
        <v>0</v>
      </c>
      <c r="F10" s="123">
        <v>0</v>
      </c>
      <c r="G10" s="120" t="s">
        <v>22</v>
      </c>
      <c r="H10" s="123">
        <v>0</v>
      </c>
    </row>
    <row r="11" spans="1:34" s="43" customFormat="1" ht="20.25" customHeight="1">
      <c r="A11" s="115" t="s">
        <v>118</v>
      </c>
      <c r="B11" s="121">
        <v>0</v>
      </c>
      <c r="C11" s="117" t="s">
        <v>126</v>
      </c>
      <c r="D11" s="122">
        <f t="shared" si="1"/>
        <v>0</v>
      </c>
      <c r="E11" s="121">
        <v>0</v>
      </c>
      <c r="F11" s="123">
        <v>0</v>
      </c>
      <c r="G11" s="120" t="s">
        <v>22</v>
      </c>
      <c r="H11" s="123">
        <v>0</v>
      </c>
    </row>
    <row r="12" spans="1:34" s="43" customFormat="1" ht="20.25" customHeight="1">
      <c r="A12" s="115" t="s">
        <v>120</v>
      </c>
      <c r="B12" s="121">
        <v>0</v>
      </c>
      <c r="C12" s="117" t="s">
        <v>127</v>
      </c>
      <c r="D12" s="122">
        <f t="shared" si="1"/>
        <v>0</v>
      </c>
      <c r="E12" s="121">
        <v>0</v>
      </c>
      <c r="F12" s="123">
        <v>0</v>
      </c>
      <c r="G12" s="120" t="s">
        <v>22</v>
      </c>
      <c r="H12" s="123">
        <v>0</v>
      </c>
    </row>
    <row r="13" spans="1:34" s="43" customFormat="1" ht="20.25" customHeight="1">
      <c r="A13" s="115" t="s">
        <v>122</v>
      </c>
      <c r="B13" s="121" t="s">
        <v>22</v>
      </c>
      <c r="C13" s="117" t="s">
        <v>128</v>
      </c>
      <c r="D13" s="122">
        <f t="shared" si="1"/>
        <v>0</v>
      </c>
      <c r="E13" s="121">
        <v>0</v>
      </c>
      <c r="F13" s="123">
        <v>0</v>
      </c>
      <c r="G13" s="120" t="s">
        <v>22</v>
      </c>
      <c r="H13" s="123">
        <v>0</v>
      </c>
    </row>
    <row r="14" spans="1:34" s="43" customFormat="1" ht="20.25" customHeight="1">
      <c r="A14" s="115" t="s">
        <v>129</v>
      </c>
      <c r="B14" s="124"/>
      <c r="C14" s="117" t="s">
        <v>130</v>
      </c>
      <c r="D14" s="119">
        <v>132159.35999999999</v>
      </c>
      <c r="E14" s="119">
        <v>132159.35999999999</v>
      </c>
      <c r="F14" s="123">
        <v>0</v>
      </c>
      <c r="G14" s="120" t="s">
        <v>22</v>
      </c>
      <c r="H14" s="123">
        <v>0</v>
      </c>
    </row>
    <row r="15" spans="1:34" s="43" customFormat="1" ht="20.25" customHeight="1">
      <c r="A15" s="126"/>
      <c r="B15" s="127"/>
      <c r="C15" s="117" t="s">
        <v>131</v>
      </c>
      <c r="D15" s="122">
        <f t="shared" si="1"/>
        <v>0</v>
      </c>
      <c r="E15" s="121">
        <v>0</v>
      </c>
      <c r="F15" s="123">
        <v>0</v>
      </c>
      <c r="G15" s="120" t="s">
        <v>22</v>
      </c>
      <c r="H15" s="123">
        <v>0</v>
      </c>
    </row>
    <row r="16" spans="1:34" s="43" customFormat="1" ht="20.25" customHeight="1">
      <c r="A16" s="126"/>
      <c r="B16" s="124"/>
      <c r="C16" s="117" t="s">
        <v>132</v>
      </c>
      <c r="D16" s="119">
        <v>52846.36</v>
      </c>
      <c r="E16" s="119">
        <v>52846.36</v>
      </c>
      <c r="F16" s="123">
        <v>0</v>
      </c>
      <c r="G16" s="120" t="s">
        <v>22</v>
      </c>
      <c r="H16" s="123">
        <v>0</v>
      </c>
    </row>
    <row r="17" spans="1:8" s="43" customFormat="1" ht="20.25" customHeight="1">
      <c r="A17" s="126"/>
      <c r="B17" s="124"/>
      <c r="C17" s="117" t="s">
        <v>133</v>
      </c>
      <c r="D17" s="122">
        <f t="shared" si="1"/>
        <v>0</v>
      </c>
      <c r="E17" s="121">
        <v>0</v>
      </c>
      <c r="F17" s="123">
        <v>0</v>
      </c>
      <c r="G17" s="120" t="s">
        <v>22</v>
      </c>
      <c r="H17" s="123">
        <v>0</v>
      </c>
    </row>
    <row r="18" spans="1:8" s="43" customFormat="1" ht="20.25" customHeight="1">
      <c r="A18" s="126"/>
      <c r="B18" s="124"/>
      <c r="C18" s="117" t="s">
        <v>134</v>
      </c>
      <c r="D18" s="122">
        <f t="shared" si="1"/>
        <v>0</v>
      </c>
      <c r="E18" s="121">
        <v>0</v>
      </c>
      <c r="F18" s="123">
        <v>0</v>
      </c>
      <c r="G18" s="120" t="s">
        <v>22</v>
      </c>
      <c r="H18" s="123">
        <v>0</v>
      </c>
    </row>
    <row r="19" spans="1:8" s="43" customFormat="1" ht="20.25" customHeight="1">
      <c r="A19" s="126"/>
      <c r="B19" s="124"/>
      <c r="C19" s="117" t="s">
        <v>135</v>
      </c>
      <c r="D19" s="122">
        <f t="shared" si="1"/>
        <v>0</v>
      </c>
      <c r="E19" s="121">
        <v>0</v>
      </c>
      <c r="F19" s="123">
        <v>0</v>
      </c>
      <c r="G19" s="120" t="s">
        <v>22</v>
      </c>
      <c r="H19" s="123">
        <v>0</v>
      </c>
    </row>
    <row r="20" spans="1:8" s="43" customFormat="1" ht="20.25" customHeight="1">
      <c r="A20" s="126"/>
      <c r="B20" s="124"/>
      <c r="C20" s="117" t="s">
        <v>136</v>
      </c>
      <c r="D20" s="122">
        <f t="shared" si="1"/>
        <v>0</v>
      </c>
      <c r="E20" s="121">
        <v>0</v>
      </c>
      <c r="F20" s="123">
        <v>0</v>
      </c>
      <c r="G20" s="120" t="s">
        <v>22</v>
      </c>
      <c r="H20" s="123">
        <v>0</v>
      </c>
    </row>
    <row r="21" spans="1:8" s="43" customFormat="1" ht="20.25" customHeight="1">
      <c r="A21" s="126"/>
      <c r="B21" s="124"/>
      <c r="C21" s="117" t="s">
        <v>137</v>
      </c>
      <c r="D21" s="122">
        <f t="shared" si="1"/>
        <v>0</v>
      </c>
      <c r="E21" s="121">
        <v>0</v>
      </c>
      <c r="F21" s="123">
        <v>0</v>
      </c>
      <c r="G21" s="120" t="s">
        <v>22</v>
      </c>
      <c r="H21" s="123">
        <v>0</v>
      </c>
    </row>
    <row r="22" spans="1:8" s="43" customFormat="1" ht="20.25" customHeight="1">
      <c r="A22" s="126"/>
      <c r="B22" s="124"/>
      <c r="C22" s="117" t="s">
        <v>138</v>
      </c>
      <c r="D22" s="122">
        <f t="shared" si="1"/>
        <v>0</v>
      </c>
      <c r="E22" s="121">
        <v>0</v>
      </c>
      <c r="F22" s="123">
        <v>0</v>
      </c>
      <c r="G22" s="120" t="s">
        <v>22</v>
      </c>
      <c r="H22" s="123">
        <v>0</v>
      </c>
    </row>
    <row r="23" spans="1:8" s="43" customFormat="1" ht="20.25" customHeight="1">
      <c r="A23" s="126"/>
      <c r="B23" s="124"/>
      <c r="C23" s="117" t="s">
        <v>139</v>
      </c>
      <c r="D23" s="122">
        <f t="shared" si="1"/>
        <v>0</v>
      </c>
      <c r="E23" s="121">
        <v>0</v>
      </c>
      <c r="F23" s="123">
        <v>0</v>
      </c>
      <c r="G23" s="120" t="s">
        <v>22</v>
      </c>
      <c r="H23" s="123">
        <v>0</v>
      </c>
    </row>
    <row r="24" spans="1:8" s="43" customFormat="1" ht="20.25" customHeight="1">
      <c r="A24" s="126"/>
      <c r="B24" s="124"/>
      <c r="C24" s="117" t="s">
        <v>140</v>
      </c>
      <c r="D24" s="122">
        <f t="shared" si="1"/>
        <v>0</v>
      </c>
      <c r="E24" s="121">
        <v>0</v>
      </c>
      <c r="F24" s="123">
        <v>0</v>
      </c>
      <c r="G24" s="120" t="s">
        <v>22</v>
      </c>
      <c r="H24" s="123">
        <v>0</v>
      </c>
    </row>
    <row r="25" spans="1:8" s="43" customFormat="1" ht="20.25" customHeight="1">
      <c r="A25" s="126"/>
      <c r="B25" s="124"/>
      <c r="C25" s="117" t="s">
        <v>141</v>
      </c>
      <c r="D25" s="122">
        <f t="shared" si="1"/>
        <v>0</v>
      </c>
      <c r="E25" s="121">
        <v>0</v>
      </c>
      <c r="F25" s="123">
        <v>0</v>
      </c>
      <c r="G25" s="120" t="s">
        <v>22</v>
      </c>
      <c r="H25" s="123">
        <v>0</v>
      </c>
    </row>
    <row r="26" spans="1:8" s="43" customFormat="1" ht="20.25" customHeight="1">
      <c r="A26" s="115"/>
      <c r="B26" s="124"/>
      <c r="C26" s="117" t="s">
        <v>142</v>
      </c>
      <c r="D26" s="119">
        <v>85699.32</v>
      </c>
      <c r="E26" s="119">
        <v>85699.32</v>
      </c>
      <c r="F26" s="123">
        <v>0</v>
      </c>
      <c r="G26" s="120" t="s">
        <v>22</v>
      </c>
      <c r="H26" s="123">
        <v>0</v>
      </c>
    </row>
    <row r="27" spans="1:8" s="43" customFormat="1" ht="20.25" customHeight="1">
      <c r="A27" s="115"/>
      <c r="B27" s="124"/>
      <c r="C27" s="117" t="s">
        <v>143</v>
      </c>
      <c r="D27" s="122">
        <f t="shared" si="1"/>
        <v>0</v>
      </c>
      <c r="E27" s="121">
        <v>0</v>
      </c>
      <c r="F27" s="123">
        <v>0</v>
      </c>
      <c r="G27" s="120" t="s">
        <v>22</v>
      </c>
      <c r="H27" s="123">
        <v>0</v>
      </c>
    </row>
    <row r="28" spans="1:8" s="43" customFormat="1" ht="20.25" customHeight="1">
      <c r="A28" s="115"/>
      <c r="B28" s="124"/>
      <c r="C28" s="117" t="s">
        <v>144</v>
      </c>
      <c r="D28" s="122">
        <f t="shared" si="1"/>
        <v>0</v>
      </c>
      <c r="E28" s="121">
        <v>0</v>
      </c>
      <c r="F28" s="123">
        <v>0</v>
      </c>
      <c r="G28" s="120" t="s">
        <v>22</v>
      </c>
      <c r="H28" s="123">
        <v>0</v>
      </c>
    </row>
    <row r="29" spans="1:8" s="43" customFormat="1" ht="20.25" customHeight="1">
      <c r="A29" s="115"/>
      <c r="B29" s="124"/>
      <c r="C29" s="117" t="s">
        <v>145</v>
      </c>
      <c r="D29" s="122"/>
      <c r="E29" s="121">
        <v>0</v>
      </c>
      <c r="F29" s="123">
        <v>0</v>
      </c>
      <c r="G29" s="120"/>
      <c r="H29" s="123">
        <v>0</v>
      </c>
    </row>
    <row r="30" spans="1:8" s="43" customFormat="1" ht="20.25" customHeight="1">
      <c r="A30" s="115"/>
      <c r="B30" s="124"/>
      <c r="C30" s="117" t="s">
        <v>146</v>
      </c>
      <c r="D30" s="122">
        <f t="shared" ref="D30:D37" si="2">SUM(E30:H30)</f>
        <v>0</v>
      </c>
      <c r="E30" s="121">
        <v>0</v>
      </c>
      <c r="F30" s="123">
        <v>0</v>
      </c>
      <c r="G30" s="120" t="s">
        <v>22</v>
      </c>
      <c r="H30" s="123">
        <v>0</v>
      </c>
    </row>
    <row r="31" spans="1:8" s="43" customFormat="1" ht="20.25" customHeight="1">
      <c r="A31" s="115"/>
      <c r="B31" s="124"/>
      <c r="C31" s="117" t="s">
        <v>147</v>
      </c>
      <c r="D31" s="122">
        <f t="shared" si="2"/>
        <v>0</v>
      </c>
      <c r="E31" s="121">
        <v>0</v>
      </c>
      <c r="F31" s="123">
        <v>0</v>
      </c>
      <c r="G31" s="120" t="s">
        <v>22</v>
      </c>
      <c r="H31" s="123">
        <v>0</v>
      </c>
    </row>
    <row r="32" spans="1:8" s="43" customFormat="1" ht="20.25" customHeight="1">
      <c r="A32" s="115"/>
      <c r="B32" s="124"/>
      <c r="C32" s="117" t="s">
        <v>148</v>
      </c>
      <c r="D32" s="122">
        <f t="shared" si="2"/>
        <v>0</v>
      </c>
      <c r="E32" s="121">
        <v>0</v>
      </c>
      <c r="F32" s="123">
        <v>0</v>
      </c>
      <c r="G32" s="120" t="s">
        <v>22</v>
      </c>
      <c r="H32" s="123">
        <v>0</v>
      </c>
    </row>
    <row r="33" spans="1:34" s="43" customFormat="1" ht="20.25" customHeight="1">
      <c r="A33" s="115"/>
      <c r="B33" s="124"/>
      <c r="C33" s="117" t="s">
        <v>149</v>
      </c>
      <c r="D33" s="122">
        <f t="shared" si="2"/>
        <v>0</v>
      </c>
      <c r="E33" s="121">
        <v>0</v>
      </c>
      <c r="F33" s="123">
        <v>0</v>
      </c>
      <c r="G33" s="120" t="s">
        <v>22</v>
      </c>
      <c r="H33" s="123">
        <v>0</v>
      </c>
    </row>
    <row r="34" spans="1:34" s="43" customFormat="1" ht="20.25" customHeight="1">
      <c r="A34" s="115"/>
      <c r="B34" s="124"/>
      <c r="C34" s="117" t="s">
        <v>150</v>
      </c>
      <c r="D34" s="122">
        <f t="shared" si="2"/>
        <v>0</v>
      </c>
      <c r="E34" s="121">
        <v>0</v>
      </c>
      <c r="F34" s="123">
        <v>0</v>
      </c>
      <c r="G34" s="120" t="s">
        <v>22</v>
      </c>
      <c r="H34" s="123">
        <v>0</v>
      </c>
    </row>
    <row r="35" spans="1:34" s="43" customFormat="1" ht="20.25" customHeight="1">
      <c r="A35" s="115"/>
      <c r="B35" s="124"/>
      <c r="C35" s="117" t="s">
        <v>151</v>
      </c>
      <c r="D35" s="122">
        <f t="shared" si="2"/>
        <v>0</v>
      </c>
      <c r="E35" s="128">
        <v>0</v>
      </c>
      <c r="F35" s="129">
        <v>0</v>
      </c>
      <c r="G35" s="130" t="s">
        <v>22</v>
      </c>
      <c r="H35" s="129">
        <v>0</v>
      </c>
    </row>
    <row r="36" spans="1:34" s="43" customFormat="1" ht="20.25" customHeight="1">
      <c r="A36" s="131"/>
      <c r="B36" s="132"/>
      <c r="C36" s="133" t="s">
        <v>152</v>
      </c>
      <c r="D36" s="122">
        <f t="shared" si="2"/>
        <v>0</v>
      </c>
      <c r="E36" s="134">
        <v>0</v>
      </c>
      <c r="F36" s="135">
        <v>0</v>
      </c>
      <c r="G36" s="136"/>
      <c r="H36" s="137">
        <v>0</v>
      </c>
    </row>
    <row r="37" spans="1:34" s="43" customFormat="1" ht="20.25" customHeight="1">
      <c r="A37" s="115"/>
      <c r="B37" s="124"/>
      <c r="C37" s="138" t="s">
        <v>153</v>
      </c>
      <c r="D37" s="122">
        <f t="shared" si="2"/>
        <v>0</v>
      </c>
      <c r="E37" s="124"/>
      <c r="F37" s="139"/>
      <c r="G37" s="140"/>
      <c r="H37" s="141"/>
    </row>
    <row r="38" spans="1:34" s="43" customFormat="1" ht="20.25" customHeight="1">
      <c r="A38" s="115"/>
      <c r="B38" s="142"/>
      <c r="C38" s="138"/>
      <c r="D38" s="122"/>
      <c r="E38" s="143"/>
      <c r="F38" s="144"/>
      <c r="G38" s="145"/>
      <c r="H38" s="146"/>
    </row>
    <row r="39" spans="1:34" s="43" customFormat="1" ht="20.25" customHeight="1">
      <c r="A39" s="131" t="s">
        <v>56</v>
      </c>
      <c r="B39" s="147">
        <f>SUM(B6,B10)</f>
        <v>1020731.61</v>
      </c>
      <c r="C39" s="133" t="s">
        <v>57</v>
      </c>
      <c r="D39" s="122">
        <f>SUM(E39:H39)</f>
        <v>1020731.61</v>
      </c>
      <c r="E39" s="148">
        <f t="shared" ref="E39:H39" si="3">SUM(E7:E37)</f>
        <v>1020731.61</v>
      </c>
      <c r="F39" s="149">
        <f t="shared" si="3"/>
        <v>0</v>
      </c>
      <c r="G39" s="150">
        <f t="shared" si="3"/>
        <v>0</v>
      </c>
      <c r="H39" s="151">
        <f t="shared" si="3"/>
        <v>0</v>
      </c>
    </row>
    <row r="40" spans="1:34" ht="20.25" customHeight="1">
      <c r="A40" s="152"/>
      <c r="B40" s="153"/>
      <c r="C40" s="154"/>
      <c r="D40" s="154"/>
      <c r="E40" s="154"/>
      <c r="F40" s="154"/>
      <c r="G40" s="154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33" type="noConversion"/>
  <printOptions horizontalCentered="1"/>
  <pageMargins left="0.39305555555555599" right="0.39305555555555599" top="0.78680555555555598" bottom="0.39305555555555599" header="0" footer="0"/>
  <pageSetup paperSize="9" scale="89" fitToHeight="0" orientation="landscape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5"/>
  <sheetViews>
    <sheetView showGridLines="0" showZeros="0" workbookViewId="0">
      <selection activeCell="C18" sqref="C18"/>
    </sheetView>
  </sheetViews>
  <sheetFormatPr defaultColWidth="9.1640625" defaultRowHeight="12.75" customHeight="1"/>
  <cols>
    <col min="1" max="1" width="4.83203125" customWidth="1"/>
    <col min="2" max="2" width="8.6640625" customWidth="1"/>
    <col min="3" max="3" width="9.1640625" customWidth="1"/>
    <col min="4" max="4" width="38" customWidth="1"/>
    <col min="5" max="5" width="17.33203125" customWidth="1"/>
    <col min="6" max="6" width="14.6640625" customWidth="1"/>
    <col min="7" max="7" width="14" customWidth="1"/>
    <col min="8" max="8" width="14.6640625" customWidth="1"/>
    <col min="9" max="15" width="11.1640625" customWidth="1"/>
    <col min="16" max="23" width="9.5" customWidth="1"/>
    <col min="24" max="35" width="9.83203125" customWidth="1"/>
  </cols>
  <sheetData>
    <row r="1" spans="1:35" ht="20.100000000000001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 t="s">
        <v>154</v>
      </c>
    </row>
    <row r="2" spans="1:35" s="98" customFormat="1" ht="20.100000000000001" customHeight="1">
      <c r="A2" s="201" t="s">
        <v>155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</row>
    <row r="3" spans="1:35" ht="20.100000000000001" customHeight="1">
      <c r="A3" s="46" t="s">
        <v>5</v>
      </c>
      <c r="B3" s="20"/>
      <c r="C3" s="20"/>
      <c r="D3" s="20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19" t="s">
        <v>6</v>
      </c>
    </row>
    <row r="4" spans="1:35" ht="20.100000000000001" customHeight="1">
      <c r="A4" s="204" t="s">
        <v>60</v>
      </c>
      <c r="B4" s="205"/>
      <c r="C4" s="241"/>
      <c r="D4" s="206"/>
      <c r="E4" s="244" t="s">
        <v>156</v>
      </c>
      <c r="F4" s="207" t="s">
        <v>157</v>
      </c>
      <c r="G4" s="208"/>
      <c r="H4" s="208"/>
      <c r="I4" s="208"/>
      <c r="J4" s="208"/>
      <c r="K4" s="208"/>
      <c r="L4" s="208"/>
      <c r="M4" s="208"/>
      <c r="N4" s="208"/>
      <c r="O4" s="209"/>
      <c r="P4" s="207" t="s">
        <v>158</v>
      </c>
      <c r="Q4" s="208"/>
      <c r="R4" s="208"/>
      <c r="S4" s="208"/>
      <c r="T4" s="208"/>
      <c r="U4" s="208"/>
      <c r="V4" s="208"/>
      <c r="W4" s="208"/>
      <c r="X4" s="208"/>
      <c r="Y4" s="209"/>
      <c r="Z4" s="207" t="s">
        <v>159</v>
      </c>
      <c r="AA4" s="208"/>
      <c r="AB4" s="208"/>
      <c r="AC4" s="208"/>
      <c r="AD4" s="208"/>
      <c r="AE4" s="208"/>
      <c r="AF4" s="208"/>
      <c r="AG4" s="208"/>
      <c r="AH4" s="208"/>
      <c r="AI4" s="209"/>
    </row>
    <row r="5" spans="1:35" ht="21" customHeight="1">
      <c r="A5" s="204" t="s">
        <v>69</v>
      </c>
      <c r="B5" s="205"/>
      <c r="C5" s="242" t="s">
        <v>70</v>
      </c>
      <c r="D5" s="215" t="s">
        <v>71</v>
      </c>
      <c r="E5" s="219"/>
      <c r="F5" s="242" t="s">
        <v>61</v>
      </c>
      <c r="G5" s="242" t="s">
        <v>160</v>
      </c>
      <c r="H5" s="242"/>
      <c r="I5" s="242"/>
      <c r="J5" s="242" t="s">
        <v>161</v>
      </c>
      <c r="K5" s="242"/>
      <c r="L5" s="242"/>
      <c r="M5" s="242" t="s">
        <v>162</v>
      </c>
      <c r="N5" s="242"/>
      <c r="O5" s="242"/>
      <c r="P5" s="242" t="s">
        <v>61</v>
      </c>
      <c r="Q5" s="242" t="s">
        <v>160</v>
      </c>
      <c r="R5" s="242"/>
      <c r="S5" s="242"/>
      <c r="T5" s="242" t="s">
        <v>161</v>
      </c>
      <c r="U5" s="242"/>
      <c r="V5" s="242"/>
      <c r="W5" s="242" t="s">
        <v>162</v>
      </c>
      <c r="X5" s="242"/>
      <c r="Y5" s="242"/>
      <c r="Z5" s="242" t="s">
        <v>61</v>
      </c>
      <c r="AA5" s="242" t="s">
        <v>160</v>
      </c>
      <c r="AB5" s="242"/>
      <c r="AC5" s="242"/>
      <c r="AD5" s="242" t="s">
        <v>161</v>
      </c>
      <c r="AE5" s="242"/>
      <c r="AF5" s="242"/>
      <c r="AG5" s="242" t="s">
        <v>162</v>
      </c>
      <c r="AH5" s="242"/>
      <c r="AI5" s="242"/>
    </row>
    <row r="6" spans="1:35" ht="30.75" customHeight="1">
      <c r="A6" s="24" t="s">
        <v>81</v>
      </c>
      <c r="B6" s="99" t="s">
        <v>82</v>
      </c>
      <c r="C6" s="242"/>
      <c r="D6" s="243"/>
      <c r="E6" s="216"/>
      <c r="F6" s="220"/>
      <c r="G6" s="84" t="s">
        <v>76</v>
      </c>
      <c r="H6" s="84" t="s">
        <v>104</v>
      </c>
      <c r="I6" s="84" t="s">
        <v>105</v>
      </c>
      <c r="J6" s="84" t="s">
        <v>76</v>
      </c>
      <c r="K6" s="84" t="s">
        <v>104</v>
      </c>
      <c r="L6" s="84" t="s">
        <v>105</v>
      </c>
      <c r="M6" s="81" t="s">
        <v>76</v>
      </c>
      <c r="N6" s="81" t="s">
        <v>104</v>
      </c>
      <c r="O6" s="81" t="s">
        <v>105</v>
      </c>
      <c r="P6" s="242"/>
      <c r="Q6" s="81" t="s">
        <v>76</v>
      </c>
      <c r="R6" s="81" t="s">
        <v>104</v>
      </c>
      <c r="S6" s="81" t="s">
        <v>105</v>
      </c>
      <c r="T6" s="81" t="s">
        <v>76</v>
      </c>
      <c r="U6" s="81" t="s">
        <v>104</v>
      </c>
      <c r="V6" s="81" t="s">
        <v>105</v>
      </c>
      <c r="W6" s="81" t="s">
        <v>76</v>
      </c>
      <c r="X6" s="81" t="s">
        <v>104</v>
      </c>
      <c r="Y6" s="81" t="s">
        <v>105</v>
      </c>
      <c r="Z6" s="242"/>
      <c r="AA6" s="81" t="s">
        <v>76</v>
      </c>
      <c r="AB6" s="81" t="s">
        <v>104</v>
      </c>
      <c r="AC6" s="81" t="s">
        <v>105</v>
      </c>
      <c r="AD6" s="81" t="s">
        <v>76</v>
      </c>
      <c r="AE6" s="81" t="s">
        <v>104</v>
      </c>
      <c r="AF6" s="81" t="s">
        <v>105</v>
      </c>
      <c r="AG6" s="81" t="s">
        <v>76</v>
      </c>
      <c r="AH6" s="81" t="s">
        <v>104</v>
      </c>
      <c r="AI6" s="81" t="s">
        <v>105</v>
      </c>
    </row>
    <row r="7" spans="1:35" s="43" customFormat="1" ht="20.100000000000001" customHeight="1">
      <c r="A7" s="100" t="s">
        <v>22</v>
      </c>
      <c r="B7" s="100" t="s">
        <v>22</v>
      </c>
      <c r="C7" s="101" t="s">
        <v>22</v>
      </c>
      <c r="D7" s="69" t="s">
        <v>61</v>
      </c>
      <c r="E7" s="102">
        <v>1020731.61</v>
      </c>
      <c r="F7" s="102">
        <v>1020731.61</v>
      </c>
      <c r="G7" s="102">
        <v>1020731.61</v>
      </c>
      <c r="H7" s="102">
        <v>1020731.61</v>
      </c>
      <c r="I7" s="106">
        <v>0</v>
      </c>
      <c r="J7" s="106">
        <f t="shared" ref="J7:J13" si="0">SUM(K7,L7)</f>
        <v>0</v>
      </c>
      <c r="K7" s="106">
        <v>0</v>
      </c>
      <c r="L7" s="106">
        <v>0</v>
      </c>
      <c r="M7" s="55">
        <f t="shared" ref="M7:M13" si="1">SUM(N7,O7)</f>
        <v>0</v>
      </c>
      <c r="N7" s="71" t="s">
        <v>22</v>
      </c>
      <c r="O7" s="71" t="s">
        <v>22</v>
      </c>
      <c r="P7" s="71">
        <f t="shared" ref="P7:P13" si="2">SUM(Q7,T7,W7)</f>
        <v>0</v>
      </c>
      <c r="Q7" s="71">
        <f t="shared" ref="Q7:Q13" si="3">SUM(R7,S7)</f>
        <v>0</v>
      </c>
      <c r="R7" s="71" t="s">
        <v>22</v>
      </c>
      <c r="S7" s="71" t="s">
        <v>22</v>
      </c>
      <c r="T7" s="71">
        <f t="shared" ref="T7:T13" si="4">SUM(U7,V7)</f>
        <v>0</v>
      </c>
      <c r="U7" s="71" t="s">
        <v>22</v>
      </c>
      <c r="V7" s="71" t="s">
        <v>22</v>
      </c>
      <c r="W7" s="71">
        <f t="shared" ref="W7:W13" si="5">SUM(X7,Y7)</f>
        <v>0</v>
      </c>
      <c r="X7" s="71" t="s">
        <v>22</v>
      </c>
      <c r="Y7" s="71"/>
      <c r="Z7" s="71">
        <f t="shared" ref="Z7:Z13" si="6">SUM(AA7,AD7,AG7)</f>
        <v>0</v>
      </c>
      <c r="AA7" s="71">
        <f t="shared" ref="AA7:AA13" si="7">SUM(AB7,AC7)</f>
        <v>0</v>
      </c>
      <c r="AB7" s="71">
        <v>0</v>
      </c>
      <c r="AC7" s="71">
        <v>0</v>
      </c>
      <c r="AD7" s="71">
        <f t="shared" ref="AD7:AD13" si="8">SUM(AE7,AF7)</f>
        <v>0</v>
      </c>
      <c r="AE7" s="71">
        <v>0</v>
      </c>
      <c r="AF7" s="71">
        <v>0</v>
      </c>
      <c r="AG7" s="71">
        <f t="shared" ref="AG7:AG13" si="9">SUM(AH7,AI7)</f>
        <v>0</v>
      </c>
      <c r="AH7" s="71" t="s">
        <v>22</v>
      </c>
      <c r="AI7" s="71"/>
    </row>
    <row r="8" spans="1:35" s="43" customFormat="1" ht="20.100000000000001" customHeight="1">
      <c r="A8" s="100" t="s">
        <v>22</v>
      </c>
      <c r="B8" s="100" t="s">
        <v>22</v>
      </c>
      <c r="C8" s="101" t="s">
        <v>87</v>
      </c>
      <c r="D8" s="69" t="s">
        <v>0</v>
      </c>
      <c r="E8" s="102">
        <v>1020731.61</v>
      </c>
      <c r="F8" s="102">
        <v>1020731.61</v>
      </c>
      <c r="G8" s="102">
        <v>1020731.61</v>
      </c>
      <c r="H8" s="102">
        <v>1020731.61</v>
      </c>
      <c r="I8" s="106">
        <v>0</v>
      </c>
      <c r="J8" s="106">
        <f t="shared" si="0"/>
        <v>0</v>
      </c>
      <c r="K8" s="106">
        <v>0</v>
      </c>
      <c r="L8" s="106">
        <v>0</v>
      </c>
      <c r="M8" s="55">
        <f t="shared" si="1"/>
        <v>0</v>
      </c>
      <c r="N8" s="71" t="s">
        <v>22</v>
      </c>
      <c r="O8" s="71" t="s">
        <v>22</v>
      </c>
      <c r="P8" s="71">
        <f t="shared" si="2"/>
        <v>0</v>
      </c>
      <c r="Q8" s="71">
        <f t="shared" si="3"/>
        <v>0</v>
      </c>
      <c r="R8" s="71" t="s">
        <v>22</v>
      </c>
      <c r="S8" s="71" t="s">
        <v>22</v>
      </c>
      <c r="T8" s="71">
        <f t="shared" si="4"/>
        <v>0</v>
      </c>
      <c r="U8" s="71" t="s">
        <v>22</v>
      </c>
      <c r="V8" s="71" t="s">
        <v>22</v>
      </c>
      <c r="W8" s="71">
        <f t="shared" si="5"/>
        <v>0</v>
      </c>
      <c r="X8" s="71" t="s">
        <v>22</v>
      </c>
      <c r="Y8" s="71"/>
      <c r="Z8" s="71">
        <f t="shared" si="6"/>
        <v>0</v>
      </c>
      <c r="AA8" s="71">
        <f t="shared" si="7"/>
        <v>0</v>
      </c>
      <c r="AB8" s="71">
        <v>0</v>
      </c>
      <c r="AC8" s="71">
        <v>0</v>
      </c>
      <c r="AD8" s="71">
        <f t="shared" si="8"/>
        <v>0</v>
      </c>
      <c r="AE8" s="71">
        <v>0</v>
      </c>
      <c r="AF8" s="71">
        <v>0</v>
      </c>
      <c r="AG8" s="71">
        <f t="shared" si="9"/>
        <v>0</v>
      </c>
      <c r="AH8" s="71" t="s">
        <v>22</v>
      </c>
      <c r="AI8" s="71"/>
    </row>
    <row r="9" spans="1:35" s="43" customFormat="1" ht="24" customHeight="1">
      <c r="A9" s="100" t="s">
        <v>163</v>
      </c>
      <c r="B9" s="100" t="s">
        <v>22</v>
      </c>
      <c r="C9" s="101" t="s">
        <v>22</v>
      </c>
      <c r="D9" s="69" t="s">
        <v>164</v>
      </c>
      <c r="E9" s="102">
        <v>1016531.61</v>
      </c>
      <c r="F9" s="102">
        <v>1016531.61</v>
      </c>
      <c r="G9" s="102">
        <v>1016531.61</v>
      </c>
      <c r="H9" s="102">
        <v>1016531.61</v>
      </c>
      <c r="I9" s="106">
        <v>0</v>
      </c>
      <c r="J9" s="106">
        <f t="shared" si="0"/>
        <v>0</v>
      </c>
      <c r="K9" s="106">
        <v>0</v>
      </c>
      <c r="L9" s="106">
        <v>0</v>
      </c>
      <c r="M9" s="55">
        <f t="shared" si="1"/>
        <v>0</v>
      </c>
      <c r="N9" s="71" t="s">
        <v>22</v>
      </c>
      <c r="O9" s="71" t="s">
        <v>22</v>
      </c>
      <c r="P9" s="71">
        <f t="shared" si="2"/>
        <v>0</v>
      </c>
      <c r="Q9" s="71">
        <f t="shared" si="3"/>
        <v>0</v>
      </c>
      <c r="R9" s="71" t="s">
        <v>22</v>
      </c>
      <c r="S9" s="71" t="s">
        <v>22</v>
      </c>
      <c r="T9" s="71">
        <f t="shared" si="4"/>
        <v>0</v>
      </c>
      <c r="U9" s="71" t="s">
        <v>22</v>
      </c>
      <c r="V9" s="71" t="s">
        <v>22</v>
      </c>
      <c r="W9" s="71">
        <f t="shared" si="5"/>
        <v>0</v>
      </c>
      <c r="X9" s="71" t="s">
        <v>22</v>
      </c>
      <c r="Y9" s="71"/>
      <c r="Z9" s="71">
        <f t="shared" si="6"/>
        <v>0</v>
      </c>
      <c r="AA9" s="71">
        <f t="shared" si="7"/>
        <v>0</v>
      </c>
      <c r="AB9" s="71">
        <v>0</v>
      </c>
      <c r="AC9" s="71">
        <v>0</v>
      </c>
      <c r="AD9" s="71">
        <f t="shared" si="8"/>
        <v>0</v>
      </c>
      <c r="AE9" s="71">
        <v>0</v>
      </c>
      <c r="AF9" s="71">
        <v>0</v>
      </c>
      <c r="AG9" s="71">
        <f t="shared" si="9"/>
        <v>0</v>
      </c>
      <c r="AH9" s="71" t="s">
        <v>22</v>
      </c>
      <c r="AI9" s="71"/>
    </row>
    <row r="10" spans="1:35" s="43" customFormat="1" ht="30.95" customHeight="1">
      <c r="A10" s="100" t="s">
        <v>165</v>
      </c>
      <c r="B10" s="100" t="s">
        <v>86</v>
      </c>
      <c r="C10" s="101" t="s">
        <v>166</v>
      </c>
      <c r="D10" s="69" t="s">
        <v>167</v>
      </c>
      <c r="E10" s="102">
        <v>826531.61</v>
      </c>
      <c r="F10" s="102">
        <v>826531.61</v>
      </c>
      <c r="G10" s="102">
        <v>826531.61</v>
      </c>
      <c r="H10" s="102">
        <v>826531.61</v>
      </c>
      <c r="I10" s="106">
        <v>0</v>
      </c>
      <c r="J10" s="106">
        <f t="shared" si="0"/>
        <v>0</v>
      </c>
      <c r="K10" s="106">
        <v>0</v>
      </c>
      <c r="L10" s="106">
        <v>0</v>
      </c>
      <c r="M10" s="55">
        <f t="shared" si="1"/>
        <v>0</v>
      </c>
      <c r="N10" s="71" t="s">
        <v>22</v>
      </c>
      <c r="O10" s="71" t="s">
        <v>22</v>
      </c>
      <c r="P10" s="71">
        <f t="shared" si="2"/>
        <v>0</v>
      </c>
      <c r="Q10" s="71">
        <f t="shared" si="3"/>
        <v>0</v>
      </c>
      <c r="R10" s="71" t="s">
        <v>22</v>
      </c>
      <c r="S10" s="71" t="s">
        <v>22</v>
      </c>
      <c r="T10" s="71">
        <f t="shared" si="4"/>
        <v>0</v>
      </c>
      <c r="U10" s="71" t="s">
        <v>22</v>
      </c>
      <c r="V10" s="71" t="s">
        <v>22</v>
      </c>
      <c r="W10" s="71">
        <f t="shared" si="5"/>
        <v>0</v>
      </c>
      <c r="X10" s="71" t="s">
        <v>22</v>
      </c>
      <c r="Y10" s="71"/>
      <c r="Z10" s="71">
        <f t="shared" si="6"/>
        <v>0</v>
      </c>
      <c r="AA10" s="71">
        <f t="shared" si="7"/>
        <v>0</v>
      </c>
      <c r="AB10" s="71">
        <v>0</v>
      </c>
      <c r="AC10" s="71">
        <v>0</v>
      </c>
      <c r="AD10" s="71">
        <f t="shared" si="8"/>
        <v>0</v>
      </c>
      <c r="AE10" s="71">
        <v>0</v>
      </c>
      <c r="AF10" s="71">
        <v>0</v>
      </c>
      <c r="AG10" s="71">
        <f t="shared" si="9"/>
        <v>0</v>
      </c>
      <c r="AH10" s="71" t="s">
        <v>22</v>
      </c>
      <c r="AI10" s="71"/>
    </row>
    <row r="11" spans="1:35" s="43" customFormat="1" ht="24.95" customHeight="1">
      <c r="A11" s="100" t="s">
        <v>165</v>
      </c>
      <c r="B11" s="100" t="s">
        <v>100</v>
      </c>
      <c r="C11" s="101" t="s">
        <v>166</v>
      </c>
      <c r="D11" s="69" t="s">
        <v>168</v>
      </c>
      <c r="E11" s="102">
        <v>190000</v>
      </c>
      <c r="F11" s="102">
        <v>190000</v>
      </c>
      <c r="G11" s="102">
        <v>190000</v>
      </c>
      <c r="H11" s="102">
        <v>190000</v>
      </c>
      <c r="I11" s="106">
        <v>0</v>
      </c>
      <c r="J11" s="106">
        <f t="shared" si="0"/>
        <v>0</v>
      </c>
      <c r="K11" s="106">
        <v>0</v>
      </c>
      <c r="L11" s="106">
        <v>0</v>
      </c>
      <c r="M11" s="55">
        <f t="shared" si="1"/>
        <v>0</v>
      </c>
      <c r="N11" s="71" t="s">
        <v>22</v>
      </c>
      <c r="O11" s="71" t="s">
        <v>22</v>
      </c>
      <c r="P11" s="71">
        <f t="shared" si="2"/>
        <v>0</v>
      </c>
      <c r="Q11" s="71">
        <f t="shared" si="3"/>
        <v>0</v>
      </c>
      <c r="R11" s="71" t="s">
        <v>22</v>
      </c>
      <c r="S11" s="71" t="s">
        <v>22</v>
      </c>
      <c r="T11" s="71">
        <f t="shared" si="4"/>
        <v>0</v>
      </c>
      <c r="U11" s="71" t="s">
        <v>22</v>
      </c>
      <c r="V11" s="71" t="s">
        <v>22</v>
      </c>
      <c r="W11" s="71">
        <f t="shared" si="5"/>
        <v>0</v>
      </c>
      <c r="X11" s="71" t="s">
        <v>22</v>
      </c>
      <c r="Y11" s="71"/>
      <c r="Z11" s="71">
        <f t="shared" si="6"/>
        <v>0</v>
      </c>
      <c r="AA11" s="71">
        <f t="shared" si="7"/>
        <v>0</v>
      </c>
      <c r="AB11" s="71">
        <v>0</v>
      </c>
      <c r="AC11" s="71">
        <v>0</v>
      </c>
      <c r="AD11" s="71">
        <f t="shared" si="8"/>
        <v>0</v>
      </c>
      <c r="AE11" s="71">
        <v>0</v>
      </c>
      <c r="AF11" s="71">
        <v>0</v>
      </c>
      <c r="AG11" s="71">
        <f t="shared" si="9"/>
        <v>0</v>
      </c>
      <c r="AH11" s="71" t="s">
        <v>22</v>
      </c>
      <c r="AI11" s="71"/>
    </row>
    <row r="12" spans="1:35" s="43" customFormat="1" ht="27" customHeight="1">
      <c r="A12" s="100" t="s">
        <v>169</v>
      </c>
      <c r="B12" s="100" t="s">
        <v>22</v>
      </c>
      <c r="C12" s="101" t="s">
        <v>22</v>
      </c>
      <c r="D12" s="69" t="s">
        <v>170</v>
      </c>
      <c r="E12" s="102">
        <v>4200</v>
      </c>
      <c r="F12" s="102">
        <v>4200</v>
      </c>
      <c r="G12" s="102">
        <v>4200</v>
      </c>
      <c r="H12" s="102">
        <v>4200</v>
      </c>
      <c r="I12" s="106">
        <v>0</v>
      </c>
      <c r="J12" s="106">
        <f t="shared" si="0"/>
        <v>0</v>
      </c>
      <c r="K12" s="106">
        <v>0</v>
      </c>
      <c r="L12" s="106">
        <v>0</v>
      </c>
      <c r="M12" s="55">
        <f t="shared" si="1"/>
        <v>0</v>
      </c>
      <c r="N12" s="71" t="s">
        <v>22</v>
      </c>
      <c r="O12" s="71" t="s">
        <v>22</v>
      </c>
      <c r="P12" s="71">
        <f t="shared" si="2"/>
        <v>0</v>
      </c>
      <c r="Q12" s="71">
        <f t="shared" si="3"/>
        <v>0</v>
      </c>
      <c r="R12" s="71" t="s">
        <v>22</v>
      </c>
      <c r="S12" s="71" t="s">
        <v>22</v>
      </c>
      <c r="T12" s="71">
        <f t="shared" si="4"/>
        <v>0</v>
      </c>
      <c r="U12" s="71" t="s">
        <v>22</v>
      </c>
      <c r="V12" s="71" t="s">
        <v>22</v>
      </c>
      <c r="W12" s="71">
        <f t="shared" si="5"/>
        <v>0</v>
      </c>
      <c r="X12" s="71" t="s">
        <v>22</v>
      </c>
      <c r="Y12" s="71"/>
      <c r="Z12" s="71">
        <f t="shared" si="6"/>
        <v>0</v>
      </c>
      <c r="AA12" s="71">
        <f t="shared" si="7"/>
        <v>0</v>
      </c>
      <c r="AB12" s="71">
        <v>0</v>
      </c>
      <c r="AC12" s="71">
        <v>0</v>
      </c>
      <c r="AD12" s="71">
        <f t="shared" si="8"/>
        <v>0</v>
      </c>
      <c r="AE12" s="71">
        <v>0</v>
      </c>
      <c r="AF12" s="71">
        <v>0</v>
      </c>
      <c r="AG12" s="71">
        <f t="shared" si="9"/>
        <v>0</v>
      </c>
      <c r="AH12" s="71" t="s">
        <v>22</v>
      </c>
      <c r="AI12" s="71"/>
    </row>
    <row r="13" spans="1:35" s="43" customFormat="1" ht="30" customHeight="1">
      <c r="A13" s="100" t="s">
        <v>171</v>
      </c>
      <c r="B13" s="100" t="s">
        <v>86</v>
      </c>
      <c r="C13" s="101" t="s">
        <v>166</v>
      </c>
      <c r="D13" s="69" t="s">
        <v>172</v>
      </c>
      <c r="E13" s="102">
        <v>4200</v>
      </c>
      <c r="F13" s="102">
        <v>4200</v>
      </c>
      <c r="G13" s="102">
        <v>4200</v>
      </c>
      <c r="H13" s="102">
        <v>4200</v>
      </c>
      <c r="I13" s="106">
        <v>0</v>
      </c>
      <c r="J13" s="106">
        <f t="shared" si="0"/>
        <v>0</v>
      </c>
      <c r="K13" s="106">
        <v>0</v>
      </c>
      <c r="L13" s="106">
        <v>0</v>
      </c>
      <c r="M13" s="55">
        <f t="shared" si="1"/>
        <v>0</v>
      </c>
      <c r="N13" s="71" t="s">
        <v>22</v>
      </c>
      <c r="O13" s="71" t="s">
        <v>22</v>
      </c>
      <c r="P13" s="71">
        <f t="shared" si="2"/>
        <v>0</v>
      </c>
      <c r="Q13" s="71">
        <f t="shared" si="3"/>
        <v>0</v>
      </c>
      <c r="R13" s="71" t="s">
        <v>22</v>
      </c>
      <c r="S13" s="71" t="s">
        <v>22</v>
      </c>
      <c r="T13" s="71">
        <f t="shared" si="4"/>
        <v>0</v>
      </c>
      <c r="U13" s="71" t="s">
        <v>22</v>
      </c>
      <c r="V13" s="71" t="s">
        <v>22</v>
      </c>
      <c r="W13" s="71">
        <f t="shared" si="5"/>
        <v>0</v>
      </c>
      <c r="X13" s="71" t="s">
        <v>22</v>
      </c>
      <c r="Y13" s="71"/>
      <c r="Z13" s="71">
        <f t="shared" si="6"/>
        <v>0</v>
      </c>
      <c r="AA13" s="71">
        <f t="shared" si="7"/>
        <v>0</v>
      </c>
      <c r="AB13" s="71">
        <v>0</v>
      </c>
      <c r="AC13" s="71">
        <v>0</v>
      </c>
      <c r="AD13" s="71">
        <f t="shared" si="8"/>
        <v>0</v>
      </c>
      <c r="AE13" s="71">
        <v>0</v>
      </c>
      <c r="AF13" s="71">
        <v>0</v>
      </c>
      <c r="AG13" s="71">
        <f t="shared" si="9"/>
        <v>0</v>
      </c>
      <c r="AH13" s="71" t="s">
        <v>22</v>
      </c>
      <c r="AI13" s="71"/>
    </row>
    <row r="14" spans="1:35" ht="20.100000000000001" customHeight="1">
      <c r="A14" s="41"/>
      <c r="B14" s="41"/>
      <c r="C14" s="103"/>
      <c r="D14" s="103"/>
      <c r="E14" s="41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42"/>
      <c r="R14" s="41"/>
      <c r="S14" s="103"/>
      <c r="T14" s="103"/>
      <c r="U14" s="103"/>
      <c r="V14" s="42"/>
      <c r="W14" s="42"/>
      <c r="X14" s="37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</row>
    <row r="15" spans="1:35" ht="20.100000000000001" customHeight="1">
      <c r="A15" s="41"/>
      <c r="B15" s="41"/>
      <c r="C15" s="103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103"/>
      <c r="S15" s="103"/>
      <c r="T15" s="103"/>
      <c r="U15" s="103"/>
      <c r="V15" s="42"/>
      <c r="W15" s="42"/>
      <c r="X15" s="42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</row>
    <row r="16" spans="1:35" ht="20.100000000000001" customHeight="1">
      <c r="A16" s="41"/>
      <c r="B16" s="41"/>
      <c r="C16" s="41"/>
      <c r="D16" s="104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103"/>
      <c r="S16" s="41"/>
      <c r="T16" s="103"/>
      <c r="U16" s="103"/>
      <c r="V16" s="42"/>
      <c r="W16" s="42"/>
      <c r="X16" s="37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</row>
    <row r="17" spans="1:35" ht="20.100000000000001" customHeight="1">
      <c r="A17" s="41"/>
      <c r="B17" s="103"/>
      <c r="C17" s="41"/>
      <c r="D17" s="104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37"/>
      <c r="R17" s="103"/>
      <c r="S17" s="41"/>
      <c r="T17" s="103"/>
      <c r="U17" s="103"/>
      <c r="V17" s="42"/>
      <c r="W17" s="42"/>
      <c r="X17" s="42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</row>
    <row r="18" spans="1:35" ht="20.100000000000001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37"/>
      <c r="R18" s="103"/>
      <c r="S18" s="103"/>
      <c r="T18" s="103"/>
      <c r="U18" s="41"/>
      <c r="V18" s="42"/>
      <c r="W18" s="42"/>
      <c r="X18" s="42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</row>
    <row r="19" spans="1:35" ht="20.100000000000001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7"/>
      <c r="R19" s="103"/>
      <c r="S19" s="103"/>
      <c r="T19" s="41"/>
      <c r="U19" s="41"/>
      <c r="V19" s="37"/>
      <c r="W19" s="42"/>
      <c r="X19" s="42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ht="20.100000000000001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37"/>
      <c r="R20" s="41"/>
      <c r="S20" s="103"/>
      <c r="T20" s="41"/>
      <c r="U20" s="41"/>
      <c r="V20" s="37"/>
      <c r="W20" s="37"/>
      <c r="X20" s="42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ht="20.100000000000001" customHeight="1">
      <c r="A21" s="37"/>
      <c r="B21" s="37"/>
      <c r="C21" s="37"/>
      <c r="D21" s="37"/>
      <c r="E21" s="37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37"/>
      <c r="R21" s="41"/>
      <c r="S21" s="103"/>
      <c r="T21" s="41"/>
      <c r="U21" s="41"/>
      <c r="V21" s="37"/>
      <c r="W21" s="37"/>
      <c r="X21" s="37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ht="20.100000000000001" customHeight="1">
      <c r="A22" s="39"/>
      <c r="B22" s="39"/>
      <c r="C22" s="39"/>
      <c r="D22" s="39"/>
      <c r="E22" s="37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37"/>
      <c r="R22" s="41"/>
      <c r="S22" s="41"/>
      <c r="T22" s="41"/>
      <c r="U22" s="41"/>
      <c r="V22" s="37"/>
      <c r="W22" s="37"/>
      <c r="X22" s="37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ht="20.100000000000001" customHeight="1">
      <c r="A23" s="95"/>
      <c r="B23" s="95"/>
      <c r="C23" s="95"/>
      <c r="D23" s="95"/>
      <c r="E23" s="9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95"/>
      <c r="R23" s="105"/>
      <c r="S23" s="105"/>
      <c r="T23" s="105"/>
      <c r="U23" s="107"/>
      <c r="V23" s="108"/>
      <c r="W23" s="95"/>
      <c r="X23" s="9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</row>
    <row r="24" spans="1:35" ht="20.100000000000001" customHeight="1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95"/>
      <c r="R24" s="105"/>
      <c r="S24" s="105"/>
      <c r="T24" s="105"/>
      <c r="U24" s="105"/>
      <c r="V24" s="95"/>
      <c r="W24" s="95"/>
      <c r="X24" s="9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</row>
    <row r="25" spans="1:35" ht="20.100000000000001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95"/>
      <c r="R25" s="105"/>
      <c r="S25" s="105"/>
      <c r="T25" s="105"/>
      <c r="U25" s="105"/>
      <c r="V25" s="95"/>
      <c r="W25" s="95"/>
      <c r="X25" s="9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</row>
    <row r="26" spans="1:35" ht="20.100000000000001" customHeight="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95"/>
      <c r="R26" s="105"/>
      <c r="S26" s="105"/>
      <c r="T26" s="105"/>
      <c r="U26" s="105"/>
      <c r="V26" s="95"/>
      <c r="W26" s="95"/>
      <c r="X26" s="9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</row>
    <row r="27" spans="1:35" ht="20.100000000000001" customHeight="1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95"/>
      <c r="R27" s="105"/>
      <c r="S27" s="105"/>
      <c r="T27" s="105"/>
      <c r="U27" s="105"/>
      <c r="V27" s="95"/>
      <c r="W27" s="95"/>
      <c r="X27" s="9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</row>
    <row r="28" spans="1:35" ht="20.100000000000001" customHeigh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95"/>
      <c r="R28" s="105"/>
      <c r="S28" s="105"/>
      <c r="T28" s="105"/>
      <c r="U28" s="105"/>
      <c r="V28" s="95"/>
      <c r="W28" s="95"/>
      <c r="X28" s="9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</row>
    <row r="29" spans="1:35" ht="20.100000000000001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95"/>
      <c r="R29" s="105"/>
      <c r="S29" s="105"/>
      <c r="T29" s="105"/>
      <c r="U29" s="105"/>
      <c r="V29" s="95"/>
      <c r="W29" s="95"/>
      <c r="X29" s="9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ht="20.100000000000001" customHeight="1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95"/>
      <c r="R30" s="105"/>
      <c r="S30" s="105"/>
      <c r="T30" s="105"/>
      <c r="U30" s="105"/>
      <c r="V30" s="95"/>
      <c r="W30" s="95"/>
      <c r="X30" s="9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</row>
    <row r="31" spans="1:35" ht="20.100000000000001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95"/>
      <c r="R31" s="105"/>
      <c r="S31" s="105"/>
      <c r="T31" s="105"/>
      <c r="U31" s="105"/>
      <c r="V31" s="95"/>
      <c r="W31" s="95"/>
      <c r="X31" s="9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</row>
    <row r="32" spans="1:35" ht="20.100000000000001" customHeight="1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95"/>
      <c r="R32" s="105"/>
      <c r="S32" s="105"/>
      <c r="T32" s="105"/>
      <c r="U32" s="105"/>
      <c r="V32" s="95"/>
      <c r="W32" s="95"/>
      <c r="X32" s="9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</row>
    <row r="33" spans="1:35" ht="20.100000000000001" customHeight="1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95"/>
      <c r="R33" s="105"/>
      <c r="S33" s="105"/>
      <c r="T33" s="105"/>
      <c r="U33" s="105"/>
      <c r="V33" s="95"/>
      <c r="W33" s="95"/>
      <c r="X33" s="9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</row>
    <row r="34" spans="1:35" ht="20.100000000000001" customHeight="1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95"/>
      <c r="R34" s="105"/>
      <c r="S34" s="105"/>
      <c r="T34" s="105"/>
      <c r="U34" s="105"/>
      <c r="V34" s="95"/>
      <c r="W34" s="95"/>
      <c r="X34" s="9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</row>
    <row r="35" spans="1:35" ht="20.100000000000001" customHeight="1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95"/>
      <c r="R35" s="105"/>
      <c r="S35" s="105"/>
      <c r="T35" s="105"/>
      <c r="U35" s="105"/>
      <c r="V35" s="95"/>
      <c r="W35" s="95"/>
      <c r="X35" s="9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</row>
  </sheetData>
  <sheetProtection formatCells="0" formatColumns="0" formatRows="0" insertColumns="0" insertRows="0" insertHyperlinks="0" deleteColumns="0" deleteRows="0" sort="0" autoFilter="0" pivotTables="0"/>
  <mergeCells count="21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4:D4"/>
    <mergeCell ref="F4:O4"/>
    <mergeCell ref="P4:Y4"/>
    <mergeCell ref="Z4:AI4"/>
  </mergeCells>
  <phoneticPr fontId="33" type="noConversion"/>
  <printOptions horizontalCentered="1"/>
  <pageMargins left="0.39375001192092901" right="0.39375001192092901" top="0.78750002384185802" bottom="0.39375001192092901" header="0" footer="0"/>
  <pageSetup paperSize="9" scale="43" fitToHeight="100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>
  <dimension ref="A1:DI22"/>
  <sheetViews>
    <sheetView showGridLines="0" showZeros="0" workbookViewId="0">
      <selection activeCell="D28" sqref="D28"/>
    </sheetView>
  </sheetViews>
  <sheetFormatPr defaultColWidth="9" defaultRowHeight="12.75" customHeight="1"/>
  <cols>
    <col min="1" max="1" width="5.5" customWidth="1"/>
    <col min="2" max="2" width="5.6640625" customWidth="1"/>
    <col min="3" max="3" width="6" customWidth="1"/>
    <col min="4" max="4" width="38" customWidth="1"/>
    <col min="5" max="5" width="17.5" customWidth="1"/>
    <col min="6" max="6" width="23.5" customWidth="1"/>
    <col min="7" max="112" width="14.6640625" customWidth="1"/>
    <col min="113" max="113" width="10.6640625" customWidth="1"/>
    <col min="114" max="250" width="9.1640625" customWidth="1"/>
  </cols>
  <sheetData>
    <row r="1" spans="1:113" ht="20.100000000000001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95"/>
      <c r="AH1" s="95"/>
      <c r="DH1" s="97" t="s">
        <v>173</v>
      </c>
    </row>
    <row r="2" spans="1:113" ht="20.100000000000001" customHeight="1">
      <c r="A2" s="245" t="s">
        <v>174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</row>
    <row r="3" spans="1:113" ht="20.100000000000001" customHeight="1">
      <c r="A3" s="46" t="s">
        <v>5</v>
      </c>
      <c r="B3" s="20"/>
      <c r="C3" s="20"/>
      <c r="D3" s="2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22" t="s">
        <v>6</v>
      </c>
      <c r="DI3" s="37"/>
    </row>
    <row r="4" spans="1:113" ht="20.100000000000001" customHeight="1">
      <c r="A4" s="246" t="s">
        <v>60</v>
      </c>
      <c r="B4" s="246"/>
      <c r="C4" s="246"/>
      <c r="D4" s="246"/>
      <c r="E4" s="242" t="s">
        <v>61</v>
      </c>
      <c r="F4" s="247" t="s">
        <v>175</v>
      </c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 t="s">
        <v>176</v>
      </c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8" t="s">
        <v>177</v>
      </c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9"/>
      <c r="BH4" s="248"/>
      <c r="BI4" s="248" t="s">
        <v>178</v>
      </c>
      <c r="BJ4" s="248"/>
      <c r="BK4" s="248"/>
      <c r="BL4" s="248"/>
      <c r="BM4" s="248"/>
      <c r="BN4" s="248" t="s">
        <v>179</v>
      </c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 t="s">
        <v>180</v>
      </c>
      <c r="CB4" s="248"/>
      <c r="CC4" s="248"/>
      <c r="CD4" s="248"/>
      <c r="CE4" s="248"/>
      <c r="CF4" s="248"/>
      <c r="CG4" s="248"/>
      <c r="CH4" s="248"/>
      <c r="CI4" s="248"/>
      <c r="CJ4" s="248"/>
      <c r="CK4" s="248"/>
      <c r="CL4" s="248"/>
      <c r="CM4" s="248"/>
      <c r="CN4" s="248"/>
      <c r="CO4" s="248"/>
      <c r="CP4" s="248"/>
      <c r="CQ4" s="248"/>
      <c r="CR4" s="248" t="s">
        <v>181</v>
      </c>
      <c r="CS4" s="248"/>
      <c r="CT4" s="248"/>
      <c r="CU4" s="248" t="s">
        <v>182</v>
      </c>
      <c r="CV4" s="248"/>
      <c r="CW4" s="248"/>
      <c r="CX4" s="248"/>
      <c r="CY4" s="248"/>
      <c r="CZ4" s="248"/>
      <c r="DA4" s="248" t="s">
        <v>183</v>
      </c>
      <c r="DB4" s="248"/>
      <c r="DC4" s="248"/>
      <c r="DD4" s="248" t="s">
        <v>184</v>
      </c>
      <c r="DE4" s="248"/>
      <c r="DF4" s="248"/>
      <c r="DG4" s="248"/>
      <c r="DH4" s="248"/>
      <c r="DI4" s="37"/>
    </row>
    <row r="5" spans="1:113" ht="20.100000000000001" customHeight="1">
      <c r="A5" s="246" t="s">
        <v>69</v>
      </c>
      <c r="B5" s="246"/>
      <c r="C5" s="246"/>
      <c r="D5" s="242" t="s">
        <v>71</v>
      </c>
      <c r="E5" s="242"/>
      <c r="F5" s="242" t="s">
        <v>76</v>
      </c>
      <c r="G5" s="242" t="s">
        <v>185</v>
      </c>
      <c r="H5" s="242" t="s">
        <v>186</v>
      </c>
      <c r="I5" s="242" t="s">
        <v>187</v>
      </c>
      <c r="J5" s="242" t="s">
        <v>188</v>
      </c>
      <c r="K5" s="242" t="s">
        <v>189</v>
      </c>
      <c r="L5" s="242" t="s">
        <v>190</v>
      </c>
      <c r="M5" s="242" t="s">
        <v>191</v>
      </c>
      <c r="N5" s="242" t="s">
        <v>192</v>
      </c>
      <c r="O5" s="242" t="s">
        <v>193</v>
      </c>
      <c r="P5" s="242" t="s">
        <v>194</v>
      </c>
      <c r="Q5" s="242" t="s">
        <v>195</v>
      </c>
      <c r="R5" s="242" t="s">
        <v>196</v>
      </c>
      <c r="S5" s="242" t="s">
        <v>197</v>
      </c>
      <c r="T5" s="242" t="s">
        <v>76</v>
      </c>
      <c r="U5" s="242" t="s">
        <v>198</v>
      </c>
      <c r="V5" s="242" t="s">
        <v>199</v>
      </c>
      <c r="W5" s="242" t="s">
        <v>200</v>
      </c>
      <c r="X5" s="242" t="s">
        <v>201</v>
      </c>
      <c r="Y5" s="242" t="s">
        <v>202</v>
      </c>
      <c r="Z5" s="242" t="s">
        <v>203</v>
      </c>
      <c r="AA5" s="242" t="s">
        <v>204</v>
      </c>
      <c r="AB5" s="242" t="s">
        <v>205</v>
      </c>
      <c r="AC5" s="242" t="s">
        <v>206</v>
      </c>
      <c r="AD5" s="242" t="s">
        <v>207</v>
      </c>
      <c r="AE5" s="242" t="s">
        <v>208</v>
      </c>
      <c r="AF5" s="242" t="s">
        <v>209</v>
      </c>
      <c r="AG5" s="242" t="s">
        <v>210</v>
      </c>
      <c r="AH5" s="242" t="s">
        <v>211</v>
      </c>
      <c r="AI5" s="242" t="s">
        <v>212</v>
      </c>
      <c r="AJ5" s="242" t="s">
        <v>213</v>
      </c>
      <c r="AK5" s="242" t="s">
        <v>214</v>
      </c>
      <c r="AL5" s="242" t="s">
        <v>215</v>
      </c>
      <c r="AM5" s="242" t="s">
        <v>216</v>
      </c>
      <c r="AN5" s="242" t="s">
        <v>217</v>
      </c>
      <c r="AO5" s="242" t="s">
        <v>218</v>
      </c>
      <c r="AP5" s="242" t="s">
        <v>219</v>
      </c>
      <c r="AQ5" s="242" t="s">
        <v>220</v>
      </c>
      <c r="AR5" s="242" t="s">
        <v>221</v>
      </c>
      <c r="AS5" s="242" t="s">
        <v>222</v>
      </c>
      <c r="AT5" s="242" t="s">
        <v>223</v>
      </c>
      <c r="AU5" s="242" t="s">
        <v>224</v>
      </c>
      <c r="AV5" s="242" t="s">
        <v>76</v>
      </c>
      <c r="AW5" s="242" t="s">
        <v>225</v>
      </c>
      <c r="AX5" s="242" t="s">
        <v>226</v>
      </c>
      <c r="AY5" s="242" t="s">
        <v>227</v>
      </c>
      <c r="AZ5" s="242" t="s">
        <v>228</v>
      </c>
      <c r="BA5" s="242" t="s">
        <v>229</v>
      </c>
      <c r="BB5" s="242" t="s">
        <v>230</v>
      </c>
      <c r="BC5" s="242" t="s">
        <v>196</v>
      </c>
      <c r="BD5" s="242" t="s">
        <v>231</v>
      </c>
      <c r="BE5" s="242" t="s">
        <v>232</v>
      </c>
      <c r="BF5" s="207" t="s">
        <v>233</v>
      </c>
      <c r="BG5" s="242" t="s">
        <v>234</v>
      </c>
      <c r="BH5" s="209" t="s">
        <v>235</v>
      </c>
      <c r="BI5" s="242" t="s">
        <v>76</v>
      </c>
      <c r="BJ5" s="242" t="s">
        <v>236</v>
      </c>
      <c r="BK5" s="242" t="s">
        <v>237</v>
      </c>
      <c r="BL5" s="242" t="s">
        <v>238</v>
      </c>
      <c r="BM5" s="242" t="s">
        <v>239</v>
      </c>
      <c r="BN5" s="242" t="s">
        <v>76</v>
      </c>
      <c r="BO5" s="242" t="s">
        <v>240</v>
      </c>
      <c r="BP5" s="242" t="s">
        <v>241</v>
      </c>
      <c r="BQ5" s="242" t="s">
        <v>242</v>
      </c>
      <c r="BR5" s="242" t="s">
        <v>243</v>
      </c>
      <c r="BS5" s="242" t="s">
        <v>244</v>
      </c>
      <c r="BT5" s="242" t="s">
        <v>245</v>
      </c>
      <c r="BU5" s="242" t="s">
        <v>246</v>
      </c>
      <c r="BV5" s="242" t="s">
        <v>247</v>
      </c>
      <c r="BW5" s="242" t="s">
        <v>248</v>
      </c>
      <c r="BX5" s="242" t="s">
        <v>249</v>
      </c>
      <c r="BY5" s="242" t="s">
        <v>250</v>
      </c>
      <c r="BZ5" s="242" t="s">
        <v>251</v>
      </c>
      <c r="CA5" s="242" t="s">
        <v>76</v>
      </c>
      <c r="CB5" s="242" t="s">
        <v>240</v>
      </c>
      <c r="CC5" s="242" t="s">
        <v>241</v>
      </c>
      <c r="CD5" s="242" t="s">
        <v>242</v>
      </c>
      <c r="CE5" s="242" t="s">
        <v>243</v>
      </c>
      <c r="CF5" s="242" t="s">
        <v>244</v>
      </c>
      <c r="CG5" s="242" t="s">
        <v>245</v>
      </c>
      <c r="CH5" s="242" t="s">
        <v>246</v>
      </c>
      <c r="CI5" s="242" t="s">
        <v>252</v>
      </c>
      <c r="CJ5" s="242" t="s">
        <v>253</v>
      </c>
      <c r="CK5" s="242" t="s">
        <v>254</v>
      </c>
      <c r="CL5" s="242" t="s">
        <v>255</v>
      </c>
      <c r="CM5" s="242" t="s">
        <v>247</v>
      </c>
      <c r="CN5" s="242" t="s">
        <v>248</v>
      </c>
      <c r="CO5" s="242" t="s">
        <v>256</v>
      </c>
      <c r="CP5" s="242" t="s">
        <v>250</v>
      </c>
      <c r="CQ5" s="242" t="s">
        <v>180</v>
      </c>
      <c r="CR5" s="242" t="s">
        <v>76</v>
      </c>
      <c r="CS5" s="242" t="s">
        <v>257</v>
      </c>
      <c r="CT5" s="242" t="s">
        <v>258</v>
      </c>
      <c r="CU5" s="242" t="s">
        <v>76</v>
      </c>
      <c r="CV5" s="242" t="s">
        <v>257</v>
      </c>
      <c r="CW5" s="242" t="s">
        <v>259</v>
      </c>
      <c r="CX5" s="242" t="s">
        <v>260</v>
      </c>
      <c r="CY5" s="242" t="s">
        <v>261</v>
      </c>
      <c r="CZ5" s="242" t="s">
        <v>258</v>
      </c>
      <c r="DA5" s="242" t="s">
        <v>76</v>
      </c>
      <c r="DB5" s="242" t="s">
        <v>183</v>
      </c>
      <c r="DC5" s="242" t="s">
        <v>262</v>
      </c>
      <c r="DD5" s="242" t="s">
        <v>76</v>
      </c>
      <c r="DE5" s="242" t="s">
        <v>263</v>
      </c>
      <c r="DF5" s="242" t="s">
        <v>264</v>
      </c>
      <c r="DG5" s="242" t="s">
        <v>265</v>
      </c>
      <c r="DH5" s="242" t="s">
        <v>184</v>
      </c>
      <c r="DI5" s="37"/>
    </row>
    <row r="6" spans="1:113" ht="30.75" customHeight="1">
      <c r="A6" s="82" t="s">
        <v>81</v>
      </c>
      <c r="B6" s="83" t="s">
        <v>82</v>
      </c>
      <c r="C6" s="82" t="s">
        <v>83</v>
      </c>
      <c r="D6" s="242"/>
      <c r="E6" s="242"/>
      <c r="F6" s="242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42"/>
      <c r="W6" s="242"/>
      <c r="X6" s="242"/>
      <c r="Y6" s="242"/>
      <c r="Z6" s="242"/>
      <c r="AA6" s="242"/>
      <c r="AB6" s="242"/>
      <c r="AC6" s="242"/>
      <c r="AD6" s="220"/>
      <c r="AE6" s="242"/>
      <c r="AF6" s="242"/>
      <c r="AG6" s="242"/>
      <c r="AH6" s="242"/>
      <c r="AI6" s="242"/>
      <c r="AJ6" s="242"/>
      <c r="AK6" s="242"/>
      <c r="AL6" s="242" t="s">
        <v>266</v>
      </c>
      <c r="AM6" s="242"/>
      <c r="AN6" s="242"/>
      <c r="AO6" s="242"/>
      <c r="AP6" s="242"/>
      <c r="AQ6" s="242"/>
      <c r="AR6" s="220"/>
      <c r="AS6" s="242"/>
      <c r="AT6" s="242"/>
      <c r="AU6" s="242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07"/>
      <c r="BG6" s="242"/>
      <c r="BH6" s="209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37"/>
    </row>
    <row r="7" spans="1:113" s="78" customFormat="1" ht="20.100000000000001" customHeight="1">
      <c r="A7" s="85" t="s">
        <v>22</v>
      </c>
      <c r="B7" s="85" t="s">
        <v>22</v>
      </c>
      <c r="C7" s="85" t="s">
        <v>22</v>
      </c>
      <c r="D7" s="85" t="s">
        <v>61</v>
      </c>
      <c r="E7" s="85">
        <f>F7+T7+AV7+DD7</f>
        <v>1020731.61</v>
      </c>
      <c r="F7" s="86">
        <f>G7+H7+I7+J7+K7+L7+M7+N7+O7+P7+Q7+R7+S7</f>
        <v>826531.61</v>
      </c>
      <c r="G7" s="87">
        <v>229800</v>
      </c>
      <c r="H7" s="87">
        <v>298578</v>
      </c>
      <c r="I7" s="87">
        <v>19150</v>
      </c>
      <c r="J7" s="88">
        <v>0</v>
      </c>
      <c r="K7" s="87"/>
      <c r="L7" s="87">
        <v>88144.320000000007</v>
      </c>
      <c r="M7" s="87">
        <v>44015.040000000001</v>
      </c>
      <c r="N7" s="87">
        <v>38563.14</v>
      </c>
      <c r="O7" s="87">
        <v>14283.22</v>
      </c>
      <c r="P7" s="87">
        <v>8298.57</v>
      </c>
      <c r="Q7" s="87">
        <v>85699.32</v>
      </c>
      <c r="R7" s="88">
        <v>0</v>
      </c>
      <c r="S7" s="88">
        <v>0</v>
      </c>
      <c r="T7" s="92">
        <f>U7+V7+W7+X7+Y7+Z7+AA7+AB7+AC7+AD7+AE7+AF7+AG7+AH7+AI7+AJ7+AK7+AL7+AM7+AN7+AO7+AP7+AQ7+AR7+AS7+AT7+AU7</f>
        <v>190000</v>
      </c>
      <c r="U7" s="87">
        <v>59500</v>
      </c>
      <c r="V7" s="93">
        <v>0</v>
      </c>
      <c r="W7" s="85">
        <v>0</v>
      </c>
      <c r="X7" s="85">
        <v>0</v>
      </c>
      <c r="Y7" s="85">
        <v>0</v>
      </c>
      <c r="Z7" s="85">
        <v>0</v>
      </c>
      <c r="AA7" s="85">
        <v>23000</v>
      </c>
      <c r="AB7" s="85">
        <v>0</v>
      </c>
      <c r="AC7" s="86">
        <v>0</v>
      </c>
      <c r="AD7" s="87">
        <v>50000</v>
      </c>
      <c r="AE7" s="93">
        <v>0</v>
      </c>
      <c r="AF7" s="85">
        <v>0</v>
      </c>
      <c r="AG7" s="85">
        <v>0</v>
      </c>
      <c r="AH7" s="85">
        <v>0</v>
      </c>
      <c r="AI7" s="85"/>
      <c r="AJ7" s="85">
        <v>0</v>
      </c>
      <c r="AK7" s="85">
        <v>0</v>
      </c>
      <c r="AL7" s="85">
        <v>0</v>
      </c>
      <c r="AM7" s="85">
        <v>0</v>
      </c>
      <c r="AN7" s="85">
        <v>0</v>
      </c>
      <c r="AO7" s="85">
        <v>0</v>
      </c>
      <c r="AP7" s="85">
        <v>0</v>
      </c>
      <c r="AQ7" s="86">
        <v>0</v>
      </c>
      <c r="AR7" s="87">
        <v>47500</v>
      </c>
      <c r="AS7" s="93">
        <v>10000</v>
      </c>
      <c r="AT7" s="85">
        <v>0</v>
      </c>
      <c r="AU7" s="86">
        <v>0</v>
      </c>
      <c r="AV7" s="87">
        <f>AW7+AX7+AY7+AZ7+BA7+BB7+BC7+BD7+BE7+BF7+BG7+BH7</f>
        <v>4200</v>
      </c>
      <c r="AW7" s="88">
        <v>0</v>
      </c>
      <c r="AX7" s="88">
        <v>0</v>
      </c>
      <c r="AY7" s="88">
        <v>0</v>
      </c>
      <c r="AZ7" s="88">
        <v>0</v>
      </c>
      <c r="BA7" s="88">
        <v>0</v>
      </c>
      <c r="BB7" s="88">
        <v>0</v>
      </c>
      <c r="BC7" s="87">
        <v>4200</v>
      </c>
      <c r="BD7" s="88">
        <v>0</v>
      </c>
      <c r="BE7" s="88">
        <v>0</v>
      </c>
      <c r="BF7" s="96">
        <v>0</v>
      </c>
      <c r="BG7" s="85">
        <v>0</v>
      </c>
      <c r="BH7" s="93">
        <v>0</v>
      </c>
      <c r="BI7" s="85">
        <v>0</v>
      </c>
      <c r="BJ7" s="85">
        <v>0</v>
      </c>
      <c r="BK7" s="85">
        <v>0</v>
      </c>
      <c r="BL7" s="85">
        <v>0</v>
      </c>
      <c r="BM7" s="85">
        <v>0</v>
      </c>
      <c r="BN7" s="85">
        <v>0</v>
      </c>
      <c r="BO7" s="85">
        <v>0</v>
      </c>
      <c r="BP7" s="85">
        <v>0</v>
      </c>
      <c r="BQ7" s="85">
        <v>0</v>
      </c>
      <c r="BR7" s="85">
        <v>0</v>
      </c>
      <c r="BS7" s="85">
        <v>0</v>
      </c>
      <c r="BT7" s="85">
        <v>0</v>
      </c>
      <c r="BU7" s="85">
        <v>0</v>
      </c>
      <c r="BV7" s="85">
        <v>0</v>
      </c>
      <c r="BW7" s="85">
        <v>0</v>
      </c>
      <c r="BX7" s="85">
        <v>0</v>
      </c>
      <c r="BY7" s="85">
        <v>0</v>
      </c>
      <c r="BZ7" s="85">
        <v>0</v>
      </c>
      <c r="CA7" s="85">
        <v>0</v>
      </c>
      <c r="CB7" s="85">
        <v>0</v>
      </c>
      <c r="CC7" s="85">
        <v>0</v>
      </c>
      <c r="CD7" s="85">
        <v>0</v>
      </c>
      <c r="CE7" s="85">
        <v>0</v>
      </c>
      <c r="CF7" s="85">
        <v>0</v>
      </c>
      <c r="CG7" s="85">
        <v>0</v>
      </c>
      <c r="CH7" s="85">
        <v>0</v>
      </c>
      <c r="CI7" s="85">
        <v>0</v>
      </c>
      <c r="CJ7" s="85">
        <v>0</v>
      </c>
      <c r="CK7" s="85">
        <v>0</v>
      </c>
      <c r="CL7" s="85">
        <v>0</v>
      </c>
      <c r="CM7" s="85">
        <v>0</v>
      </c>
      <c r="CN7" s="85">
        <v>0</v>
      </c>
      <c r="CO7" s="85">
        <v>0</v>
      </c>
      <c r="CP7" s="85">
        <v>0</v>
      </c>
      <c r="CQ7" s="85">
        <v>0</v>
      </c>
      <c r="CR7" s="85">
        <v>0</v>
      </c>
      <c r="CS7" s="85">
        <v>0</v>
      </c>
      <c r="CT7" s="85">
        <v>0</v>
      </c>
      <c r="CU7" s="85">
        <v>0</v>
      </c>
      <c r="CV7" s="85">
        <v>0</v>
      </c>
      <c r="CW7" s="85">
        <v>0</v>
      </c>
      <c r="CX7" s="85">
        <v>0</v>
      </c>
      <c r="CY7" s="85">
        <v>0</v>
      </c>
      <c r="CZ7" s="85">
        <v>0</v>
      </c>
      <c r="DA7" s="85">
        <v>0</v>
      </c>
      <c r="DB7" s="85">
        <v>0</v>
      </c>
      <c r="DC7" s="85">
        <v>0</v>
      </c>
      <c r="DD7" s="85">
        <v>0</v>
      </c>
      <c r="DE7" s="85">
        <v>0</v>
      </c>
      <c r="DF7" s="85">
        <v>0</v>
      </c>
      <c r="DG7" s="85">
        <v>0</v>
      </c>
      <c r="DH7" s="85">
        <v>0</v>
      </c>
    </row>
    <row r="8" spans="1:113" s="78" customFormat="1" ht="20.100000000000001" customHeight="1">
      <c r="A8" s="85" t="s">
        <v>84</v>
      </c>
      <c r="B8" s="85" t="s">
        <v>22</v>
      </c>
      <c r="C8" s="85" t="s">
        <v>22</v>
      </c>
      <c r="D8" s="85" t="s">
        <v>267</v>
      </c>
      <c r="E8" s="88">
        <v>750026.57</v>
      </c>
      <c r="F8" s="86">
        <f>G8+H8+I8+J8+K8+L8+M8+N8+O8+P8+Q8+R8+S8</f>
        <v>555826.56999999995</v>
      </c>
      <c r="G8" s="87">
        <v>229800</v>
      </c>
      <c r="H8" s="87">
        <v>298578</v>
      </c>
      <c r="I8" s="87">
        <v>19150</v>
      </c>
      <c r="J8" s="88">
        <v>0</v>
      </c>
      <c r="K8" s="87"/>
      <c r="L8" s="87">
        <v>0</v>
      </c>
      <c r="M8" s="88">
        <v>0</v>
      </c>
      <c r="N8" s="88">
        <v>0</v>
      </c>
      <c r="O8" s="88">
        <v>0</v>
      </c>
      <c r="P8" s="87">
        <v>8298.57</v>
      </c>
      <c r="Q8" s="88">
        <v>0</v>
      </c>
      <c r="R8" s="88">
        <v>0</v>
      </c>
      <c r="S8" s="88">
        <v>0</v>
      </c>
      <c r="T8" s="92">
        <f t="shared" ref="T8:T21" si="0">U8+V8+W8+X8+Y8+Z8+AA8+AB8+AC8+AD8+AE8+AF8+AG8+AH8+AI8+AJ8+AK8+AL8+AM8+AN8+AO8+AP8+AQ8+AR8+AS8+AT8+AU8</f>
        <v>190000</v>
      </c>
      <c r="U8" s="87">
        <v>59500</v>
      </c>
      <c r="V8" s="93">
        <v>0</v>
      </c>
      <c r="W8" s="85">
        <v>0</v>
      </c>
      <c r="X8" s="85">
        <v>0</v>
      </c>
      <c r="Y8" s="85">
        <v>0</v>
      </c>
      <c r="Z8" s="85">
        <v>0</v>
      </c>
      <c r="AA8" s="85">
        <v>23000</v>
      </c>
      <c r="AB8" s="85">
        <v>0</v>
      </c>
      <c r="AC8" s="86">
        <v>0</v>
      </c>
      <c r="AD8" s="87">
        <v>50000</v>
      </c>
      <c r="AE8" s="93">
        <v>0</v>
      </c>
      <c r="AF8" s="85">
        <v>0</v>
      </c>
      <c r="AG8" s="85">
        <v>0</v>
      </c>
      <c r="AH8" s="85">
        <v>0</v>
      </c>
      <c r="AI8" s="85"/>
      <c r="AJ8" s="85">
        <v>0</v>
      </c>
      <c r="AK8" s="85">
        <v>0</v>
      </c>
      <c r="AL8" s="85">
        <v>0</v>
      </c>
      <c r="AM8" s="85">
        <v>0</v>
      </c>
      <c r="AN8" s="85">
        <v>0</v>
      </c>
      <c r="AO8" s="85">
        <v>0</v>
      </c>
      <c r="AP8" s="85">
        <v>0</v>
      </c>
      <c r="AQ8" s="86">
        <v>0</v>
      </c>
      <c r="AR8" s="87">
        <v>47500</v>
      </c>
      <c r="AS8" s="93">
        <v>10000</v>
      </c>
      <c r="AT8" s="85">
        <v>0</v>
      </c>
      <c r="AU8" s="86">
        <v>0</v>
      </c>
      <c r="AV8" s="87">
        <f t="shared" ref="AV8:AV21" si="1">AW8+AX8+AY8+AZ8+BA8+BB8+BC8+BD8+BE8+BF8+BG8+BH8</f>
        <v>4200</v>
      </c>
      <c r="AW8" s="88">
        <v>0</v>
      </c>
      <c r="AX8" s="88">
        <v>0</v>
      </c>
      <c r="AY8" s="88">
        <v>0</v>
      </c>
      <c r="AZ8" s="88">
        <v>0</v>
      </c>
      <c r="BA8" s="88">
        <v>0</v>
      </c>
      <c r="BB8" s="88">
        <v>0</v>
      </c>
      <c r="BC8" s="87">
        <v>4200</v>
      </c>
      <c r="BD8" s="88">
        <v>0</v>
      </c>
      <c r="BE8" s="88">
        <v>0</v>
      </c>
      <c r="BF8" s="96">
        <v>0</v>
      </c>
      <c r="BG8" s="85">
        <v>0</v>
      </c>
      <c r="BH8" s="93">
        <v>0</v>
      </c>
      <c r="BI8" s="85">
        <v>0</v>
      </c>
      <c r="BJ8" s="85">
        <v>0</v>
      </c>
      <c r="BK8" s="85">
        <v>0</v>
      </c>
      <c r="BL8" s="85">
        <v>0</v>
      </c>
      <c r="BM8" s="85">
        <v>0</v>
      </c>
      <c r="BN8" s="85">
        <v>0</v>
      </c>
      <c r="BO8" s="85">
        <v>0</v>
      </c>
      <c r="BP8" s="85">
        <v>0</v>
      </c>
      <c r="BQ8" s="85">
        <v>0</v>
      </c>
      <c r="BR8" s="85">
        <v>0</v>
      </c>
      <c r="BS8" s="85">
        <v>0</v>
      </c>
      <c r="BT8" s="85">
        <v>0</v>
      </c>
      <c r="BU8" s="85">
        <v>0</v>
      </c>
      <c r="BV8" s="85">
        <v>0</v>
      </c>
      <c r="BW8" s="85">
        <v>0</v>
      </c>
      <c r="BX8" s="85">
        <v>0</v>
      </c>
      <c r="BY8" s="85">
        <v>0</v>
      </c>
      <c r="BZ8" s="85">
        <v>0</v>
      </c>
      <c r="CA8" s="85">
        <v>0</v>
      </c>
      <c r="CB8" s="85">
        <v>0</v>
      </c>
      <c r="CC8" s="85">
        <v>0</v>
      </c>
      <c r="CD8" s="85">
        <v>0</v>
      </c>
      <c r="CE8" s="85">
        <v>0</v>
      </c>
      <c r="CF8" s="85">
        <v>0</v>
      </c>
      <c r="CG8" s="85">
        <v>0</v>
      </c>
      <c r="CH8" s="85">
        <v>0</v>
      </c>
      <c r="CI8" s="85">
        <v>0</v>
      </c>
      <c r="CJ8" s="85">
        <v>0</v>
      </c>
      <c r="CK8" s="85">
        <v>0</v>
      </c>
      <c r="CL8" s="85">
        <v>0</v>
      </c>
      <c r="CM8" s="85">
        <v>0</v>
      </c>
      <c r="CN8" s="85">
        <v>0</v>
      </c>
      <c r="CO8" s="85">
        <v>0</v>
      </c>
      <c r="CP8" s="85">
        <v>0</v>
      </c>
      <c r="CQ8" s="85">
        <v>0</v>
      </c>
      <c r="CR8" s="85">
        <v>0</v>
      </c>
      <c r="CS8" s="85">
        <v>0</v>
      </c>
      <c r="CT8" s="85">
        <v>0</v>
      </c>
      <c r="CU8" s="85">
        <v>0</v>
      </c>
      <c r="CV8" s="85">
        <v>0</v>
      </c>
      <c r="CW8" s="85">
        <v>0</v>
      </c>
      <c r="CX8" s="85">
        <v>0</v>
      </c>
      <c r="CY8" s="85">
        <v>0</v>
      </c>
      <c r="CZ8" s="85">
        <v>0</v>
      </c>
      <c r="DA8" s="85">
        <v>0</v>
      </c>
      <c r="DB8" s="85">
        <v>0</v>
      </c>
      <c r="DC8" s="85">
        <v>0</v>
      </c>
      <c r="DD8" s="85">
        <v>0</v>
      </c>
      <c r="DE8" s="85">
        <v>0</v>
      </c>
      <c r="DF8" s="85">
        <v>0</v>
      </c>
      <c r="DG8" s="85">
        <v>0</v>
      </c>
      <c r="DH8" s="85">
        <v>0</v>
      </c>
    </row>
    <row r="9" spans="1:113" s="78" customFormat="1" ht="20.100000000000001" customHeight="1">
      <c r="A9" s="85" t="s">
        <v>84</v>
      </c>
      <c r="B9" s="85" t="s">
        <v>85</v>
      </c>
      <c r="C9" s="85" t="s">
        <v>22</v>
      </c>
      <c r="D9" s="85" t="s">
        <v>268</v>
      </c>
      <c r="E9" s="88">
        <v>750026.57</v>
      </c>
      <c r="F9" s="86">
        <f>G9+H9+I9+J9+K9+L9+M9+N9+O9+P9+Q9+R9+S9</f>
        <v>555826.56999999995</v>
      </c>
      <c r="G9" s="87">
        <v>229800</v>
      </c>
      <c r="H9" s="87">
        <v>298578</v>
      </c>
      <c r="I9" s="87">
        <v>19150</v>
      </c>
      <c r="J9" s="88">
        <v>0</v>
      </c>
      <c r="K9" s="87"/>
      <c r="L9" s="87">
        <v>0</v>
      </c>
      <c r="M9" s="88">
        <v>0</v>
      </c>
      <c r="N9" s="88">
        <v>0</v>
      </c>
      <c r="O9" s="88">
        <v>0</v>
      </c>
      <c r="P9" s="87">
        <v>8298.57</v>
      </c>
      <c r="Q9" s="88">
        <v>0</v>
      </c>
      <c r="R9" s="88">
        <v>0</v>
      </c>
      <c r="S9" s="88">
        <v>0</v>
      </c>
      <c r="T9" s="92">
        <f t="shared" si="0"/>
        <v>190000</v>
      </c>
      <c r="U9" s="87">
        <v>59500</v>
      </c>
      <c r="V9" s="93">
        <v>0</v>
      </c>
      <c r="W9" s="85">
        <v>0</v>
      </c>
      <c r="X9" s="85">
        <v>0</v>
      </c>
      <c r="Y9" s="85">
        <v>0</v>
      </c>
      <c r="Z9" s="85">
        <v>0</v>
      </c>
      <c r="AA9" s="85">
        <v>23000</v>
      </c>
      <c r="AB9" s="85">
        <v>0</v>
      </c>
      <c r="AC9" s="86">
        <v>0</v>
      </c>
      <c r="AD9" s="87">
        <v>50000</v>
      </c>
      <c r="AE9" s="93">
        <v>0</v>
      </c>
      <c r="AF9" s="85">
        <v>0</v>
      </c>
      <c r="AG9" s="85">
        <v>0</v>
      </c>
      <c r="AH9" s="85">
        <v>0</v>
      </c>
      <c r="AI9" s="85"/>
      <c r="AJ9" s="85">
        <v>0</v>
      </c>
      <c r="AK9" s="85">
        <v>0</v>
      </c>
      <c r="AL9" s="85">
        <v>0</v>
      </c>
      <c r="AM9" s="85">
        <v>0</v>
      </c>
      <c r="AN9" s="85">
        <v>0</v>
      </c>
      <c r="AO9" s="85">
        <v>0</v>
      </c>
      <c r="AP9" s="85">
        <v>0</v>
      </c>
      <c r="AQ9" s="86">
        <v>0</v>
      </c>
      <c r="AR9" s="87">
        <v>47500</v>
      </c>
      <c r="AS9" s="93">
        <v>10000</v>
      </c>
      <c r="AT9" s="85">
        <v>0</v>
      </c>
      <c r="AU9" s="86">
        <v>0</v>
      </c>
      <c r="AV9" s="87">
        <f t="shared" si="1"/>
        <v>4200</v>
      </c>
      <c r="AW9" s="88">
        <v>0</v>
      </c>
      <c r="AX9" s="88">
        <v>0</v>
      </c>
      <c r="AY9" s="88">
        <v>0</v>
      </c>
      <c r="AZ9" s="88">
        <v>0</v>
      </c>
      <c r="BA9" s="88">
        <v>0</v>
      </c>
      <c r="BB9" s="88">
        <v>0</v>
      </c>
      <c r="BC9" s="87">
        <v>4200</v>
      </c>
      <c r="BD9" s="88">
        <v>0</v>
      </c>
      <c r="BE9" s="88">
        <v>0</v>
      </c>
      <c r="BF9" s="96">
        <v>0</v>
      </c>
      <c r="BG9" s="85">
        <v>0</v>
      </c>
      <c r="BH9" s="93">
        <v>0</v>
      </c>
      <c r="BI9" s="85">
        <v>0</v>
      </c>
      <c r="BJ9" s="85">
        <v>0</v>
      </c>
      <c r="BK9" s="85">
        <v>0</v>
      </c>
      <c r="BL9" s="85">
        <v>0</v>
      </c>
      <c r="BM9" s="85">
        <v>0</v>
      </c>
      <c r="BN9" s="85">
        <v>0</v>
      </c>
      <c r="BO9" s="85">
        <v>0</v>
      </c>
      <c r="BP9" s="85">
        <v>0</v>
      </c>
      <c r="BQ9" s="85">
        <v>0</v>
      </c>
      <c r="BR9" s="85">
        <v>0</v>
      </c>
      <c r="BS9" s="85">
        <v>0</v>
      </c>
      <c r="BT9" s="85">
        <v>0</v>
      </c>
      <c r="BU9" s="85">
        <v>0</v>
      </c>
      <c r="BV9" s="85">
        <v>0</v>
      </c>
      <c r="BW9" s="85">
        <v>0</v>
      </c>
      <c r="BX9" s="85">
        <v>0</v>
      </c>
      <c r="BY9" s="85">
        <v>0</v>
      </c>
      <c r="BZ9" s="85">
        <v>0</v>
      </c>
      <c r="CA9" s="85">
        <v>0</v>
      </c>
      <c r="CB9" s="85">
        <v>0</v>
      </c>
      <c r="CC9" s="85">
        <v>0</v>
      </c>
      <c r="CD9" s="85">
        <v>0</v>
      </c>
      <c r="CE9" s="85">
        <v>0</v>
      </c>
      <c r="CF9" s="85">
        <v>0</v>
      </c>
      <c r="CG9" s="85">
        <v>0</v>
      </c>
      <c r="CH9" s="85">
        <v>0</v>
      </c>
      <c r="CI9" s="85">
        <v>0</v>
      </c>
      <c r="CJ9" s="85">
        <v>0</v>
      </c>
      <c r="CK9" s="85">
        <v>0</v>
      </c>
      <c r="CL9" s="85">
        <v>0</v>
      </c>
      <c r="CM9" s="85">
        <v>0</v>
      </c>
      <c r="CN9" s="85">
        <v>0</v>
      </c>
      <c r="CO9" s="85">
        <v>0</v>
      </c>
      <c r="CP9" s="85">
        <v>0</v>
      </c>
      <c r="CQ9" s="85">
        <v>0</v>
      </c>
      <c r="CR9" s="85">
        <v>0</v>
      </c>
      <c r="CS9" s="85">
        <v>0</v>
      </c>
      <c r="CT9" s="85">
        <v>0</v>
      </c>
      <c r="CU9" s="85">
        <v>0</v>
      </c>
      <c r="CV9" s="85">
        <v>0</v>
      </c>
      <c r="CW9" s="85">
        <v>0</v>
      </c>
      <c r="CX9" s="85">
        <v>0</v>
      </c>
      <c r="CY9" s="85">
        <v>0</v>
      </c>
      <c r="CZ9" s="85">
        <v>0</v>
      </c>
      <c r="DA9" s="85">
        <v>0</v>
      </c>
      <c r="DB9" s="85">
        <v>0</v>
      </c>
      <c r="DC9" s="85">
        <v>0</v>
      </c>
      <c r="DD9" s="85">
        <v>0</v>
      </c>
      <c r="DE9" s="85">
        <v>0</v>
      </c>
      <c r="DF9" s="85">
        <v>0</v>
      </c>
      <c r="DG9" s="85">
        <v>0</v>
      </c>
      <c r="DH9" s="85">
        <v>0</v>
      </c>
    </row>
    <row r="10" spans="1:113" s="78" customFormat="1" ht="20.100000000000001" customHeight="1">
      <c r="A10" s="85" t="s">
        <v>84</v>
      </c>
      <c r="B10" s="85" t="s">
        <v>85</v>
      </c>
      <c r="C10" s="85" t="s">
        <v>86</v>
      </c>
      <c r="D10" s="85" t="s">
        <v>269</v>
      </c>
      <c r="E10" s="88">
        <v>750026.57</v>
      </c>
      <c r="F10" s="86">
        <f>G10+H10+I10+J10+K10+L10+M10+N10+O10+P10+Q10+R10+S10</f>
        <v>555826.56999999995</v>
      </c>
      <c r="G10" s="87">
        <v>229800</v>
      </c>
      <c r="H10" s="87">
        <v>298578</v>
      </c>
      <c r="I10" s="87">
        <v>19150</v>
      </c>
      <c r="J10" s="88">
        <v>0</v>
      </c>
      <c r="K10" s="87"/>
      <c r="L10" s="87">
        <v>0</v>
      </c>
      <c r="M10" s="88">
        <v>0</v>
      </c>
      <c r="N10" s="88">
        <v>0</v>
      </c>
      <c r="O10" s="88">
        <v>0</v>
      </c>
      <c r="P10" s="87">
        <v>8298.57</v>
      </c>
      <c r="Q10" s="88">
        <v>0</v>
      </c>
      <c r="R10" s="88">
        <v>0</v>
      </c>
      <c r="S10" s="88">
        <v>0</v>
      </c>
      <c r="T10" s="92">
        <f t="shared" si="0"/>
        <v>190000</v>
      </c>
      <c r="U10" s="87">
        <v>59500</v>
      </c>
      <c r="V10" s="93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23000</v>
      </c>
      <c r="AB10" s="85">
        <v>0</v>
      </c>
      <c r="AC10" s="86">
        <v>0</v>
      </c>
      <c r="AD10" s="87">
        <v>50000</v>
      </c>
      <c r="AE10" s="93">
        <v>0</v>
      </c>
      <c r="AF10" s="85">
        <v>0</v>
      </c>
      <c r="AG10" s="85">
        <v>0</v>
      </c>
      <c r="AH10" s="85">
        <v>0</v>
      </c>
      <c r="AI10" s="85"/>
      <c r="AJ10" s="85">
        <v>0</v>
      </c>
      <c r="AK10" s="85">
        <v>0</v>
      </c>
      <c r="AL10" s="85">
        <v>0</v>
      </c>
      <c r="AM10" s="85">
        <v>0</v>
      </c>
      <c r="AN10" s="85">
        <v>0</v>
      </c>
      <c r="AO10" s="85">
        <v>0</v>
      </c>
      <c r="AP10" s="85">
        <v>0</v>
      </c>
      <c r="AQ10" s="86">
        <v>0</v>
      </c>
      <c r="AR10" s="87">
        <v>47500</v>
      </c>
      <c r="AS10" s="93">
        <v>10000</v>
      </c>
      <c r="AT10" s="85">
        <v>0</v>
      </c>
      <c r="AU10" s="86">
        <v>0</v>
      </c>
      <c r="AV10" s="87">
        <f t="shared" si="1"/>
        <v>4200</v>
      </c>
      <c r="AW10" s="88">
        <v>0</v>
      </c>
      <c r="AX10" s="88">
        <v>0</v>
      </c>
      <c r="AY10" s="88">
        <v>0</v>
      </c>
      <c r="AZ10" s="88">
        <v>0</v>
      </c>
      <c r="BA10" s="88">
        <v>0</v>
      </c>
      <c r="BB10" s="88">
        <v>0</v>
      </c>
      <c r="BC10" s="87">
        <v>4200</v>
      </c>
      <c r="BD10" s="88">
        <v>0</v>
      </c>
      <c r="BE10" s="88">
        <v>0</v>
      </c>
      <c r="BF10" s="96">
        <v>0</v>
      </c>
      <c r="BG10" s="85">
        <v>0</v>
      </c>
      <c r="BH10" s="93">
        <v>0</v>
      </c>
      <c r="BI10" s="85">
        <v>0</v>
      </c>
      <c r="BJ10" s="85">
        <v>0</v>
      </c>
      <c r="BK10" s="85">
        <v>0</v>
      </c>
      <c r="BL10" s="85">
        <v>0</v>
      </c>
      <c r="BM10" s="85">
        <v>0</v>
      </c>
      <c r="BN10" s="85">
        <v>0</v>
      </c>
      <c r="BO10" s="85">
        <v>0</v>
      </c>
      <c r="BP10" s="85">
        <v>0</v>
      </c>
      <c r="BQ10" s="85">
        <v>0</v>
      </c>
      <c r="BR10" s="85">
        <v>0</v>
      </c>
      <c r="BS10" s="85">
        <v>0</v>
      </c>
      <c r="BT10" s="85">
        <v>0</v>
      </c>
      <c r="BU10" s="85">
        <v>0</v>
      </c>
      <c r="BV10" s="85">
        <v>0</v>
      </c>
      <c r="BW10" s="85">
        <v>0</v>
      </c>
      <c r="BX10" s="85">
        <v>0</v>
      </c>
      <c r="BY10" s="85">
        <v>0</v>
      </c>
      <c r="BZ10" s="85">
        <v>0</v>
      </c>
      <c r="CA10" s="85">
        <v>0</v>
      </c>
      <c r="CB10" s="85">
        <v>0</v>
      </c>
      <c r="CC10" s="85">
        <v>0</v>
      </c>
      <c r="CD10" s="85">
        <v>0</v>
      </c>
      <c r="CE10" s="85">
        <v>0</v>
      </c>
      <c r="CF10" s="85">
        <v>0</v>
      </c>
      <c r="CG10" s="85">
        <v>0</v>
      </c>
      <c r="CH10" s="85">
        <v>0</v>
      </c>
      <c r="CI10" s="85">
        <v>0</v>
      </c>
      <c r="CJ10" s="85">
        <v>0</v>
      </c>
      <c r="CK10" s="85">
        <v>0</v>
      </c>
      <c r="CL10" s="85">
        <v>0</v>
      </c>
      <c r="CM10" s="85">
        <v>0</v>
      </c>
      <c r="CN10" s="85">
        <v>0</v>
      </c>
      <c r="CO10" s="85">
        <v>0</v>
      </c>
      <c r="CP10" s="85">
        <v>0</v>
      </c>
      <c r="CQ10" s="85">
        <v>0</v>
      </c>
      <c r="CR10" s="85">
        <v>0</v>
      </c>
      <c r="CS10" s="85">
        <v>0</v>
      </c>
      <c r="CT10" s="85">
        <v>0</v>
      </c>
      <c r="CU10" s="85">
        <v>0</v>
      </c>
      <c r="CV10" s="85">
        <v>0</v>
      </c>
      <c r="CW10" s="85">
        <v>0</v>
      </c>
      <c r="CX10" s="85">
        <v>0</v>
      </c>
      <c r="CY10" s="85">
        <v>0</v>
      </c>
      <c r="CZ10" s="85">
        <v>0</v>
      </c>
      <c r="DA10" s="85">
        <v>0</v>
      </c>
      <c r="DB10" s="85">
        <v>0</v>
      </c>
      <c r="DC10" s="85">
        <v>0</v>
      </c>
      <c r="DD10" s="85">
        <v>0</v>
      </c>
      <c r="DE10" s="85">
        <v>0</v>
      </c>
      <c r="DF10" s="85">
        <v>0</v>
      </c>
      <c r="DG10" s="85">
        <v>0</v>
      </c>
      <c r="DH10" s="85">
        <v>0</v>
      </c>
    </row>
    <row r="11" spans="1:113" s="78" customFormat="1" ht="20.100000000000001" customHeight="1">
      <c r="A11" s="85" t="s">
        <v>89</v>
      </c>
      <c r="B11" s="85" t="s">
        <v>22</v>
      </c>
      <c r="C11" s="85" t="s">
        <v>22</v>
      </c>
      <c r="D11" s="85" t="s">
        <v>270</v>
      </c>
      <c r="E11" s="88">
        <v>132159.35999999999</v>
      </c>
      <c r="F11" s="86">
        <f t="shared" ref="F11:F21" si="2">G11+H11+I11+J11+K11+L11+M11+N11+O11+P11+Q11+R11+S11</f>
        <v>132159.35999999999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7">
        <v>88144.320000000007</v>
      </c>
      <c r="M11" s="87">
        <v>44015.040000000001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92">
        <f t="shared" si="0"/>
        <v>0</v>
      </c>
      <c r="U11" s="94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94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  <c r="AL11" s="85">
        <v>0</v>
      </c>
      <c r="AM11" s="85">
        <v>0</v>
      </c>
      <c r="AN11" s="85">
        <v>0</v>
      </c>
      <c r="AO11" s="85">
        <v>0</v>
      </c>
      <c r="AP11" s="85">
        <v>0</v>
      </c>
      <c r="AQ11" s="85">
        <v>0</v>
      </c>
      <c r="AR11" s="94">
        <v>0</v>
      </c>
      <c r="AS11" s="85">
        <v>0</v>
      </c>
      <c r="AT11" s="85">
        <v>0</v>
      </c>
      <c r="AU11" s="85">
        <v>0</v>
      </c>
      <c r="AV11" s="87">
        <f t="shared" si="1"/>
        <v>0</v>
      </c>
      <c r="AW11" s="94">
        <v>0</v>
      </c>
      <c r="AX11" s="94">
        <v>0</v>
      </c>
      <c r="AY11" s="94">
        <v>0</v>
      </c>
      <c r="AZ11" s="94">
        <v>0</v>
      </c>
      <c r="BA11" s="94">
        <v>0</v>
      </c>
      <c r="BB11" s="94">
        <v>0</v>
      </c>
      <c r="BC11" s="94">
        <v>0</v>
      </c>
      <c r="BD11" s="94">
        <v>0</v>
      </c>
      <c r="BE11" s="94">
        <v>0</v>
      </c>
      <c r="BF11" s="86">
        <v>0</v>
      </c>
      <c r="BG11" s="85">
        <v>0</v>
      </c>
      <c r="BH11" s="93">
        <v>0</v>
      </c>
      <c r="BI11" s="85">
        <v>0</v>
      </c>
      <c r="BJ11" s="85">
        <v>0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  <c r="BP11" s="85">
        <v>0</v>
      </c>
      <c r="BQ11" s="85">
        <v>0</v>
      </c>
      <c r="BR11" s="85">
        <v>0</v>
      </c>
      <c r="BS11" s="85">
        <v>0</v>
      </c>
      <c r="BT11" s="85">
        <v>0</v>
      </c>
      <c r="BU11" s="85">
        <v>0</v>
      </c>
      <c r="BV11" s="85">
        <v>0</v>
      </c>
      <c r="BW11" s="85">
        <v>0</v>
      </c>
      <c r="BX11" s="85">
        <v>0</v>
      </c>
      <c r="BY11" s="85">
        <v>0</v>
      </c>
      <c r="BZ11" s="85">
        <v>0</v>
      </c>
      <c r="CA11" s="85">
        <v>0</v>
      </c>
      <c r="CB11" s="85">
        <v>0</v>
      </c>
      <c r="CC11" s="85">
        <v>0</v>
      </c>
      <c r="CD11" s="85">
        <v>0</v>
      </c>
      <c r="CE11" s="85">
        <v>0</v>
      </c>
      <c r="CF11" s="85">
        <v>0</v>
      </c>
      <c r="CG11" s="85">
        <v>0</v>
      </c>
      <c r="CH11" s="85">
        <v>0</v>
      </c>
      <c r="CI11" s="85">
        <v>0</v>
      </c>
      <c r="CJ11" s="85">
        <v>0</v>
      </c>
      <c r="CK11" s="85">
        <v>0</v>
      </c>
      <c r="CL11" s="85">
        <v>0</v>
      </c>
      <c r="CM11" s="85">
        <v>0</v>
      </c>
      <c r="CN11" s="85">
        <v>0</v>
      </c>
      <c r="CO11" s="85">
        <v>0</v>
      </c>
      <c r="CP11" s="85">
        <v>0</v>
      </c>
      <c r="CQ11" s="85">
        <v>0</v>
      </c>
      <c r="CR11" s="85">
        <v>0</v>
      </c>
      <c r="CS11" s="85">
        <v>0</v>
      </c>
      <c r="CT11" s="85">
        <v>0</v>
      </c>
      <c r="CU11" s="85">
        <v>0</v>
      </c>
      <c r="CV11" s="85">
        <v>0</v>
      </c>
      <c r="CW11" s="85">
        <v>0</v>
      </c>
      <c r="CX11" s="85">
        <v>0</v>
      </c>
      <c r="CY11" s="85">
        <v>0</v>
      </c>
      <c r="CZ11" s="85">
        <v>0</v>
      </c>
      <c r="DA11" s="85">
        <v>0</v>
      </c>
      <c r="DB11" s="85">
        <v>0</v>
      </c>
      <c r="DC11" s="85">
        <v>0</v>
      </c>
      <c r="DD11" s="85">
        <v>0</v>
      </c>
      <c r="DE11" s="85">
        <v>0</v>
      </c>
      <c r="DF11" s="85">
        <v>0</v>
      </c>
      <c r="DG11" s="85">
        <v>0</v>
      </c>
      <c r="DH11" s="85">
        <v>0</v>
      </c>
    </row>
    <row r="12" spans="1:113" s="78" customFormat="1" ht="20.100000000000001" customHeight="1">
      <c r="A12" s="85" t="s">
        <v>89</v>
      </c>
      <c r="B12" s="85" t="s">
        <v>90</v>
      </c>
      <c r="C12" s="85" t="s">
        <v>22</v>
      </c>
      <c r="D12" s="85" t="s">
        <v>271</v>
      </c>
      <c r="E12" s="88">
        <v>132159.35999999999</v>
      </c>
      <c r="F12" s="86">
        <f t="shared" si="2"/>
        <v>132159.35999999999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7">
        <v>88144.320000000007</v>
      </c>
      <c r="M12" s="87">
        <v>44015.040000000001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92">
        <f t="shared" si="0"/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  <c r="AL12" s="85">
        <v>0</v>
      </c>
      <c r="AM12" s="85">
        <v>0</v>
      </c>
      <c r="AN12" s="85">
        <v>0</v>
      </c>
      <c r="AO12" s="85">
        <v>0</v>
      </c>
      <c r="AP12" s="85">
        <v>0</v>
      </c>
      <c r="AQ12" s="85">
        <v>0</v>
      </c>
      <c r="AR12" s="85">
        <v>0</v>
      </c>
      <c r="AS12" s="85">
        <v>0</v>
      </c>
      <c r="AT12" s="85">
        <v>0</v>
      </c>
      <c r="AU12" s="85">
        <v>0</v>
      </c>
      <c r="AV12" s="87">
        <f t="shared" si="1"/>
        <v>0</v>
      </c>
      <c r="AW12" s="85">
        <v>0</v>
      </c>
      <c r="AX12" s="85">
        <v>0</v>
      </c>
      <c r="AY12" s="85">
        <v>0</v>
      </c>
      <c r="AZ12" s="85">
        <v>0</v>
      </c>
      <c r="BA12" s="85">
        <v>0</v>
      </c>
      <c r="BB12" s="85">
        <v>0</v>
      </c>
      <c r="BC12" s="85">
        <v>0</v>
      </c>
      <c r="BD12" s="85">
        <v>0</v>
      </c>
      <c r="BE12" s="85">
        <v>0</v>
      </c>
      <c r="BF12" s="86">
        <v>0</v>
      </c>
      <c r="BG12" s="85">
        <v>0</v>
      </c>
      <c r="BH12" s="93">
        <v>0</v>
      </c>
      <c r="BI12" s="85">
        <v>0</v>
      </c>
      <c r="BJ12" s="85">
        <v>0</v>
      </c>
      <c r="BK12" s="85">
        <v>0</v>
      </c>
      <c r="BL12" s="85">
        <v>0</v>
      </c>
      <c r="BM12" s="85">
        <v>0</v>
      </c>
      <c r="BN12" s="85">
        <v>0</v>
      </c>
      <c r="BO12" s="85">
        <v>0</v>
      </c>
      <c r="BP12" s="85">
        <v>0</v>
      </c>
      <c r="BQ12" s="85">
        <v>0</v>
      </c>
      <c r="BR12" s="85">
        <v>0</v>
      </c>
      <c r="BS12" s="85">
        <v>0</v>
      </c>
      <c r="BT12" s="85">
        <v>0</v>
      </c>
      <c r="BU12" s="85">
        <v>0</v>
      </c>
      <c r="BV12" s="85">
        <v>0</v>
      </c>
      <c r="BW12" s="85">
        <v>0</v>
      </c>
      <c r="BX12" s="85">
        <v>0</v>
      </c>
      <c r="BY12" s="85">
        <v>0</v>
      </c>
      <c r="BZ12" s="85">
        <v>0</v>
      </c>
      <c r="CA12" s="85">
        <v>0</v>
      </c>
      <c r="CB12" s="85">
        <v>0</v>
      </c>
      <c r="CC12" s="85">
        <v>0</v>
      </c>
      <c r="CD12" s="85">
        <v>0</v>
      </c>
      <c r="CE12" s="85">
        <v>0</v>
      </c>
      <c r="CF12" s="85">
        <v>0</v>
      </c>
      <c r="CG12" s="85">
        <v>0</v>
      </c>
      <c r="CH12" s="85">
        <v>0</v>
      </c>
      <c r="CI12" s="85">
        <v>0</v>
      </c>
      <c r="CJ12" s="85">
        <v>0</v>
      </c>
      <c r="CK12" s="85">
        <v>0</v>
      </c>
      <c r="CL12" s="85">
        <v>0</v>
      </c>
      <c r="CM12" s="85">
        <v>0</v>
      </c>
      <c r="CN12" s="85">
        <v>0</v>
      </c>
      <c r="CO12" s="85">
        <v>0</v>
      </c>
      <c r="CP12" s="85">
        <v>0</v>
      </c>
      <c r="CQ12" s="85">
        <v>0</v>
      </c>
      <c r="CR12" s="85">
        <v>0</v>
      </c>
      <c r="CS12" s="85">
        <v>0</v>
      </c>
      <c r="CT12" s="85">
        <v>0</v>
      </c>
      <c r="CU12" s="85">
        <v>0</v>
      </c>
      <c r="CV12" s="85">
        <v>0</v>
      </c>
      <c r="CW12" s="85">
        <v>0</v>
      </c>
      <c r="CX12" s="85">
        <v>0</v>
      </c>
      <c r="CY12" s="85">
        <v>0</v>
      </c>
      <c r="CZ12" s="85">
        <v>0</v>
      </c>
      <c r="DA12" s="85">
        <v>0</v>
      </c>
      <c r="DB12" s="85">
        <v>0</v>
      </c>
      <c r="DC12" s="85">
        <v>0</v>
      </c>
      <c r="DD12" s="85">
        <v>0</v>
      </c>
      <c r="DE12" s="85">
        <v>0</v>
      </c>
      <c r="DF12" s="85">
        <v>0</v>
      </c>
      <c r="DG12" s="85">
        <v>0</v>
      </c>
      <c r="DH12" s="85">
        <v>0</v>
      </c>
    </row>
    <row r="13" spans="1:113" s="78" customFormat="1" ht="23.1" customHeight="1">
      <c r="A13" s="85" t="s">
        <v>89</v>
      </c>
      <c r="B13" s="85" t="s">
        <v>90</v>
      </c>
      <c r="C13" s="85" t="s">
        <v>90</v>
      </c>
      <c r="D13" s="85" t="s">
        <v>272</v>
      </c>
      <c r="E13" s="88">
        <v>88144.320000000007</v>
      </c>
      <c r="F13" s="86">
        <f t="shared" si="2"/>
        <v>88144.320000000007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7">
        <v>88144.320000000007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92">
        <f t="shared" si="0"/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  <c r="AL13" s="85">
        <v>0</v>
      </c>
      <c r="AM13" s="85">
        <v>0</v>
      </c>
      <c r="AN13" s="85">
        <v>0</v>
      </c>
      <c r="AO13" s="85">
        <v>0</v>
      </c>
      <c r="AP13" s="85">
        <v>0</v>
      </c>
      <c r="AQ13" s="85">
        <v>0</v>
      </c>
      <c r="AR13" s="85">
        <v>0</v>
      </c>
      <c r="AS13" s="85">
        <v>0</v>
      </c>
      <c r="AT13" s="85">
        <v>0</v>
      </c>
      <c r="AU13" s="85">
        <v>0</v>
      </c>
      <c r="AV13" s="87">
        <f t="shared" si="1"/>
        <v>0</v>
      </c>
      <c r="AW13" s="85">
        <v>0</v>
      </c>
      <c r="AX13" s="85">
        <v>0</v>
      </c>
      <c r="AY13" s="85">
        <v>0</v>
      </c>
      <c r="AZ13" s="85">
        <v>0</v>
      </c>
      <c r="BA13" s="85">
        <v>0</v>
      </c>
      <c r="BB13" s="85">
        <v>0</v>
      </c>
      <c r="BC13" s="85">
        <v>0</v>
      </c>
      <c r="BD13" s="85">
        <v>0</v>
      </c>
      <c r="BE13" s="85">
        <v>0</v>
      </c>
      <c r="BF13" s="86">
        <v>0</v>
      </c>
      <c r="BG13" s="85">
        <v>0</v>
      </c>
      <c r="BH13" s="93">
        <v>0</v>
      </c>
      <c r="BI13" s="85">
        <v>0</v>
      </c>
      <c r="BJ13" s="85">
        <v>0</v>
      </c>
      <c r="BK13" s="85">
        <v>0</v>
      </c>
      <c r="BL13" s="85">
        <v>0</v>
      </c>
      <c r="BM13" s="85">
        <v>0</v>
      </c>
      <c r="BN13" s="85">
        <v>0</v>
      </c>
      <c r="BO13" s="85">
        <v>0</v>
      </c>
      <c r="BP13" s="85">
        <v>0</v>
      </c>
      <c r="BQ13" s="85">
        <v>0</v>
      </c>
      <c r="BR13" s="85">
        <v>0</v>
      </c>
      <c r="BS13" s="85">
        <v>0</v>
      </c>
      <c r="BT13" s="85">
        <v>0</v>
      </c>
      <c r="BU13" s="85">
        <v>0</v>
      </c>
      <c r="BV13" s="85">
        <v>0</v>
      </c>
      <c r="BW13" s="85">
        <v>0</v>
      </c>
      <c r="BX13" s="85">
        <v>0</v>
      </c>
      <c r="BY13" s="85">
        <v>0</v>
      </c>
      <c r="BZ13" s="85">
        <v>0</v>
      </c>
      <c r="CA13" s="85">
        <v>0</v>
      </c>
      <c r="CB13" s="85">
        <v>0</v>
      </c>
      <c r="CC13" s="85">
        <v>0</v>
      </c>
      <c r="CD13" s="85">
        <v>0</v>
      </c>
      <c r="CE13" s="85">
        <v>0</v>
      </c>
      <c r="CF13" s="85">
        <v>0</v>
      </c>
      <c r="CG13" s="85">
        <v>0</v>
      </c>
      <c r="CH13" s="85">
        <v>0</v>
      </c>
      <c r="CI13" s="85">
        <v>0</v>
      </c>
      <c r="CJ13" s="85">
        <v>0</v>
      </c>
      <c r="CK13" s="85">
        <v>0</v>
      </c>
      <c r="CL13" s="85">
        <v>0</v>
      </c>
      <c r="CM13" s="85">
        <v>0</v>
      </c>
      <c r="CN13" s="85">
        <v>0</v>
      </c>
      <c r="CO13" s="85">
        <v>0</v>
      </c>
      <c r="CP13" s="85">
        <v>0</v>
      </c>
      <c r="CQ13" s="85">
        <v>0</v>
      </c>
      <c r="CR13" s="85">
        <v>0</v>
      </c>
      <c r="CS13" s="85">
        <v>0</v>
      </c>
      <c r="CT13" s="85">
        <v>0</v>
      </c>
      <c r="CU13" s="85">
        <v>0</v>
      </c>
      <c r="CV13" s="85">
        <v>0</v>
      </c>
      <c r="CW13" s="85">
        <v>0</v>
      </c>
      <c r="CX13" s="85">
        <v>0</v>
      </c>
      <c r="CY13" s="85">
        <v>0</v>
      </c>
      <c r="CZ13" s="85">
        <v>0</v>
      </c>
      <c r="DA13" s="85">
        <v>0</v>
      </c>
      <c r="DB13" s="85">
        <v>0</v>
      </c>
      <c r="DC13" s="85">
        <v>0</v>
      </c>
      <c r="DD13" s="85">
        <v>0</v>
      </c>
      <c r="DE13" s="85">
        <v>0</v>
      </c>
      <c r="DF13" s="85">
        <v>0</v>
      </c>
      <c r="DG13" s="85">
        <v>0</v>
      </c>
      <c r="DH13" s="85">
        <v>0</v>
      </c>
    </row>
    <row r="14" spans="1:113" s="78" customFormat="1" ht="20.100000000000001" customHeight="1">
      <c r="A14" s="85" t="s">
        <v>89</v>
      </c>
      <c r="B14" s="85" t="s">
        <v>90</v>
      </c>
      <c r="C14" s="85" t="s">
        <v>92</v>
      </c>
      <c r="D14" s="85" t="s">
        <v>273</v>
      </c>
      <c r="E14" s="88">
        <v>44015.040000000001</v>
      </c>
      <c r="F14" s="86">
        <f t="shared" si="2"/>
        <v>44015.040000000001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7">
        <v>44015.040000000001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92">
        <f t="shared" si="0"/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  <c r="AL14" s="85">
        <v>0</v>
      </c>
      <c r="AM14" s="85">
        <v>0</v>
      </c>
      <c r="AN14" s="85">
        <v>0</v>
      </c>
      <c r="AO14" s="85">
        <v>0</v>
      </c>
      <c r="AP14" s="85">
        <v>0</v>
      </c>
      <c r="AQ14" s="85">
        <v>0</v>
      </c>
      <c r="AR14" s="85">
        <v>0</v>
      </c>
      <c r="AS14" s="85">
        <v>0</v>
      </c>
      <c r="AT14" s="85">
        <v>0</v>
      </c>
      <c r="AU14" s="85">
        <v>0</v>
      </c>
      <c r="AV14" s="87">
        <f t="shared" si="1"/>
        <v>0</v>
      </c>
      <c r="AW14" s="85">
        <v>0</v>
      </c>
      <c r="AX14" s="85">
        <v>0</v>
      </c>
      <c r="AY14" s="85">
        <v>0</v>
      </c>
      <c r="AZ14" s="85">
        <v>0</v>
      </c>
      <c r="BA14" s="85">
        <v>0</v>
      </c>
      <c r="BB14" s="85">
        <v>0</v>
      </c>
      <c r="BC14" s="85">
        <v>0</v>
      </c>
      <c r="BD14" s="85">
        <v>0</v>
      </c>
      <c r="BE14" s="85">
        <v>0</v>
      </c>
      <c r="BF14" s="86">
        <v>0</v>
      </c>
      <c r="BG14" s="85">
        <v>0</v>
      </c>
      <c r="BH14" s="93">
        <v>0</v>
      </c>
      <c r="BI14" s="85">
        <v>0</v>
      </c>
      <c r="BJ14" s="85">
        <v>0</v>
      </c>
      <c r="BK14" s="85">
        <v>0</v>
      </c>
      <c r="BL14" s="85">
        <v>0</v>
      </c>
      <c r="BM14" s="85">
        <v>0</v>
      </c>
      <c r="BN14" s="85">
        <v>0</v>
      </c>
      <c r="BO14" s="85">
        <v>0</v>
      </c>
      <c r="BP14" s="85">
        <v>0</v>
      </c>
      <c r="BQ14" s="85">
        <v>0</v>
      </c>
      <c r="BR14" s="85">
        <v>0</v>
      </c>
      <c r="BS14" s="85">
        <v>0</v>
      </c>
      <c r="BT14" s="85">
        <v>0</v>
      </c>
      <c r="BU14" s="85">
        <v>0</v>
      </c>
      <c r="BV14" s="85">
        <v>0</v>
      </c>
      <c r="BW14" s="85">
        <v>0</v>
      </c>
      <c r="BX14" s="85">
        <v>0</v>
      </c>
      <c r="BY14" s="85">
        <v>0</v>
      </c>
      <c r="BZ14" s="85">
        <v>0</v>
      </c>
      <c r="CA14" s="85">
        <v>0</v>
      </c>
      <c r="CB14" s="85">
        <v>0</v>
      </c>
      <c r="CC14" s="85">
        <v>0</v>
      </c>
      <c r="CD14" s="85">
        <v>0</v>
      </c>
      <c r="CE14" s="85">
        <v>0</v>
      </c>
      <c r="CF14" s="85">
        <v>0</v>
      </c>
      <c r="CG14" s="85">
        <v>0</v>
      </c>
      <c r="CH14" s="85">
        <v>0</v>
      </c>
      <c r="CI14" s="85">
        <v>0</v>
      </c>
      <c r="CJ14" s="85">
        <v>0</v>
      </c>
      <c r="CK14" s="85">
        <v>0</v>
      </c>
      <c r="CL14" s="85">
        <v>0</v>
      </c>
      <c r="CM14" s="85">
        <v>0</v>
      </c>
      <c r="CN14" s="85">
        <v>0</v>
      </c>
      <c r="CO14" s="85">
        <v>0</v>
      </c>
      <c r="CP14" s="85">
        <v>0</v>
      </c>
      <c r="CQ14" s="85">
        <v>0</v>
      </c>
      <c r="CR14" s="85">
        <v>0</v>
      </c>
      <c r="CS14" s="85">
        <v>0</v>
      </c>
      <c r="CT14" s="85">
        <v>0</v>
      </c>
      <c r="CU14" s="85">
        <v>0</v>
      </c>
      <c r="CV14" s="85">
        <v>0</v>
      </c>
      <c r="CW14" s="85">
        <v>0</v>
      </c>
      <c r="CX14" s="85">
        <v>0</v>
      </c>
      <c r="CY14" s="85">
        <v>0</v>
      </c>
      <c r="CZ14" s="85">
        <v>0</v>
      </c>
      <c r="DA14" s="85">
        <v>0</v>
      </c>
      <c r="DB14" s="85">
        <v>0</v>
      </c>
      <c r="DC14" s="85">
        <v>0</v>
      </c>
      <c r="DD14" s="85">
        <v>0</v>
      </c>
      <c r="DE14" s="85">
        <v>0</v>
      </c>
      <c r="DF14" s="85">
        <v>0</v>
      </c>
      <c r="DG14" s="85">
        <v>0</v>
      </c>
      <c r="DH14" s="85">
        <v>0</v>
      </c>
    </row>
    <row r="15" spans="1:113" s="78" customFormat="1" ht="20.100000000000001" customHeight="1">
      <c r="A15" s="85" t="s">
        <v>94</v>
      </c>
      <c r="B15" s="85" t="s">
        <v>22</v>
      </c>
      <c r="C15" s="85" t="s">
        <v>22</v>
      </c>
      <c r="D15" s="85" t="s">
        <v>274</v>
      </c>
      <c r="E15" s="88">
        <v>52846.36</v>
      </c>
      <c r="F15" s="86">
        <f t="shared" si="2"/>
        <v>52846.36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7">
        <v>38563.14</v>
      </c>
      <c r="O15" s="87">
        <v>14283.22</v>
      </c>
      <c r="P15" s="88">
        <v>0</v>
      </c>
      <c r="Q15" s="88">
        <v>0</v>
      </c>
      <c r="R15" s="88">
        <v>0</v>
      </c>
      <c r="S15" s="88">
        <v>0</v>
      </c>
      <c r="T15" s="92">
        <f t="shared" si="0"/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  <c r="AL15" s="85">
        <v>0</v>
      </c>
      <c r="AM15" s="85">
        <v>0</v>
      </c>
      <c r="AN15" s="85">
        <v>0</v>
      </c>
      <c r="AO15" s="85">
        <v>0</v>
      </c>
      <c r="AP15" s="85">
        <v>0</v>
      </c>
      <c r="AQ15" s="85">
        <v>0</v>
      </c>
      <c r="AR15" s="85">
        <v>0</v>
      </c>
      <c r="AS15" s="85">
        <v>0</v>
      </c>
      <c r="AT15" s="85">
        <v>0</v>
      </c>
      <c r="AU15" s="85">
        <v>0</v>
      </c>
      <c r="AV15" s="87">
        <f t="shared" si="1"/>
        <v>0</v>
      </c>
      <c r="AW15" s="85">
        <v>0</v>
      </c>
      <c r="AX15" s="85">
        <v>0</v>
      </c>
      <c r="AY15" s="85">
        <v>0</v>
      </c>
      <c r="AZ15" s="85">
        <v>0</v>
      </c>
      <c r="BA15" s="85">
        <v>0</v>
      </c>
      <c r="BB15" s="85">
        <v>0</v>
      </c>
      <c r="BC15" s="85">
        <v>0</v>
      </c>
      <c r="BD15" s="85">
        <v>0</v>
      </c>
      <c r="BE15" s="85">
        <v>0</v>
      </c>
      <c r="BF15" s="86">
        <v>0</v>
      </c>
      <c r="BG15" s="85">
        <v>0</v>
      </c>
      <c r="BH15" s="93">
        <v>0</v>
      </c>
      <c r="BI15" s="85">
        <v>0</v>
      </c>
      <c r="BJ15" s="85">
        <v>0</v>
      </c>
      <c r="BK15" s="85">
        <v>0</v>
      </c>
      <c r="BL15" s="85">
        <v>0</v>
      </c>
      <c r="BM15" s="85">
        <v>0</v>
      </c>
      <c r="BN15" s="85">
        <v>0</v>
      </c>
      <c r="BO15" s="85">
        <v>0</v>
      </c>
      <c r="BP15" s="85">
        <v>0</v>
      </c>
      <c r="BQ15" s="85">
        <v>0</v>
      </c>
      <c r="BR15" s="85">
        <v>0</v>
      </c>
      <c r="BS15" s="85">
        <v>0</v>
      </c>
      <c r="BT15" s="85">
        <v>0</v>
      </c>
      <c r="BU15" s="85">
        <v>0</v>
      </c>
      <c r="BV15" s="85">
        <v>0</v>
      </c>
      <c r="BW15" s="85">
        <v>0</v>
      </c>
      <c r="BX15" s="85">
        <v>0</v>
      </c>
      <c r="BY15" s="85">
        <v>0</v>
      </c>
      <c r="BZ15" s="85">
        <v>0</v>
      </c>
      <c r="CA15" s="85">
        <v>0</v>
      </c>
      <c r="CB15" s="85">
        <v>0</v>
      </c>
      <c r="CC15" s="85">
        <v>0</v>
      </c>
      <c r="CD15" s="85">
        <v>0</v>
      </c>
      <c r="CE15" s="85">
        <v>0</v>
      </c>
      <c r="CF15" s="85">
        <v>0</v>
      </c>
      <c r="CG15" s="85">
        <v>0</v>
      </c>
      <c r="CH15" s="85">
        <v>0</v>
      </c>
      <c r="CI15" s="85">
        <v>0</v>
      </c>
      <c r="CJ15" s="85">
        <v>0</v>
      </c>
      <c r="CK15" s="85">
        <v>0</v>
      </c>
      <c r="CL15" s="85">
        <v>0</v>
      </c>
      <c r="CM15" s="85">
        <v>0</v>
      </c>
      <c r="CN15" s="85">
        <v>0</v>
      </c>
      <c r="CO15" s="85">
        <v>0</v>
      </c>
      <c r="CP15" s="85">
        <v>0</v>
      </c>
      <c r="CQ15" s="85">
        <v>0</v>
      </c>
      <c r="CR15" s="85">
        <v>0</v>
      </c>
      <c r="CS15" s="85">
        <v>0</v>
      </c>
      <c r="CT15" s="85">
        <v>0</v>
      </c>
      <c r="CU15" s="85">
        <v>0</v>
      </c>
      <c r="CV15" s="85">
        <v>0</v>
      </c>
      <c r="CW15" s="85">
        <v>0</v>
      </c>
      <c r="CX15" s="85">
        <v>0</v>
      </c>
      <c r="CY15" s="85">
        <v>0</v>
      </c>
      <c r="CZ15" s="85">
        <v>0</v>
      </c>
      <c r="DA15" s="85">
        <v>0</v>
      </c>
      <c r="DB15" s="85">
        <v>0</v>
      </c>
      <c r="DC15" s="85">
        <v>0</v>
      </c>
      <c r="DD15" s="85">
        <v>0</v>
      </c>
      <c r="DE15" s="85">
        <v>0</v>
      </c>
      <c r="DF15" s="85">
        <v>0</v>
      </c>
      <c r="DG15" s="85">
        <v>0</v>
      </c>
      <c r="DH15" s="85">
        <v>0</v>
      </c>
    </row>
    <row r="16" spans="1:113" s="78" customFormat="1" ht="20.100000000000001" customHeight="1">
      <c r="A16" s="85" t="s">
        <v>94</v>
      </c>
      <c r="B16" s="85" t="s">
        <v>95</v>
      </c>
      <c r="C16" s="85" t="s">
        <v>22</v>
      </c>
      <c r="D16" s="85" t="s">
        <v>275</v>
      </c>
      <c r="E16" s="88">
        <v>52846.36</v>
      </c>
      <c r="F16" s="86">
        <f t="shared" si="2"/>
        <v>52846.36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7">
        <v>38563.14</v>
      </c>
      <c r="O16" s="87">
        <v>14283.22</v>
      </c>
      <c r="P16" s="88">
        <v>0</v>
      </c>
      <c r="Q16" s="88">
        <v>0</v>
      </c>
      <c r="R16" s="88">
        <v>0</v>
      </c>
      <c r="S16" s="88">
        <v>0</v>
      </c>
      <c r="T16" s="92">
        <f t="shared" si="0"/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85">
        <v>0</v>
      </c>
      <c r="AO16" s="85">
        <v>0</v>
      </c>
      <c r="AP16" s="85">
        <v>0</v>
      </c>
      <c r="AQ16" s="85">
        <v>0</v>
      </c>
      <c r="AR16" s="85">
        <v>0</v>
      </c>
      <c r="AS16" s="85">
        <v>0</v>
      </c>
      <c r="AT16" s="85">
        <v>0</v>
      </c>
      <c r="AU16" s="85">
        <v>0</v>
      </c>
      <c r="AV16" s="87">
        <f t="shared" si="1"/>
        <v>0</v>
      </c>
      <c r="AW16" s="85">
        <v>0</v>
      </c>
      <c r="AX16" s="85">
        <v>0</v>
      </c>
      <c r="AY16" s="85">
        <v>0</v>
      </c>
      <c r="AZ16" s="85">
        <v>0</v>
      </c>
      <c r="BA16" s="85">
        <v>0</v>
      </c>
      <c r="BB16" s="85">
        <v>0</v>
      </c>
      <c r="BC16" s="85">
        <v>0</v>
      </c>
      <c r="BD16" s="85">
        <v>0</v>
      </c>
      <c r="BE16" s="85">
        <v>0</v>
      </c>
      <c r="BF16" s="86">
        <v>0</v>
      </c>
      <c r="BG16" s="85">
        <v>0</v>
      </c>
      <c r="BH16" s="93">
        <v>0</v>
      </c>
      <c r="BI16" s="85">
        <v>0</v>
      </c>
      <c r="BJ16" s="85">
        <v>0</v>
      </c>
      <c r="BK16" s="85">
        <v>0</v>
      </c>
      <c r="BL16" s="85">
        <v>0</v>
      </c>
      <c r="BM16" s="85">
        <v>0</v>
      </c>
      <c r="BN16" s="85">
        <v>0</v>
      </c>
      <c r="BO16" s="85">
        <v>0</v>
      </c>
      <c r="BP16" s="85">
        <v>0</v>
      </c>
      <c r="BQ16" s="85">
        <v>0</v>
      </c>
      <c r="BR16" s="85">
        <v>0</v>
      </c>
      <c r="BS16" s="85">
        <v>0</v>
      </c>
      <c r="BT16" s="85">
        <v>0</v>
      </c>
      <c r="BU16" s="85">
        <v>0</v>
      </c>
      <c r="BV16" s="85">
        <v>0</v>
      </c>
      <c r="BW16" s="85">
        <v>0</v>
      </c>
      <c r="BX16" s="85">
        <v>0</v>
      </c>
      <c r="BY16" s="85">
        <v>0</v>
      </c>
      <c r="BZ16" s="85">
        <v>0</v>
      </c>
      <c r="CA16" s="85">
        <v>0</v>
      </c>
      <c r="CB16" s="85">
        <v>0</v>
      </c>
      <c r="CC16" s="85">
        <v>0</v>
      </c>
      <c r="CD16" s="85">
        <v>0</v>
      </c>
      <c r="CE16" s="85">
        <v>0</v>
      </c>
      <c r="CF16" s="85">
        <v>0</v>
      </c>
      <c r="CG16" s="85">
        <v>0</v>
      </c>
      <c r="CH16" s="85">
        <v>0</v>
      </c>
      <c r="CI16" s="85">
        <v>0</v>
      </c>
      <c r="CJ16" s="85">
        <v>0</v>
      </c>
      <c r="CK16" s="85">
        <v>0</v>
      </c>
      <c r="CL16" s="85">
        <v>0</v>
      </c>
      <c r="CM16" s="85">
        <v>0</v>
      </c>
      <c r="CN16" s="85">
        <v>0</v>
      </c>
      <c r="CO16" s="85">
        <v>0</v>
      </c>
      <c r="CP16" s="85">
        <v>0</v>
      </c>
      <c r="CQ16" s="85">
        <v>0</v>
      </c>
      <c r="CR16" s="85">
        <v>0</v>
      </c>
      <c r="CS16" s="85">
        <v>0</v>
      </c>
      <c r="CT16" s="85">
        <v>0</v>
      </c>
      <c r="CU16" s="85">
        <v>0</v>
      </c>
      <c r="CV16" s="85">
        <v>0</v>
      </c>
      <c r="CW16" s="85">
        <v>0</v>
      </c>
      <c r="CX16" s="85">
        <v>0</v>
      </c>
      <c r="CY16" s="85">
        <v>0</v>
      </c>
      <c r="CZ16" s="85">
        <v>0</v>
      </c>
      <c r="DA16" s="85">
        <v>0</v>
      </c>
      <c r="DB16" s="85">
        <v>0</v>
      </c>
      <c r="DC16" s="85">
        <v>0</v>
      </c>
      <c r="DD16" s="85">
        <v>0</v>
      </c>
      <c r="DE16" s="85">
        <v>0</v>
      </c>
      <c r="DF16" s="85">
        <v>0</v>
      </c>
      <c r="DG16" s="85">
        <v>0</v>
      </c>
      <c r="DH16" s="85">
        <v>0</v>
      </c>
    </row>
    <row r="17" spans="1:113" s="78" customFormat="1" ht="20.100000000000001" customHeight="1">
      <c r="A17" s="85" t="s">
        <v>94</v>
      </c>
      <c r="B17" s="85" t="s">
        <v>95</v>
      </c>
      <c r="C17" s="85" t="s">
        <v>86</v>
      </c>
      <c r="D17" s="85" t="s">
        <v>276</v>
      </c>
      <c r="E17" s="88">
        <v>38563.14</v>
      </c>
      <c r="F17" s="86">
        <f t="shared" si="2"/>
        <v>38563.14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7">
        <v>38563.14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92">
        <f t="shared" si="0"/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5">
        <v>0</v>
      </c>
      <c r="AO17" s="85">
        <v>0</v>
      </c>
      <c r="AP17" s="85">
        <v>0</v>
      </c>
      <c r="AQ17" s="85">
        <v>0</v>
      </c>
      <c r="AR17" s="85">
        <v>0</v>
      </c>
      <c r="AS17" s="85">
        <v>0</v>
      </c>
      <c r="AT17" s="85">
        <v>0</v>
      </c>
      <c r="AU17" s="85">
        <v>0</v>
      </c>
      <c r="AV17" s="87">
        <f t="shared" si="1"/>
        <v>0</v>
      </c>
      <c r="AW17" s="85">
        <v>0</v>
      </c>
      <c r="AX17" s="85">
        <v>0</v>
      </c>
      <c r="AY17" s="85">
        <v>0</v>
      </c>
      <c r="AZ17" s="85">
        <v>0</v>
      </c>
      <c r="BA17" s="85">
        <v>0</v>
      </c>
      <c r="BB17" s="85">
        <v>0</v>
      </c>
      <c r="BC17" s="85">
        <v>0</v>
      </c>
      <c r="BD17" s="85">
        <v>0</v>
      </c>
      <c r="BE17" s="85">
        <v>0</v>
      </c>
      <c r="BF17" s="86">
        <v>0</v>
      </c>
      <c r="BG17" s="85">
        <v>0</v>
      </c>
      <c r="BH17" s="93">
        <v>0</v>
      </c>
      <c r="BI17" s="85">
        <v>0</v>
      </c>
      <c r="BJ17" s="85">
        <v>0</v>
      </c>
      <c r="BK17" s="85">
        <v>0</v>
      </c>
      <c r="BL17" s="85">
        <v>0</v>
      </c>
      <c r="BM17" s="85">
        <v>0</v>
      </c>
      <c r="BN17" s="85">
        <v>0</v>
      </c>
      <c r="BO17" s="85">
        <v>0</v>
      </c>
      <c r="BP17" s="85">
        <v>0</v>
      </c>
      <c r="BQ17" s="85">
        <v>0</v>
      </c>
      <c r="BR17" s="85">
        <v>0</v>
      </c>
      <c r="BS17" s="85">
        <v>0</v>
      </c>
      <c r="BT17" s="85">
        <v>0</v>
      </c>
      <c r="BU17" s="85">
        <v>0</v>
      </c>
      <c r="BV17" s="85">
        <v>0</v>
      </c>
      <c r="BW17" s="85">
        <v>0</v>
      </c>
      <c r="BX17" s="85">
        <v>0</v>
      </c>
      <c r="BY17" s="85">
        <v>0</v>
      </c>
      <c r="BZ17" s="85">
        <v>0</v>
      </c>
      <c r="CA17" s="85">
        <v>0</v>
      </c>
      <c r="CB17" s="85">
        <v>0</v>
      </c>
      <c r="CC17" s="85">
        <v>0</v>
      </c>
      <c r="CD17" s="85">
        <v>0</v>
      </c>
      <c r="CE17" s="85">
        <v>0</v>
      </c>
      <c r="CF17" s="85">
        <v>0</v>
      </c>
      <c r="CG17" s="85">
        <v>0</v>
      </c>
      <c r="CH17" s="85">
        <v>0</v>
      </c>
      <c r="CI17" s="85">
        <v>0</v>
      </c>
      <c r="CJ17" s="85">
        <v>0</v>
      </c>
      <c r="CK17" s="85">
        <v>0</v>
      </c>
      <c r="CL17" s="85">
        <v>0</v>
      </c>
      <c r="CM17" s="85">
        <v>0</v>
      </c>
      <c r="CN17" s="85">
        <v>0</v>
      </c>
      <c r="CO17" s="85">
        <v>0</v>
      </c>
      <c r="CP17" s="85">
        <v>0</v>
      </c>
      <c r="CQ17" s="85">
        <v>0</v>
      </c>
      <c r="CR17" s="85">
        <v>0</v>
      </c>
      <c r="CS17" s="85">
        <v>0</v>
      </c>
      <c r="CT17" s="85">
        <v>0</v>
      </c>
      <c r="CU17" s="85">
        <v>0</v>
      </c>
      <c r="CV17" s="85">
        <v>0</v>
      </c>
      <c r="CW17" s="85">
        <v>0</v>
      </c>
      <c r="CX17" s="85">
        <v>0</v>
      </c>
      <c r="CY17" s="85">
        <v>0</v>
      </c>
      <c r="CZ17" s="85">
        <v>0</v>
      </c>
      <c r="DA17" s="85">
        <v>0</v>
      </c>
      <c r="DB17" s="85">
        <v>0</v>
      </c>
      <c r="DC17" s="85">
        <v>0</v>
      </c>
      <c r="DD17" s="85">
        <v>0</v>
      </c>
      <c r="DE17" s="85">
        <v>0</v>
      </c>
      <c r="DF17" s="85">
        <v>0</v>
      </c>
      <c r="DG17" s="85">
        <v>0</v>
      </c>
      <c r="DH17" s="85">
        <v>0</v>
      </c>
    </row>
    <row r="18" spans="1:113" s="78" customFormat="1" ht="20.100000000000001" customHeight="1">
      <c r="A18" s="85" t="s">
        <v>94</v>
      </c>
      <c r="B18" s="85" t="s">
        <v>95</v>
      </c>
      <c r="C18" s="85" t="s">
        <v>97</v>
      </c>
      <c r="D18" s="85" t="s">
        <v>277</v>
      </c>
      <c r="E18" s="88">
        <v>14283.22</v>
      </c>
      <c r="F18" s="86">
        <f t="shared" si="2"/>
        <v>14283.22</v>
      </c>
      <c r="G18" s="87"/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7">
        <v>14283.22</v>
      </c>
      <c r="P18" s="88">
        <v>0</v>
      </c>
      <c r="Q18" s="88">
        <v>0</v>
      </c>
      <c r="R18" s="88">
        <v>0</v>
      </c>
      <c r="S18" s="88">
        <v>0</v>
      </c>
      <c r="T18" s="92">
        <f t="shared" si="0"/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  <c r="AQ18" s="85">
        <v>0</v>
      </c>
      <c r="AR18" s="85">
        <v>0</v>
      </c>
      <c r="AS18" s="85">
        <v>0</v>
      </c>
      <c r="AT18" s="85">
        <v>0</v>
      </c>
      <c r="AU18" s="85">
        <v>0</v>
      </c>
      <c r="AV18" s="87">
        <f t="shared" si="1"/>
        <v>0</v>
      </c>
      <c r="AW18" s="85">
        <v>0</v>
      </c>
      <c r="AX18" s="85">
        <v>0</v>
      </c>
      <c r="AY18" s="85">
        <v>0</v>
      </c>
      <c r="AZ18" s="85">
        <v>0</v>
      </c>
      <c r="BA18" s="85">
        <v>0</v>
      </c>
      <c r="BB18" s="85">
        <v>0</v>
      </c>
      <c r="BC18" s="85">
        <v>0</v>
      </c>
      <c r="BD18" s="85">
        <v>0</v>
      </c>
      <c r="BE18" s="85">
        <v>0</v>
      </c>
      <c r="BF18" s="86">
        <v>0</v>
      </c>
      <c r="BG18" s="85">
        <v>0</v>
      </c>
      <c r="BH18" s="93">
        <v>0</v>
      </c>
      <c r="BI18" s="85">
        <v>0</v>
      </c>
      <c r="BJ18" s="85">
        <v>0</v>
      </c>
      <c r="BK18" s="85">
        <v>0</v>
      </c>
      <c r="BL18" s="85">
        <v>0</v>
      </c>
      <c r="BM18" s="85">
        <v>0</v>
      </c>
      <c r="BN18" s="85">
        <v>0</v>
      </c>
      <c r="BO18" s="85">
        <v>0</v>
      </c>
      <c r="BP18" s="85">
        <v>0</v>
      </c>
      <c r="BQ18" s="85">
        <v>0</v>
      </c>
      <c r="BR18" s="85">
        <v>0</v>
      </c>
      <c r="BS18" s="85">
        <v>0</v>
      </c>
      <c r="BT18" s="85">
        <v>0</v>
      </c>
      <c r="BU18" s="85">
        <v>0</v>
      </c>
      <c r="BV18" s="85">
        <v>0</v>
      </c>
      <c r="BW18" s="85">
        <v>0</v>
      </c>
      <c r="BX18" s="85">
        <v>0</v>
      </c>
      <c r="BY18" s="85">
        <v>0</v>
      </c>
      <c r="BZ18" s="85">
        <v>0</v>
      </c>
      <c r="CA18" s="85">
        <v>0</v>
      </c>
      <c r="CB18" s="85">
        <v>0</v>
      </c>
      <c r="CC18" s="85">
        <v>0</v>
      </c>
      <c r="CD18" s="85">
        <v>0</v>
      </c>
      <c r="CE18" s="85">
        <v>0</v>
      </c>
      <c r="CF18" s="85">
        <v>0</v>
      </c>
      <c r="CG18" s="85">
        <v>0</v>
      </c>
      <c r="CH18" s="85">
        <v>0</v>
      </c>
      <c r="CI18" s="85">
        <v>0</v>
      </c>
      <c r="CJ18" s="85">
        <v>0</v>
      </c>
      <c r="CK18" s="85">
        <v>0</v>
      </c>
      <c r="CL18" s="85">
        <v>0</v>
      </c>
      <c r="CM18" s="85">
        <v>0</v>
      </c>
      <c r="CN18" s="85">
        <v>0</v>
      </c>
      <c r="CO18" s="85">
        <v>0</v>
      </c>
      <c r="CP18" s="85">
        <v>0</v>
      </c>
      <c r="CQ18" s="85">
        <v>0</v>
      </c>
      <c r="CR18" s="85">
        <v>0</v>
      </c>
      <c r="CS18" s="85">
        <v>0</v>
      </c>
      <c r="CT18" s="85">
        <v>0</v>
      </c>
      <c r="CU18" s="85">
        <v>0</v>
      </c>
      <c r="CV18" s="85">
        <v>0</v>
      </c>
      <c r="CW18" s="85">
        <v>0</v>
      </c>
      <c r="CX18" s="85">
        <v>0</v>
      </c>
      <c r="CY18" s="85">
        <v>0</v>
      </c>
      <c r="CZ18" s="85">
        <v>0</v>
      </c>
      <c r="DA18" s="85">
        <v>0</v>
      </c>
      <c r="DB18" s="85">
        <v>0</v>
      </c>
      <c r="DC18" s="85">
        <v>0</v>
      </c>
      <c r="DD18" s="85">
        <v>0</v>
      </c>
      <c r="DE18" s="85">
        <v>0</v>
      </c>
      <c r="DF18" s="85">
        <v>0</v>
      </c>
      <c r="DG18" s="85">
        <v>0</v>
      </c>
      <c r="DH18" s="85">
        <v>0</v>
      </c>
    </row>
    <row r="19" spans="1:113" s="78" customFormat="1" ht="20.100000000000001" customHeight="1">
      <c r="A19" s="85" t="s">
        <v>99</v>
      </c>
      <c r="B19" s="85" t="s">
        <v>22</v>
      </c>
      <c r="C19" s="85" t="s">
        <v>22</v>
      </c>
      <c r="D19" s="85" t="s">
        <v>278</v>
      </c>
      <c r="E19" s="88">
        <v>85699.32</v>
      </c>
      <c r="F19" s="86">
        <f t="shared" si="2"/>
        <v>85699.32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7">
        <v>85699.32</v>
      </c>
      <c r="R19" s="88">
        <v>0</v>
      </c>
      <c r="S19" s="88">
        <v>0</v>
      </c>
      <c r="T19" s="92">
        <f t="shared" si="0"/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5">
        <v>0</v>
      </c>
      <c r="AO19" s="85">
        <v>0</v>
      </c>
      <c r="AP19" s="85">
        <v>0</v>
      </c>
      <c r="AQ19" s="85">
        <v>0</v>
      </c>
      <c r="AR19" s="85">
        <v>0</v>
      </c>
      <c r="AS19" s="85">
        <v>0</v>
      </c>
      <c r="AT19" s="85">
        <v>0</v>
      </c>
      <c r="AU19" s="85">
        <v>0</v>
      </c>
      <c r="AV19" s="87">
        <f t="shared" si="1"/>
        <v>0</v>
      </c>
      <c r="AW19" s="85">
        <v>0</v>
      </c>
      <c r="AX19" s="85">
        <v>0</v>
      </c>
      <c r="AY19" s="85">
        <v>0</v>
      </c>
      <c r="AZ19" s="85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6">
        <v>0</v>
      </c>
      <c r="BG19" s="85">
        <v>0</v>
      </c>
      <c r="BH19" s="93">
        <v>0</v>
      </c>
      <c r="BI19" s="85">
        <v>0</v>
      </c>
      <c r="BJ19" s="85">
        <v>0</v>
      </c>
      <c r="BK19" s="85">
        <v>0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85">
        <v>0</v>
      </c>
      <c r="BR19" s="85">
        <v>0</v>
      </c>
      <c r="BS19" s="85">
        <v>0</v>
      </c>
      <c r="BT19" s="85">
        <v>0</v>
      </c>
      <c r="BU19" s="85">
        <v>0</v>
      </c>
      <c r="BV19" s="85">
        <v>0</v>
      </c>
      <c r="BW19" s="85">
        <v>0</v>
      </c>
      <c r="BX19" s="85">
        <v>0</v>
      </c>
      <c r="BY19" s="85">
        <v>0</v>
      </c>
      <c r="BZ19" s="85">
        <v>0</v>
      </c>
      <c r="CA19" s="85">
        <v>0</v>
      </c>
      <c r="CB19" s="85">
        <v>0</v>
      </c>
      <c r="CC19" s="85">
        <v>0</v>
      </c>
      <c r="CD19" s="85">
        <v>0</v>
      </c>
      <c r="CE19" s="85">
        <v>0</v>
      </c>
      <c r="CF19" s="85">
        <v>0</v>
      </c>
      <c r="CG19" s="85">
        <v>0</v>
      </c>
      <c r="CH19" s="85">
        <v>0</v>
      </c>
      <c r="CI19" s="85">
        <v>0</v>
      </c>
      <c r="CJ19" s="85">
        <v>0</v>
      </c>
      <c r="CK19" s="85">
        <v>0</v>
      </c>
      <c r="CL19" s="85">
        <v>0</v>
      </c>
      <c r="CM19" s="85">
        <v>0</v>
      </c>
      <c r="CN19" s="85">
        <v>0</v>
      </c>
      <c r="CO19" s="85">
        <v>0</v>
      </c>
      <c r="CP19" s="85">
        <v>0</v>
      </c>
      <c r="CQ19" s="85">
        <v>0</v>
      </c>
      <c r="CR19" s="85">
        <v>0</v>
      </c>
      <c r="CS19" s="85">
        <v>0</v>
      </c>
      <c r="CT19" s="85">
        <v>0</v>
      </c>
      <c r="CU19" s="85">
        <v>0</v>
      </c>
      <c r="CV19" s="85">
        <v>0</v>
      </c>
      <c r="CW19" s="85">
        <v>0</v>
      </c>
      <c r="CX19" s="85">
        <v>0</v>
      </c>
      <c r="CY19" s="85">
        <v>0</v>
      </c>
      <c r="CZ19" s="85">
        <v>0</v>
      </c>
      <c r="DA19" s="85">
        <v>0</v>
      </c>
      <c r="DB19" s="85">
        <v>0</v>
      </c>
      <c r="DC19" s="85">
        <v>0</v>
      </c>
      <c r="DD19" s="85">
        <v>0</v>
      </c>
      <c r="DE19" s="85">
        <v>0</v>
      </c>
      <c r="DF19" s="85">
        <v>0</v>
      </c>
      <c r="DG19" s="85">
        <v>0</v>
      </c>
      <c r="DH19" s="85">
        <v>0</v>
      </c>
    </row>
    <row r="20" spans="1:113" s="78" customFormat="1" ht="20.100000000000001" customHeight="1">
      <c r="A20" s="85" t="s">
        <v>99</v>
      </c>
      <c r="B20" s="85" t="s">
        <v>100</v>
      </c>
      <c r="C20" s="85" t="s">
        <v>22</v>
      </c>
      <c r="D20" s="85" t="s">
        <v>279</v>
      </c>
      <c r="E20" s="88">
        <v>85699.32</v>
      </c>
      <c r="F20" s="86">
        <f t="shared" si="2"/>
        <v>85699.32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7">
        <v>85699.32</v>
      </c>
      <c r="R20" s="88">
        <v>0</v>
      </c>
      <c r="S20" s="88">
        <v>0</v>
      </c>
      <c r="T20" s="92">
        <f t="shared" si="0"/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0</v>
      </c>
      <c r="AN20" s="85">
        <v>0</v>
      </c>
      <c r="AO20" s="85">
        <v>0</v>
      </c>
      <c r="AP20" s="85">
        <v>0</v>
      </c>
      <c r="AQ20" s="85">
        <v>0</v>
      </c>
      <c r="AR20" s="85">
        <v>0</v>
      </c>
      <c r="AS20" s="85">
        <v>0</v>
      </c>
      <c r="AT20" s="85">
        <v>0</v>
      </c>
      <c r="AU20" s="85">
        <v>0</v>
      </c>
      <c r="AV20" s="87">
        <f t="shared" si="1"/>
        <v>0</v>
      </c>
      <c r="AW20" s="85">
        <v>0</v>
      </c>
      <c r="AX20" s="85">
        <v>0</v>
      </c>
      <c r="AY20" s="85">
        <v>0</v>
      </c>
      <c r="AZ20" s="85">
        <v>0</v>
      </c>
      <c r="BA20" s="85">
        <v>0</v>
      </c>
      <c r="BB20" s="85">
        <v>0</v>
      </c>
      <c r="BC20" s="85">
        <v>0</v>
      </c>
      <c r="BD20" s="85">
        <v>0</v>
      </c>
      <c r="BE20" s="85">
        <v>0</v>
      </c>
      <c r="BF20" s="86">
        <v>0</v>
      </c>
      <c r="BG20" s="85">
        <v>0</v>
      </c>
      <c r="BH20" s="93">
        <v>0</v>
      </c>
      <c r="BI20" s="85">
        <v>0</v>
      </c>
      <c r="BJ20" s="85">
        <v>0</v>
      </c>
      <c r="BK20" s="85">
        <v>0</v>
      </c>
      <c r="BL20" s="85">
        <v>0</v>
      </c>
      <c r="BM20" s="85">
        <v>0</v>
      </c>
      <c r="BN20" s="85">
        <v>0</v>
      </c>
      <c r="BO20" s="85">
        <v>0</v>
      </c>
      <c r="BP20" s="85">
        <v>0</v>
      </c>
      <c r="BQ20" s="85">
        <v>0</v>
      </c>
      <c r="BR20" s="85">
        <v>0</v>
      </c>
      <c r="BS20" s="85">
        <v>0</v>
      </c>
      <c r="BT20" s="85">
        <v>0</v>
      </c>
      <c r="BU20" s="85">
        <v>0</v>
      </c>
      <c r="BV20" s="85">
        <v>0</v>
      </c>
      <c r="BW20" s="85">
        <v>0</v>
      </c>
      <c r="BX20" s="85">
        <v>0</v>
      </c>
      <c r="BY20" s="85">
        <v>0</v>
      </c>
      <c r="BZ20" s="85">
        <v>0</v>
      </c>
      <c r="CA20" s="85">
        <v>0</v>
      </c>
      <c r="CB20" s="85">
        <v>0</v>
      </c>
      <c r="CC20" s="85">
        <v>0</v>
      </c>
      <c r="CD20" s="85">
        <v>0</v>
      </c>
      <c r="CE20" s="85">
        <v>0</v>
      </c>
      <c r="CF20" s="85">
        <v>0</v>
      </c>
      <c r="CG20" s="85">
        <v>0</v>
      </c>
      <c r="CH20" s="85">
        <v>0</v>
      </c>
      <c r="CI20" s="85">
        <v>0</v>
      </c>
      <c r="CJ20" s="85">
        <v>0</v>
      </c>
      <c r="CK20" s="85">
        <v>0</v>
      </c>
      <c r="CL20" s="85">
        <v>0</v>
      </c>
      <c r="CM20" s="85">
        <v>0</v>
      </c>
      <c r="CN20" s="85">
        <v>0</v>
      </c>
      <c r="CO20" s="85">
        <v>0</v>
      </c>
      <c r="CP20" s="85">
        <v>0</v>
      </c>
      <c r="CQ20" s="85">
        <v>0</v>
      </c>
      <c r="CR20" s="85">
        <v>0</v>
      </c>
      <c r="CS20" s="85">
        <v>0</v>
      </c>
      <c r="CT20" s="85">
        <v>0</v>
      </c>
      <c r="CU20" s="85">
        <v>0</v>
      </c>
      <c r="CV20" s="85">
        <v>0</v>
      </c>
      <c r="CW20" s="85">
        <v>0</v>
      </c>
      <c r="CX20" s="85">
        <v>0</v>
      </c>
      <c r="CY20" s="85">
        <v>0</v>
      </c>
      <c r="CZ20" s="85">
        <v>0</v>
      </c>
      <c r="DA20" s="85">
        <v>0</v>
      </c>
      <c r="DB20" s="85">
        <v>0</v>
      </c>
      <c r="DC20" s="85">
        <v>0</v>
      </c>
      <c r="DD20" s="85">
        <v>0</v>
      </c>
      <c r="DE20" s="85">
        <v>0</v>
      </c>
      <c r="DF20" s="85">
        <v>0</v>
      </c>
      <c r="DG20" s="85">
        <v>0</v>
      </c>
      <c r="DH20" s="85">
        <v>0</v>
      </c>
    </row>
    <row r="21" spans="1:113" s="78" customFormat="1" ht="20.100000000000001" customHeight="1">
      <c r="A21" s="85" t="s">
        <v>99</v>
      </c>
      <c r="B21" s="85" t="s">
        <v>100</v>
      </c>
      <c r="C21" s="85" t="s">
        <v>86</v>
      </c>
      <c r="D21" s="85" t="s">
        <v>280</v>
      </c>
      <c r="E21" s="88">
        <v>85699.32</v>
      </c>
      <c r="F21" s="86">
        <f t="shared" si="2"/>
        <v>85699.32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7">
        <v>85699.32</v>
      </c>
      <c r="R21" s="88">
        <v>0</v>
      </c>
      <c r="S21" s="88">
        <v>0</v>
      </c>
      <c r="T21" s="92">
        <f t="shared" si="0"/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85">
        <v>0</v>
      </c>
      <c r="AT21" s="85">
        <v>0</v>
      </c>
      <c r="AU21" s="85">
        <v>0</v>
      </c>
      <c r="AV21" s="87">
        <f t="shared" si="1"/>
        <v>0</v>
      </c>
      <c r="AW21" s="85">
        <v>0</v>
      </c>
      <c r="AX21" s="85">
        <v>0</v>
      </c>
      <c r="AY21" s="85">
        <v>0</v>
      </c>
      <c r="AZ21" s="85">
        <v>0</v>
      </c>
      <c r="BA21" s="85">
        <v>0</v>
      </c>
      <c r="BB21" s="85">
        <v>0</v>
      </c>
      <c r="BC21" s="85">
        <v>0</v>
      </c>
      <c r="BD21" s="85">
        <v>0</v>
      </c>
      <c r="BE21" s="85">
        <v>0</v>
      </c>
      <c r="BF21" s="86">
        <v>0</v>
      </c>
      <c r="BG21" s="85">
        <v>0</v>
      </c>
      <c r="BH21" s="93">
        <v>0</v>
      </c>
      <c r="BI21" s="85">
        <v>0</v>
      </c>
      <c r="BJ21" s="85">
        <v>0</v>
      </c>
      <c r="BK21" s="85">
        <v>0</v>
      </c>
      <c r="BL21" s="85">
        <v>0</v>
      </c>
      <c r="BM21" s="85">
        <v>0</v>
      </c>
      <c r="BN21" s="85">
        <v>0</v>
      </c>
      <c r="BO21" s="85">
        <v>0</v>
      </c>
      <c r="BP21" s="85">
        <v>0</v>
      </c>
      <c r="BQ21" s="85">
        <v>0</v>
      </c>
      <c r="BR21" s="85">
        <v>0</v>
      </c>
      <c r="BS21" s="85">
        <v>0</v>
      </c>
      <c r="BT21" s="85">
        <v>0</v>
      </c>
      <c r="BU21" s="85">
        <v>0</v>
      </c>
      <c r="BV21" s="85">
        <v>0</v>
      </c>
      <c r="BW21" s="85">
        <v>0</v>
      </c>
      <c r="BX21" s="85">
        <v>0</v>
      </c>
      <c r="BY21" s="85">
        <v>0</v>
      </c>
      <c r="BZ21" s="85">
        <v>0</v>
      </c>
      <c r="CA21" s="85">
        <v>0</v>
      </c>
      <c r="CB21" s="85">
        <v>0</v>
      </c>
      <c r="CC21" s="85">
        <v>0</v>
      </c>
      <c r="CD21" s="85">
        <v>0</v>
      </c>
      <c r="CE21" s="85">
        <v>0</v>
      </c>
      <c r="CF21" s="85">
        <v>0</v>
      </c>
      <c r="CG21" s="85">
        <v>0</v>
      </c>
      <c r="CH21" s="85">
        <v>0</v>
      </c>
      <c r="CI21" s="85">
        <v>0</v>
      </c>
      <c r="CJ21" s="85">
        <v>0</v>
      </c>
      <c r="CK21" s="85">
        <v>0</v>
      </c>
      <c r="CL21" s="85">
        <v>0</v>
      </c>
      <c r="CM21" s="85">
        <v>0</v>
      </c>
      <c r="CN21" s="85">
        <v>0</v>
      </c>
      <c r="CO21" s="85">
        <v>0</v>
      </c>
      <c r="CP21" s="85">
        <v>0</v>
      </c>
      <c r="CQ21" s="85">
        <v>0</v>
      </c>
      <c r="CR21" s="85">
        <v>0</v>
      </c>
      <c r="CS21" s="85">
        <v>0</v>
      </c>
      <c r="CT21" s="85">
        <v>0</v>
      </c>
      <c r="CU21" s="85">
        <v>0</v>
      </c>
      <c r="CV21" s="85">
        <v>0</v>
      </c>
      <c r="CW21" s="85">
        <v>0</v>
      </c>
      <c r="CX21" s="85">
        <v>0</v>
      </c>
      <c r="CY21" s="85">
        <v>0</v>
      </c>
      <c r="CZ21" s="85">
        <v>0</v>
      </c>
      <c r="DA21" s="85">
        <v>0</v>
      </c>
      <c r="DB21" s="85">
        <v>0</v>
      </c>
      <c r="DC21" s="85">
        <v>0</v>
      </c>
      <c r="DD21" s="85">
        <v>0</v>
      </c>
      <c r="DE21" s="85">
        <v>0</v>
      </c>
      <c r="DF21" s="85">
        <v>0</v>
      </c>
      <c r="DG21" s="85">
        <v>0</v>
      </c>
      <c r="DH21" s="85">
        <v>0</v>
      </c>
    </row>
    <row r="22" spans="1:113" s="79" customFormat="1" ht="20.100000000000001" customHeight="1">
      <c r="A22" s="89"/>
      <c r="B22" s="89"/>
      <c r="C22" s="89"/>
      <c r="D22" s="89"/>
      <c r="E22" s="90"/>
      <c r="F22" s="91"/>
      <c r="G22" s="90"/>
      <c r="H22" s="90"/>
      <c r="I22" s="90"/>
      <c r="J22" s="90"/>
      <c r="K22" s="90"/>
      <c r="L22" s="90"/>
      <c r="M22" s="91"/>
      <c r="N22" s="91"/>
      <c r="O22" s="91"/>
      <c r="P22" s="91"/>
      <c r="Q22" s="91"/>
      <c r="R22" s="91"/>
      <c r="S22" s="91"/>
      <c r="T22" s="91"/>
      <c r="U22" s="91"/>
      <c r="V22" s="90"/>
      <c r="W22" s="90"/>
      <c r="X22" s="90"/>
      <c r="Y22" s="91"/>
      <c r="Z22" s="91"/>
      <c r="AA22" s="91"/>
      <c r="AB22" s="91"/>
      <c r="AC22" s="91"/>
      <c r="AD22" s="90"/>
      <c r="AE22" s="90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</row>
  </sheetData>
  <sheetProtection formatCells="0" formatColumns="0" formatRows="0" insertColumns="0" insertRows="0" insertHyperlinks="0" deleteColumns="0" deleteRows="0" sort="0" autoFilter="0" pivotTables="0"/>
  <mergeCells count="122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33" type="noConversion"/>
  <printOptions horizontalCentered="1"/>
  <pageMargins left="0.39305555555555599" right="0.39305555555555599" top="0.78680555555555598" bottom="0.39305555555555599" header="0" footer="0"/>
  <pageSetup paperSize="9"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showGridLines="0" showZeros="0" workbookViewId="0">
      <selection activeCell="F30" sqref="F30"/>
    </sheetView>
  </sheetViews>
  <sheetFormatPr defaultColWidth="9.1640625" defaultRowHeight="12.75" customHeight="1"/>
  <cols>
    <col min="1" max="1" width="8.1640625" customWidth="1"/>
    <col min="2" max="2" width="5.5" customWidth="1"/>
    <col min="3" max="3" width="9.1640625" customWidth="1"/>
    <col min="4" max="4" width="40.5" customWidth="1"/>
    <col min="5" max="5" width="25.83203125" customWidth="1"/>
    <col min="6" max="7" width="21.83203125" customWidth="1"/>
    <col min="8" max="8" width="8.6640625" customWidth="1"/>
  </cols>
  <sheetData>
    <row r="1" spans="1:8" ht="20.100000000000001" customHeight="1">
      <c r="A1" s="44"/>
      <c r="B1" s="44"/>
      <c r="C1" s="44"/>
      <c r="D1" s="45"/>
      <c r="E1" s="44"/>
      <c r="F1" s="44"/>
      <c r="G1" s="22" t="s">
        <v>281</v>
      </c>
      <c r="H1" s="61"/>
    </row>
    <row r="2" spans="1:8" ht="25.5" customHeight="1">
      <c r="A2" s="201" t="s">
        <v>282</v>
      </c>
      <c r="B2" s="201"/>
      <c r="C2" s="201"/>
      <c r="D2" s="201"/>
      <c r="E2" s="201"/>
      <c r="F2" s="201"/>
      <c r="G2" s="201"/>
      <c r="H2" s="61"/>
    </row>
    <row r="3" spans="1:8" ht="20.100000000000001" customHeight="1">
      <c r="A3" s="46" t="s">
        <v>5</v>
      </c>
      <c r="B3" s="20"/>
      <c r="C3" s="20"/>
      <c r="D3" s="20"/>
      <c r="E3" s="72"/>
      <c r="F3" s="72"/>
      <c r="G3" s="22" t="s">
        <v>6</v>
      </c>
      <c r="H3" s="61"/>
    </row>
    <row r="4" spans="1:8" ht="20.100000000000001" customHeight="1">
      <c r="A4" s="250" t="s">
        <v>283</v>
      </c>
      <c r="B4" s="251"/>
      <c r="C4" s="251"/>
      <c r="D4" s="252"/>
      <c r="E4" s="210" t="s">
        <v>104</v>
      </c>
      <c r="F4" s="211"/>
      <c r="G4" s="211"/>
      <c r="H4" s="61"/>
    </row>
    <row r="5" spans="1:8" ht="20.100000000000001" customHeight="1">
      <c r="A5" s="204" t="s">
        <v>69</v>
      </c>
      <c r="B5" s="206"/>
      <c r="C5" s="253" t="s">
        <v>70</v>
      </c>
      <c r="D5" s="215" t="s">
        <v>284</v>
      </c>
      <c r="E5" s="211" t="s">
        <v>61</v>
      </c>
      <c r="F5" s="255" t="s">
        <v>285</v>
      </c>
      <c r="G5" s="257" t="s">
        <v>286</v>
      </c>
      <c r="H5" s="61"/>
    </row>
    <row r="6" spans="1:8" ht="33.75" customHeight="1">
      <c r="A6" s="24" t="s">
        <v>81</v>
      </c>
      <c r="B6" s="25" t="s">
        <v>82</v>
      </c>
      <c r="C6" s="254"/>
      <c r="D6" s="243"/>
      <c r="E6" s="218"/>
      <c r="F6" s="256"/>
      <c r="G6" s="258"/>
      <c r="H6" s="61"/>
    </row>
    <row r="7" spans="1:8" s="43" customFormat="1" ht="20.100000000000001" customHeight="1">
      <c r="A7" s="26" t="s">
        <v>22</v>
      </c>
      <c r="B7" s="69" t="s">
        <v>22</v>
      </c>
      <c r="C7" s="73" t="s">
        <v>22</v>
      </c>
      <c r="D7" s="26" t="s">
        <v>61</v>
      </c>
      <c r="E7" s="74">
        <v>1020731.61</v>
      </c>
      <c r="F7" s="75">
        <v>830731.61</v>
      </c>
      <c r="G7" s="75">
        <v>190000</v>
      </c>
    </row>
    <row r="8" spans="1:8" s="43" customFormat="1" ht="20.100000000000001" customHeight="1">
      <c r="A8" s="26" t="s">
        <v>22</v>
      </c>
      <c r="B8" s="69" t="s">
        <v>22</v>
      </c>
      <c r="C8" s="76" t="s">
        <v>87</v>
      </c>
      <c r="D8" s="26" t="s">
        <v>287</v>
      </c>
      <c r="E8" s="74">
        <v>1020731.61</v>
      </c>
      <c r="F8" s="75">
        <v>830731.61</v>
      </c>
      <c r="G8" s="75">
        <v>190000</v>
      </c>
    </row>
    <row r="9" spans="1:8" s="43" customFormat="1" ht="20.100000000000001" customHeight="1">
      <c r="A9" s="26" t="s">
        <v>288</v>
      </c>
      <c r="B9" s="69" t="s">
        <v>22</v>
      </c>
      <c r="C9" s="76" t="s">
        <v>22</v>
      </c>
      <c r="D9" s="26" t="s">
        <v>289</v>
      </c>
      <c r="E9" s="74">
        <v>826531.61</v>
      </c>
      <c r="F9" s="75">
        <v>826531.61</v>
      </c>
      <c r="G9" s="74">
        <v>0</v>
      </c>
    </row>
    <row r="10" spans="1:8" s="43" customFormat="1" ht="20.100000000000001" customHeight="1">
      <c r="A10" s="26" t="s">
        <v>290</v>
      </c>
      <c r="B10" s="69" t="s">
        <v>86</v>
      </c>
      <c r="C10" s="76" t="s">
        <v>87</v>
      </c>
      <c r="D10" s="26" t="s">
        <v>291</v>
      </c>
      <c r="E10" s="75">
        <v>229800</v>
      </c>
      <c r="F10" s="75">
        <v>229800</v>
      </c>
      <c r="G10" s="74">
        <v>0</v>
      </c>
    </row>
    <row r="11" spans="1:8" s="43" customFormat="1" ht="20.100000000000001" customHeight="1">
      <c r="A11" s="26" t="s">
        <v>290</v>
      </c>
      <c r="B11" s="69" t="s">
        <v>100</v>
      </c>
      <c r="C11" s="76" t="s">
        <v>87</v>
      </c>
      <c r="D11" s="26" t="s">
        <v>292</v>
      </c>
      <c r="E11" s="75">
        <v>298578</v>
      </c>
      <c r="F11" s="75">
        <v>298578</v>
      </c>
      <c r="G11" s="74">
        <v>0</v>
      </c>
    </row>
    <row r="12" spans="1:8" s="43" customFormat="1" ht="20.100000000000001" customHeight="1">
      <c r="A12" s="26" t="s">
        <v>288</v>
      </c>
      <c r="B12" s="69" t="s">
        <v>97</v>
      </c>
      <c r="C12" s="76" t="s">
        <v>87</v>
      </c>
      <c r="D12" s="26" t="s">
        <v>293</v>
      </c>
      <c r="E12" s="75">
        <v>19150</v>
      </c>
      <c r="F12" s="75">
        <v>19150</v>
      </c>
      <c r="G12" s="74"/>
    </row>
    <row r="13" spans="1:8" s="43" customFormat="1" ht="20.100000000000001" customHeight="1">
      <c r="A13" s="26" t="s">
        <v>290</v>
      </c>
      <c r="B13" s="69" t="s">
        <v>294</v>
      </c>
      <c r="C13" s="76" t="s">
        <v>87</v>
      </c>
      <c r="D13" s="26" t="s">
        <v>295</v>
      </c>
      <c r="E13" s="75">
        <v>88144.320000000007</v>
      </c>
      <c r="F13" s="75">
        <v>88144.320000000007</v>
      </c>
      <c r="G13" s="74">
        <v>0</v>
      </c>
    </row>
    <row r="14" spans="1:8" s="43" customFormat="1" ht="20.100000000000001" customHeight="1">
      <c r="A14" s="26" t="s">
        <v>290</v>
      </c>
      <c r="B14" s="69" t="s">
        <v>296</v>
      </c>
      <c r="C14" s="76" t="s">
        <v>87</v>
      </c>
      <c r="D14" s="26" t="s">
        <v>297</v>
      </c>
      <c r="E14" s="75">
        <v>44015.040000000001</v>
      </c>
      <c r="F14" s="75">
        <v>44015.040000000001</v>
      </c>
      <c r="G14" s="74">
        <v>0</v>
      </c>
    </row>
    <row r="15" spans="1:8" s="43" customFormat="1" ht="20.100000000000001" customHeight="1">
      <c r="A15" s="26" t="s">
        <v>290</v>
      </c>
      <c r="B15" s="69" t="s">
        <v>298</v>
      </c>
      <c r="C15" s="76" t="s">
        <v>87</v>
      </c>
      <c r="D15" s="26" t="s">
        <v>299</v>
      </c>
      <c r="E15" s="75">
        <v>38563.14</v>
      </c>
      <c r="F15" s="75">
        <v>38563.14</v>
      </c>
      <c r="G15" s="74">
        <v>0</v>
      </c>
    </row>
    <row r="16" spans="1:8" s="43" customFormat="1" ht="20.100000000000001" customHeight="1">
      <c r="A16" s="26" t="s">
        <v>290</v>
      </c>
      <c r="B16" s="69" t="s">
        <v>95</v>
      </c>
      <c r="C16" s="76" t="s">
        <v>87</v>
      </c>
      <c r="D16" s="26" t="s">
        <v>300</v>
      </c>
      <c r="E16" s="75">
        <v>14283.22</v>
      </c>
      <c r="F16" s="75">
        <v>14283.22</v>
      </c>
      <c r="G16" s="74">
        <v>0</v>
      </c>
    </row>
    <row r="17" spans="1:13" s="43" customFormat="1" ht="20.100000000000001" customHeight="1">
      <c r="A17" s="26" t="s">
        <v>290</v>
      </c>
      <c r="B17" s="69" t="s">
        <v>301</v>
      </c>
      <c r="C17" s="76" t="s">
        <v>87</v>
      </c>
      <c r="D17" s="26" t="s">
        <v>302</v>
      </c>
      <c r="E17" s="75">
        <v>8298.57</v>
      </c>
      <c r="F17" s="75">
        <v>8298.57</v>
      </c>
      <c r="G17" s="74">
        <v>0</v>
      </c>
      <c r="M17" s="77"/>
    </row>
    <row r="18" spans="1:13" s="43" customFormat="1" ht="20.100000000000001" customHeight="1">
      <c r="A18" s="26" t="s">
        <v>290</v>
      </c>
      <c r="B18" s="69" t="s">
        <v>303</v>
      </c>
      <c r="C18" s="76" t="s">
        <v>87</v>
      </c>
      <c r="D18" s="26" t="s">
        <v>280</v>
      </c>
      <c r="E18" s="75">
        <v>85699.32</v>
      </c>
      <c r="F18" s="75">
        <v>85699.32</v>
      </c>
      <c r="G18" s="74">
        <v>0</v>
      </c>
    </row>
    <row r="19" spans="1:13" s="43" customFormat="1" ht="20.100000000000001" customHeight="1">
      <c r="A19" s="26" t="s">
        <v>304</v>
      </c>
      <c r="B19" s="69" t="s">
        <v>22</v>
      </c>
      <c r="C19" s="76" t="s">
        <v>22</v>
      </c>
      <c r="D19" s="26" t="s">
        <v>305</v>
      </c>
      <c r="E19" s="75">
        <v>190000</v>
      </c>
      <c r="F19" s="74">
        <v>0</v>
      </c>
      <c r="G19" s="75">
        <v>190000</v>
      </c>
    </row>
    <row r="20" spans="1:13" s="43" customFormat="1" ht="20.100000000000001" customHeight="1">
      <c r="A20" s="26" t="s">
        <v>306</v>
      </c>
      <c r="B20" s="69" t="s">
        <v>86</v>
      </c>
      <c r="C20" s="76" t="s">
        <v>87</v>
      </c>
      <c r="D20" s="26" t="s">
        <v>307</v>
      </c>
      <c r="E20" s="75">
        <v>59500</v>
      </c>
      <c r="F20" s="74">
        <v>0</v>
      </c>
      <c r="G20" s="75">
        <v>59500</v>
      </c>
    </row>
    <row r="21" spans="1:13" s="43" customFormat="1" ht="20.100000000000001" customHeight="1">
      <c r="A21" s="26" t="s">
        <v>306</v>
      </c>
      <c r="B21" s="69" t="s">
        <v>308</v>
      </c>
      <c r="C21" s="76" t="s">
        <v>87</v>
      </c>
      <c r="D21" s="26" t="s">
        <v>309</v>
      </c>
      <c r="E21" s="75">
        <v>23000</v>
      </c>
      <c r="F21" s="74"/>
      <c r="G21" s="75">
        <v>23000</v>
      </c>
    </row>
    <row r="22" spans="1:13" s="43" customFormat="1" ht="20.100000000000001" customHeight="1">
      <c r="A22" s="26" t="s">
        <v>306</v>
      </c>
      <c r="B22" s="69" t="s">
        <v>95</v>
      </c>
      <c r="C22" s="76" t="s">
        <v>87</v>
      </c>
      <c r="D22" s="26" t="s">
        <v>310</v>
      </c>
      <c r="E22" s="75">
        <v>50000</v>
      </c>
      <c r="F22" s="74">
        <v>0</v>
      </c>
      <c r="G22" s="75">
        <v>50000</v>
      </c>
    </row>
    <row r="23" spans="1:13" s="43" customFormat="1" ht="20.100000000000001" customHeight="1">
      <c r="A23" s="26" t="s">
        <v>306</v>
      </c>
      <c r="B23" s="69" t="s">
        <v>85</v>
      </c>
      <c r="C23" s="76" t="s">
        <v>87</v>
      </c>
      <c r="D23" s="26" t="s">
        <v>311</v>
      </c>
      <c r="E23" s="75">
        <v>47500</v>
      </c>
      <c r="F23" s="74">
        <v>0</v>
      </c>
      <c r="G23" s="75">
        <v>47500</v>
      </c>
    </row>
    <row r="24" spans="1:13" s="43" customFormat="1" ht="20.100000000000001" customHeight="1">
      <c r="A24" s="26" t="s">
        <v>306</v>
      </c>
      <c r="B24" s="69" t="s">
        <v>312</v>
      </c>
      <c r="C24" s="76" t="s">
        <v>87</v>
      </c>
      <c r="D24" s="26" t="s">
        <v>313</v>
      </c>
      <c r="E24" s="75">
        <v>10000</v>
      </c>
      <c r="F24" s="74"/>
      <c r="G24" s="75">
        <v>10000</v>
      </c>
    </row>
    <row r="25" spans="1:13" s="43" customFormat="1" ht="20.100000000000001" customHeight="1">
      <c r="A25" s="26" t="s">
        <v>314</v>
      </c>
      <c r="B25" s="69" t="s">
        <v>22</v>
      </c>
      <c r="C25" s="76" t="s">
        <v>22</v>
      </c>
      <c r="D25" s="26" t="s">
        <v>315</v>
      </c>
      <c r="E25" s="75">
        <v>4200</v>
      </c>
      <c r="F25" s="75">
        <v>4200</v>
      </c>
      <c r="G25" s="75">
        <v>0</v>
      </c>
    </row>
    <row r="26" spans="1:13" s="43" customFormat="1" ht="20.100000000000001" customHeight="1">
      <c r="A26" s="26" t="s">
        <v>316</v>
      </c>
      <c r="B26" s="69" t="s">
        <v>308</v>
      </c>
      <c r="C26" s="76" t="s">
        <v>87</v>
      </c>
      <c r="D26" s="26" t="s">
        <v>317</v>
      </c>
      <c r="E26" s="75">
        <v>4200</v>
      </c>
      <c r="F26" s="75">
        <v>4200</v>
      </c>
      <c r="G26" s="74">
        <v>0</v>
      </c>
    </row>
    <row r="27" spans="1:13" ht="20.100000000000001" customHeight="1">
      <c r="A27" s="58"/>
      <c r="B27" s="58"/>
      <c r="C27" s="61"/>
      <c r="D27" s="60"/>
      <c r="E27" s="58"/>
      <c r="F27" s="58"/>
      <c r="G27" s="58"/>
      <c r="H27" s="58"/>
    </row>
    <row r="28" spans="1:13" ht="20.100000000000001" customHeight="1">
      <c r="A28" s="58"/>
      <c r="B28" s="58"/>
      <c r="C28" s="61"/>
      <c r="D28" s="60"/>
      <c r="E28" s="58"/>
      <c r="F28" s="58"/>
      <c r="G28" s="58"/>
      <c r="H28" s="58"/>
    </row>
    <row r="29" spans="1:13" ht="20.100000000000001" customHeight="1">
      <c r="A29" s="58"/>
      <c r="B29" s="58"/>
      <c r="C29" s="61"/>
      <c r="D29" s="60"/>
      <c r="E29" s="58"/>
      <c r="F29" s="58"/>
      <c r="G29" s="58"/>
      <c r="H29" s="58"/>
    </row>
    <row r="30" spans="1:13" ht="20.100000000000001" customHeight="1">
      <c r="A30" s="58"/>
      <c r="B30" s="58"/>
      <c r="C30" s="61"/>
      <c r="D30" s="60"/>
      <c r="E30" s="58"/>
      <c r="F30" s="58"/>
      <c r="G30" s="58"/>
      <c r="H30" s="58"/>
    </row>
    <row r="31" spans="1:13" ht="20.100000000000001" customHeight="1">
      <c r="A31" s="58"/>
      <c r="B31" s="58"/>
      <c r="C31" s="61"/>
      <c r="D31" s="60"/>
      <c r="E31" s="58"/>
      <c r="F31" s="58"/>
      <c r="G31" s="58"/>
      <c r="H31" s="58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33" type="noConversion"/>
  <printOptions horizontalCentered="1"/>
  <pageMargins left="0.39375001192092901" right="0.39375001192092901" top="0.78750002384185802" bottom="0.39375001192092901" header="0" footer="0"/>
  <pageSetup paperSize="9" scale="94" orientation="landscape" errors="blank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7"/>
  <sheetViews>
    <sheetView showGridLines="0" showZeros="0" workbookViewId="0">
      <selection activeCell="E13" sqref="E13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8.5" customWidth="1"/>
    <col min="6" max="6" width="25" customWidth="1"/>
    <col min="7" max="243" width="10.6640625" customWidth="1"/>
  </cols>
  <sheetData>
    <row r="1" spans="1:243" ht="20.100000000000001" customHeight="1">
      <c r="A1" s="17"/>
      <c r="B1" s="18"/>
      <c r="C1" s="18"/>
      <c r="D1" s="18"/>
      <c r="E1" s="18"/>
      <c r="F1" s="19" t="s">
        <v>318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</row>
    <row r="2" spans="1:243" ht="20.100000000000001" customHeight="1">
      <c r="A2" s="201" t="s">
        <v>319</v>
      </c>
      <c r="B2" s="201"/>
      <c r="C2" s="201"/>
      <c r="D2" s="201"/>
      <c r="E2" s="201"/>
      <c r="F2" s="201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</row>
    <row r="3" spans="1:243" s="43" customFormat="1" ht="20.100000000000001" customHeight="1">
      <c r="A3" s="46" t="s">
        <v>320</v>
      </c>
      <c r="B3" s="20"/>
      <c r="C3" s="20"/>
      <c r="D3" s="68"/>
      <c r="E3" s="68"/>
      <c r="F3" s="48" t="s">
        <v>6</v>
      </c>
    </row>
    <row r="4" spans="1:243" s="43" customFormat="1" ht="20.100000000000001" customHeight="1">
      <c r="A4" s="204" t="s">
        <v>69</v>
      </c>
      <c r="B4" s="205"/>
      <c r="C4" s="206"/>
      <c r="D4" s="259" t="s">
        <v>70</v>
      </c>
      <c r="E4" s="219" t="s">
        <v>321</v>
      </c>
      <c r="F4" s="255" t="s">
        <v>74</v>
      </c>
    </row>
    <row r="5" spans="1:243" s="43" customFormat="1" ht="20.100000000000001" customHeight="1">
      <c r="A5" s="23" t="s">
        <v>81</v>
      </c>
      <c r="B5" s="24" t="s">
        <v>82</v>
      </c>
      <c r="C5" s="25" t="s">
        <v>83</v>
      </c>
      <c r="D5" s="260"/>
      <c r="E5" s="219"/>
      <c r="F5" s="256"/>
    </row>
    <row r="6" spans="1:243" s="43" customFormat="1" ht="20.100000000000001" customHeight="1">
      <c r="A6" s="69" t="s">
        <v>22</v>
      </c>
      <c r="B6" s="69" t="s">
        <v>22</v>
      </c>
      <c r="C6" s="69" t="s">
        <v>22</v>
      </c>
      <c r="D6" s="70" t="s">
        <v>22</v>
      </c>
      <c r="E6" s="70" t="s">
        <v>22</v>
      </c>
      <c r="F6" s="71" t="s">
        <v>22</v>
      </c>
    </row>
    <row r="7" spans="1:243" s="43" customFormat="1" ht="20.100000000000001" customHeight="1">
      <c r="A7" s="69" t="s">
        <v>22</v>
      </c>
      <c r="B7" s="69" t="s">
        <v>22</v>
      </c>
      <c r="C7" s="69" t="s">
        <v>22</v>
      </c>
      <c r="D7" s="70" t="s">
        <v>22</v>
      </c>
      <c r="E7" s="70" t="s">
        <v>22</v>
      </c>
      <c r="F7" s="71" t="s">
        <v>22</v>
      </c>
    </row>
    <row r="8" spans="1:243" s="43" customFormat="1" ht="20.100000000000001" customHeight="1">
      <c r="A8" s="69" t="s">
        <v>22</v>
      </c>
      <c r="B8" s="69" t="s">
        <v>22</v>
      </c>
      <c r="C8" s="69" t="s">
        <v>22</v>
      </c>
      <c r="D8" s="70" t="s">
        <v>22</v>
      </c>
      <c r="E8" s="70" t="s">
        <v>22</v>
      </c>
      <c r="F8" s="71" t="s">
        <v>22</v>
      </c>
    </row>
    <row r="9" spans="1:243" s="43" customFormat="1" ht="20.100000000000001" customHeight="1">
      <c r="A9" s="69" t="s">
        <v>22</v>
      </c>
      <c r="B9" s="69" t="s">
        <v>22</v>
      </c>
      <c r="C9" s="69" t="s">
        <v>22</v>
      </c>
      <c r="D9" s="70" t="s">
        <v>22</v>
      </c>
      <c r="E9" s="70" t="s">
        <v>22</v>
      </c>
      <c r="F9" s="71" t="s">
        <v>22</v>
      </c>
    </row>
    <row r="10" spans="1:243" s="43" customFormat="1" ht="20.100000000000001" customHeight="1">
      <c r="A10" s="69" t="s">
        <v>22</v>
      </c>
      <c r="B10" s="69" t="s">
        <v>22</v>
      </c>
      <c r="C10" s="69" t="s">
        <v>22</v>
      </c>
      <c r="D10" s="70" t="s">
        <v>22</v>
      </c>
      <c r="E10" s="70" t="s">
        <v>22</v>
      </c>
      <c r="F10" s="71" t="s">
        <v>22</v>
      </c>
    </row>
    <row r="11" spans="1:243" s="43" customFormat="1" ht="20.100000000000001" customHeight="1">
      <c r="A11" s="69" t="s">
        <v>22</v>
      </c>
      <c r="B11" s="69" t="s">
        <v>22</v>
      </c>
      <c r="C11" s="69" t="s">
        <v>22</v>
      </c>
      <c r="D11" s="70" t="s">
        <v>22</v>
      </c>
      <c r="E11" s="70" t="s">
        <v>22</v>
      </c>
      <c r="F11" s="71" t="s">
        <v>22</v>
      </c>
    </row>
    <row r="12" spans="1:243" s="43" customFormat="1" ht="20.100000000000001" customHeight="1">
      <c r="A12" s="69" t="s">
        <v>22</v>
      </c>
      <c r="B12" s="69" t="s">
        <v>22</v>
      </c>
      <c r="C12" s="69" t="s">
        <v>22</v>
      </c>
      <c r="D12" s="70" t="s">
        <v>22</v>
      </c>
      <c r="E12" s="70" t="s">
        <v>22</v>
      </c>
      <c r="F12" s="71" t="s">
        <v>22</v>
      </c>
    </row>
    <row r="13" spans="1:243" s="43" customFormat="1" ht="20.100000000000001" customHeight="1">
      <c r="A13" s="69" t="s">
        <v>22</v>
      </c>
      <c r="B13" s="69" t="s">
        <v>22</v>
      </c>
      <c r="C13" s="69" t="s">
        <v>22</v>
      </c>
      <c r="D13" s="70" t="s">
        <v>22</v>
      </c>
      <c r="E13" s="279" t="s">
        <v>402</v>
      </c>
      <c r="F13" s="71" t="s">
        <v>22</v>
      </c>
    </row>
    <row r="14" spans="1:243" s="43" customFormat="1" ht="20.100000000000001" customHeight="1">
      <c r="A14" s="69" t="s">
        <v>22</v>
      </c>
      <c r="B14" s="69" t="s">
        <v>22</v>
      </c>
      <c r="C14" s="69" t="s">
        <v>22</v>
      </c>
      <c r="D14" s="70" t="s">
        <v>22</v>
      </c>
      <c r="E14" s="70" t="s">
        <v>22</v>
      </c>
      <c r="F14" s="71" t="s">
        <v>22</v>
      </c>
    </row>
    <row r="15" spans="1:243" s="43" customFormat="1" ht="20.100000000000001" customHeight="1">
      <c r="A15" s="69" t="s">
        <v>22</v>
      </c>
      <c r="B15" s="69" t="s">
        <v>22</v>
      </c>
      <c r="C15" s="69" t="s">
        <v>22</v>
      </c>
      <c r="D15" s="70" t="s">
        <v>22</v>
      </c>
      <c r="E15" s="70" t="s">
        <v>22</v>
      </c>
      <c r="F15" s="71" t="s">
        <v>22</v>
      </c>
    </row>
    <row r="16" spans="1:243" ht="20.100000000000001" customHeight="1">
      <c r="A16" s="34"/>
      <c r="B16" s="34"/>
      <c r="C16" s="32"/>
      <c r="D16" s="33"/>
      <c r="E16" s="33"/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</row>
    <row r="17" spans="1:243" ht="20.100000000000001" customHeight="1">
      <c r="A17" s="32"/>
      <c r="B17" s="34"/>
      <c r="C17" s="32"/>
      <c r="D17" s="33"/>
      <c r="E17" s="33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</row>
    <row r="18" spans="1:243" ht="20.100000000000001" customHeight="1">
      <c r="A18" s="32"/>
      <c r="B18" s="34"/>
      <c r="C18" s="34"/>
      <c r="D18" s="34"/>
      <c r="E18" s="34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</row>
    <row r="19" spans="1:243" ht="20.100000000000001" customHeight="1">
      <c r="A19" s="34"/>
      <c r="B19" s="34"/>
      <c r="C19" s="34"/>
      <c r="D19" s="33"/>
      <c r="E19" s="33"/>
      <c r="F19" s="33"/>
      <c r="G19" s="34"/>
      <c r="H19" s="32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</row>
    <row r="20" spans="1:243" ht="20.100000000000001" customHeight="1">
      <c r="A20" s="34"/>
      <c r="B20" s="34"/>
      <c r="C20" s="34"/>
      <c r="D20" s="33"/>
      <c r="E20" s="33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</row>
    <row r="21" spans="1:243" ht="20.100000000000001" customHeight="1">
      <c r="A21" s="34"/>
      <c r="B21" s="34"/>
      <c r="C21" s="34"/>
      <c r="D21" s="34"/>
      <c r="E21" s="34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</row>
    <row r="22" spans="1:243" ht="20.100000000000001" customHeight="1">
      <c r="A22" s="34"/>
      <c r="B22" s="34"/>
      <c r="C22" s="34"/>
      <c r="D22" s="33"/>
      <c r="E22" s="33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</row>
    <row r="23" spans="1:243" ht="20.100000000000001" customHeight="1">
      <c r="A23" s="34"/>
      <c r="B23" s="34"/>
      <c r="C23" s="34"/>
      <c r="D23" s="33"/>
      <c r="E23" s="33"/>
      <c r="F23" s="33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</row>
    <row r="24" spans="1:243" ht="20.100000000000001" customHeight="1">
      <c r="A24" s="34"/>
      <c r="B24" s="34"/>
      <c r="C24" s="34"/>
      <c r="D24" s="34"/>
      <c r="E24" s="34"/>
      <c r="F24" s="3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</row>
    <row r="25" spans="1:243" ht="20.100000000000001" customHeight="1">
      <c r="A25" s="34"/>
      <c r="B25" s="34"/>
      <c r="C25" s="34"/>
      <c r="D25" s="33"/>
      <c r="E25" s="33"/>
      <c r="F25" s="33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</row>
    <row r="26" spans="1:243" ht="20.100000000000001" customHeight="1">
      <c r="A26" s="34"/>
      <c r="B26" s="34"/>
      <c r="C26" s="34"/>
      <c r="D26" s="33"/>
      <c r="E26" s="33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</row>
    <row r="27" spans="1:243" ht="20.100000000000001" customHeight="1">
      <c r="A27" s="34"/>
      <c r="B27" s="34"/>
      <c r="C27" s="34"/>
      <c r="D27" s="34"/>
      <c r="E27" s="34"/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</row>
    <row r="28" spans="1:243" ht="20.100000000000001" customHeight="1">
      <c r="A28" s="34"/>
      <c r="B28" s="34"/>
      <c r="C28" s="34"/>
      <c r="D28" s="33"/>
      <c r="E28" s="33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</row>
    <row r="29" spans="1:243" ht="20.100000000000001" customHeight="1">
      <c r="A29" s="34"/>
      <c r="B29" s="34"/>
      <c r="C29" s="34"/>
      <c r="D29" s="33"/>
      <c r="E29" s="33"/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</row>
    <row r="30" spans="1:243" ht="20.100000000000001" customHeight="1">
      <c r="A30" s="34"/>
      <c r="B30" s="34"/>
      <c r="C30" s="34"/>
      <c r="D30" s="34"/>
      <c r="E30" s="34"/>
      <c r="F30" s="33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</row>
    <row r="31" spans="1:243" ht="20.100000000000001" customHeight="1">
      <c r="A31" s="34"/>
      <c r="B31" s="34"/>
      <c r="C31" s="34"/>
      <c r="D31" s="34"/>
      <c r="E31" s="35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</row>
    <row r="32" spans="1:243" ht="20.100000000000001" customHeight="1">
      <c r="A32" s="34"/>
      <c r="B32" s="34"/>
      <c r="C32" s="34"/>
      <c r="D32" s="34"/>
      <c r="E32" s="35"/>
      <c r="F32" s="33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</row>
    <row r="33" spans="1:243" ht="20.100000000000001" customHeight="1">
      <c r="A33" s="34"/>
      <c r="B33" s="34"/>
      <c r="C33" s="34"/>
      <c r="D33" s="34"/>
      <c r="E33" s="34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</row>
    <row r="34" spans="1:243" ht="20.100000000000001" customHeight="1">
      <c r="A34" s="34"/>
      <c r="B34" s="34"/>
      <c r="C34" s="34"/>
      <c r="D34" s="34"/>
      <c r="E34" s="36"/>
      <c r="F34" s="33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</row>
    <row r="35" spans="1:243" ht="20.100000000000001" customHeight="1">
      <c r="A35" s="37"/>
      <c r="B35" s="37"/>
      <c r="C35" s="37"/>
      <c r="D35" s="37"/>
      <c r="E35" s="38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</row>
    <row r="36" spans="1:243" ht="20.100000000000001" customHeight="1">
      <c r="A36" s="39"/>
      <c r="B36" s="39"/>
      <c r="C36" s="39"/>
      <c r="D36" s="39"/>
      <c r="E36" s="39"/>
      <c r="F36" s="40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</row>
    <row r="37" spans="1:243" ht="20.100000000000001" customHeight="1">
      <c r="A37" s="37"/>
      <c r="B37" s="37"/>
      <c r="C37" s="37"/>
      <c r="D37" s="37"/>
      <c r="E37" s="37"/>
      <c r="F37" s="40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</row>
    <row r="38" spans="1:243" ht="20.100000000000001" customHeight="1">
      <c r="A38" s="41"/>
      <c r="B38" s="41"/>
      <c r="C38" s="41"/>
      <c r="D38" s="41"/>
      <c r="E38" s="41"/>
      <c r="F38" s="40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</row>
    <row r="39" spans="1:243" ht="20.100000000000001" customHeight="1">
      <c r="A39" s="41"/>
      <c r="B39" s="41"/>
      <c r="C39" s="41"/>
      <c r="D39" s="41"/>
      <c r="E39" s="41"/>
      <c r="F39" s="4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</row>
    <row r="40" spans="1:243" ht="20.100000000000001" customHeight="1">
      <c r="A40" s="41"/>
      <c r="B40" s="41"/>
      <c r="C40" s="41"/>
      <c r="D40" s="41"/>
      <c r="E40" s="41"/>
      <c r="F40" s="40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</row>
    <row r="41" spans="1:243" ht="20.100000000000001" customHeight="1">
      <c r="A41" s="41"/>
      <c r="B41" s="41"/>
      <c r="C41" s="41"/>
      <c r="D41" s="41"/>
      <c r="E41" s="41"/>
      <c r="F41" s="40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</row>
    <row r="42" spans="1:243" ht="20.100000000000001" customHeight="1">
      <c r="A42" s="41"/>
      <c r="B42" s="41"/>
      <c r="C42" s="41"/>
      <c r="D42" s="41"/>
      <c r="E42" s="41"/>
      <c r="F42" s="40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</row>
    <row r="43" spans="1:243" ht="20.100000000000001" customHeight="1">
      <c r="A43" s="41"/>
      <c r="B43" s="41"/>
      <c r="C43" s="41"/>
      <c r="D43" s="41"/>
      <c r="E43" s="41"/>
      <c r="F43" s="40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</row>
    <row r="44" spans="1:243" ht="20.100000000000001" customHeight="1">
      <c r="A44" s="41"/>
      <c r="B44" s="41"/>
      <c r="C44" s="41"/>
      <c r="D44" s="41"/>
      <c r="E44" s="41"/>
      <c r="F44" s="40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</row>
    <row r="45" spans="1:243" ht="20.100000000000001" customHeight="1">
      <c r="A45" s="41"/>
      <c r="B45" s="41"/>
      <c r="C45" s="41"/>
      <c r="D45" s="41"/>
      <c r="E45" s="41"/>
      <c r="F45" s="40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</row>
    <row r="46" spans="1:243" ht="20.100000000000001" customHeight="1">
      <c r="A46" s="41"/>
      <c r="B46" s="41"/>
      <c r="C46" s="41"/>
      <c r="D46" s="41"/>
      <c r="E46" s="41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</row>
    <row r="47" spans="1:243" ht="20.100000000000001" customHeight="1">
      <c r="A47" s="41"/>
      <c r="B47" s="41"/>
      <c r="C47" s="41"/>
      <c r="D47" s="41"/>
      <c r="E47" s="41"/>
      <c r="F47" s="4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33" type="noConversion"/>
  <printOptions horizontalCentered="1"/>
  <pageMargins left="0.39375001192092901" right="0.39375001192092901" top="0.78750002384185802" bottom="0.39375001192092901" header="0" footer="0"/>
  <pageSetup paperSize="9" fitToHeight="100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36</vt:i4>
      </vt:variant>
    </vt:vector>
  </HeadingPairs>
  <TitlesOfParts>
    <vt:vector size="5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预算单位基本支出控制数与填报数对照表</vt:lpstr>
      <vt:lpstr>'1'!DETAILRANGE</vt:lpstr>
      <vt:lpstr>'1-1'!DETAILRANGE</vt:lpstr>
      <vt:lpstr>'1-2'!DETAILRANGE</vt:lpstr>
      <vt:lpstr>'2'!DETAILRANGE</vt:lpstr>
      <vt:lpstr>'2-1'!DETAILRANGE</vt:lpstr>
      <vt:lpstr>'3'!DETAILRANGE</vt:lpstr>
      <vt:lpstr>'3-1'!DETAILRANGE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2021-04-19T03:45:00Z</dcterms:created>
  <dcterms:modified xsi:type="dcterms:W3CDTF">2022-04-29T02:44:01Z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2052-11.1.0.8822</vt:lpwstr>
  </property>
  <property fmtid="{D5CDD505-2E9C-101B-9397-08002B2CF9AE}" pid="3" name="ICV">
    <vt:lpwstr>165A90BDD5514A539CBD5CC531172845</vt:lpwstr>
  </property>
</Properties>
</file>