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预算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'1-1'!$A$1:$T$18</definedName>
    <definedName name="_xlnm.Print_Area" localSheetId="3">'1-2'!$A$1:$J$18</definedName>
    <definedName name="_xlnm.Print_Area" localSheetId="4">'2'!$A$1:$H$39</definedName>
    <definedName name="_xlnm.Print_Area" localSheetId="5">'2-1'!$A$1:$AI$24</definedName>
    <definedName name="_xlnm.Print_Area" localSheetId="6">'3'!$A$1:$DG$25</definedName>
    <definedName name="_xlnm.Print_Area" localSheetId="7">'3-1'!$A$1:$G$32</definedName>
    <definedName name="_xlnm.Print_Area" localSheetId="8">'3-2'!$A$1:$F$11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'部门预算项目绩效目标'!$A$1:$L$17</definedName>
    <definedName name="_xlnm.Print_Area" localSheetId="14">'部门整体绩效目标申报表'!$A$1:$H$44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3">'部门预算项目绩效目标'!$1:$6</definedName>
    <definedName name="_xlnm.Print_Titles" localSheetId="14">'部门整体绩效目标申报表'!$1:$44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<sst xmlns="http://schemas.openxmlformats.org/spreadsheetml/2006/main" count="1506" uniqueCount="480">
  <si>
    <t>统战部机关</t>
  </si>
  <si>
    <t>2019年部门预算</t>
  </si>
  <si>
    <t>报送日期：     年   月   日</t>
  </si>
  <si>
    <t>表1</t>
  </si>
  <si>
    <t>部门收支总表</t>
  </si>
  <si>
    <t>单位名称： 统战部机关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</si>
  <si>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</si>
  <si>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</si>
  <si>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</si>
  <si>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</si>
  <si>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</si>
  <si>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</si>
  <si>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</si>
  <si>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</si>
  <si>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</si>
  <si>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</si>
  <si>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</si>
  <si>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</si>
  <si>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</si>
  <si>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</si>
  <si>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</si>
  <si>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</si>
  <si>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</si>
  <si>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</si>
  <si>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</si>
  <si>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</si>
  <si>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</si>
  <si>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</si>
  <si>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</si>
  <si>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</si>
  <si>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</si>
  <si>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</si>
  <si>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</si>
  <si>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</si>
  <si>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</si>
  <si>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</si>
  <si>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</si>
  <si>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</si>
  <si>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</si>
  <si>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</si>
  <si>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 xml:space="preserve">二十三、灾害防治及应急管理支出
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</si>
  <si>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</si>
  <si>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</si>
  <si>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</si>
  <si>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</si>
  <si>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</si>
  <si>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</si>
  <si>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</si>
  <si>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</si>
  <si>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</si>
  <si>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</si>
  <si>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</si>
  <si>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</si>
  <si>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</si>
  <si>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</si>
  <si>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</si>
  <si>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</si>
  <si>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</si>
  <si>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</si>
  <si>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</si>
  <si>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</si>
  <si>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</si>
  <si>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</si>
  <si>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</si>
  <si>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</si>
  <si>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</si>
  <si>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</si>
  <si>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</si>
  <si>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</si>
  <si>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</si>
  <si>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</si>
  <si>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</si>
  <si>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</si>
  <si>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</si>
  <si>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</si>
  <si>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</si>
  <si>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</si>
  <si>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</si>
  <si>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</si>
  <si>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</si>
  <si>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</si>
  <si>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</si>
  <si>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107</t>
  </si>
  <si>
    <t>黑水县委统战部</t>
  </si>
  <si>
    <t>201</t>
  </si>
  <si>
    <t>34</t>
  </si>
  <si>
    <t>01</t>
  </si>
  <si>
    <t xml:space="preserve">  107</t>
  </si>
  <si>
    <t xml:space="preserve">  行政运行(统战事务)</t>
  </si>
  <si>
    <t>04</t>
  </si>
  <si>
    <t xml:space="preserve">  宗教事务</t>
  </si>
  <si>
    <t>50</t>
  </si>
  <si>
    <t xml:space="preserve">  事业运行(统战事务)</t>
  </si>
  <si>
    <t>99</t>
  </si>
  <si>
    <t xml:space="preserve">  其他统战事务支出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</si>
  <si>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</si>
  <si>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</si>
  <si>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</si>
  <si>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</si>
  <si>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</si>
  <si>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</si>
  <si>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</si>
  <si>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</si>
  <si>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</si>
  <si>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</si>
  <si>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</si>
  <si>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</si>
  <si>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</si>
  <si>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</si>
  <si>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</si>
  <si>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</si>
  <si>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</si>
  <si>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</si>
  <si>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</si>
  <si>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</si>
  <si>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</si>
  <si>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</si>
  <si>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</si>
  <si>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</si>
  <si>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</si>
  <si>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</si>
  <si>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</si>
  <si>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</si>
  <si>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</si>
  <si>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</si>
  <si>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</si>
  <si>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</si>
  <si>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</si>
  <si>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</si>
  <si>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</si>
  <si>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</si>
  <si>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</si>
  <si>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</si>
  <si>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</si>
  <si>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</si>
  <si>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</si>
  <si>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</si>
  <si>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</si>
  <si>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</si>
  <si>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</si>
  <si>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</si>
  <si>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</si>
  <si>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</si>
  <si>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</si>
  <si>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</si>
  <si>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</si>
  <si>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</si>
  <si>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</si>
  <si>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</si>
  <si>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</si>
  <si>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</si>
  <si>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</si>
  <si>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</si>
  <si>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</si>
  <si>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</si>
  <si>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</si>
  <si>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</si>
  <si>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</si>
  <si>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</si>
  <si>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</si>
  <si>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</si>
  <si>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</si>
  <si>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</si>
  <si>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</si>
  <si>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</si>
  <si>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</si>
  <si>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</si>
  <si>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</si>
  <si>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</si>
  <si>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</si>
  <si>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</si>
  <si>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</si>
  <si>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</si>
  <si>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</si>
  <si>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</si>
  <si>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</si>
  <si>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</si>
  <si>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</si>
  <si>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</si>
  <si>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</si>
  <si>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</si>
  <si>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 xml:space="preserve">    其他商品和服务支出</t>
  </si>
  <si>
    <t xml:space="preserve">  505</t>
  </si>
  <si>
    <t xml:space="preserve">  对事业单位经常性补助（政府预算）</t>
  </si>
  <si>
    <t xml:space="preserve">    工资福利支出</t>
  </si>
  <si>
    <t xml:space="preserve">    商品和服务支出</t>
  </si>
  <si>
    <t xml:space="preserve">  509</t>
  </si>
  <si>
    <t xml:space="preserve">  对个人和家庭的补助（政府预算）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</si>
  <si>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</si>
  <si>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</si>
  <si>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</si>
  <si>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</si>
  <si>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</si>
  <si>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</si>
  <si>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</si>
  <si>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</si>
  <si>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</si>
  <si>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</si>
  <si>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</si>
  <si>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</si>
  <si>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</si>
  <si>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</si>
  <si>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</si>
  <si>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</si>
  <si>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</si>
  <si>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</si>
  <si>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</si>
  <si>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</si>
  <si>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</si>
  <si>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</si>
  <si>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</si>
  <si>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</si>
  <si>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</si>
  <si>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</si>
  <si>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</si>
  <si>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</si>
  <si>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</si>
  <si>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</si>
  <si>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</si>
  <si>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</si>
  <si>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</si>
  <si>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</si>
  <si>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</si>
  <si>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</si>
  <si>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</si>
  <si>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</si>
  <si>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</si>
  <si>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</si>
  <si>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</si>
  <si>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</si>
  <si>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</si>
  <si>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</si>
  <si>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</si>
  <si>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</si>
  <si>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</si>
  <si>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</si>
  <si>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</si>
  <si>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</si>
  <si>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</si>
  <si>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</si>
  <si>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</si>
  <si>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</si>
  <si>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</si>
  <si>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</si>
  <si>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</si>
  <si>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</si>
  <si>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</si>
  <si>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</si>
  <si>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</si>
  <si>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</si>
  <si>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</si>
  <si>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</si>
  <si>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</si>
  <si>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</si>
  <si>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</si>
  <si>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</si>
  <si>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</si>
  <si>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</si>
  <si>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</si>
  <si>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</si>
  <si>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</si>
  <si>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</si>
  <si>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</si>
  <si>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</si>
  <si>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</si>
  <si>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</si>
  <si>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</si>
  <si>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</si>
  <si>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</si>
  <si>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</si>
  <si>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</si>
  <si>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</si>
  <si>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</si>
  <si>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</si>
  <si>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</si>
  <si>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</si>
  <si>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</si>
  <si>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</si>
  <si>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</si>
  <si>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</si>
  <si>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</si>
  <si>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</si>
  <si>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</si>
  <si>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统战事务</t>
  </si>
  <si>
    <t xml:space="preserve">    行政运行(统战事务)</t>
  </si>
  <si>
    <t xml:space="preserve">    宗教事务</t>
  </si>
  <si>
    <t xml:space="preserve">    事业运行(统战事务)</t>
  </si>
  <si>
    <t xml:space="preserve">    其他统战事务支出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</si>
  <si>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</si>
  <si>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</si>
  <si>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</si>
  <si>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</si>
  <si>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</si>
  <si>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</si>
  <si>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</si>
  <si>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</si>
  <si>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</si>
  <si>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</si>
  <si>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</si>
  <si>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</si>
  <si>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</si>
  <si>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</si>
  <si>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</si>
  <si>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</si>
  <si>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</si>
  <si>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</si>
  <si>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</si>
  <si>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</si>
  <si>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</si>
  <si>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</si>
  <si>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</si>
  <si>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</si>
  <si>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</si>
  <si>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</si>
  <si>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</si>
  <si>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</si>
  <si>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</si>
  <si>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</si>
  <si>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</si>
  <si>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</si>
  <si>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</si>
  <si>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</si>
  <si>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</si>
  <si>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</si>
  <si>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电费</t>
  </si>
  <si>
    <t xml:space="preserve">    邮电费</t>
  </si>
  <si>
    <t xml:space="preserve">    差旅费</t>
  </si>
  <si>
    <t>16</t>
  </si>
  <si>
    <t>17</t>
  </si>
  <si>
    <t>31</t>
  </si>
  <si>
    <t xml:space="preserve">  303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</si>
  <si>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</si>
  <si>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</si>
  <si>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</si>
  <si>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</si>
  <si>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</si>
  <si>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</si>
  <si>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单位名称（项目）</t>
  </si>
  <si>
    <t xml:space="preserve">    民族团结进步事业工作</t>
  </si>
  <si>
    <t xml:space="preserve">    统战情报信息费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</si>
  <si>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</si>
  <si>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</si>
  <si>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</si>
  <si>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</si>
  <si>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</si>
  <si>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</si>
  <si>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</si>
  <si>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</si>
  <si>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</si>
  <si>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</si>
  <si>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</si>
  <si>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</si>
  <si>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</si>
  <si>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</si>
  <si>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</si>
  <si>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</si>
  <si>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2019年部门预算项目绩效目标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</si>
  <si>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</si>
  <si>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</si>
  <si>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</si>
  <si>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</si>
  <si>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</si>
  <si>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</si>
  <si>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</si>
  <si>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</si>
  <si>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</si>
  <si>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</si>
  <si>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</si>
  <si>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</si>
  <si>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</si>
  <si>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统战部机关</t>
  </si>
  <si>
    <t>民族问题涉及民族团结、国家统一、领土完整，始终关系党和国家前途命运的重大问题。全面贯彻党的民族政策。</t>
  </si>
  <si>
    <t>我部到各乡镇、各寺庙宣传党的民族政策。</t>
  </si>
  <si>
    <t xml:space="preserve">到寺庙、乡镇宣传政策不低于20次。 </t>
  </si>
  <si>
    <t>群众满意度</t>
  </si>
  <si>
    <t>到达95%</t>
  </si>
  <si>
    <t xml:space="preserve">    </t>
  </si>
  <si>
    <t>开展专项工作完成</t>
  </si>
  <si>
    <t>95%</t>
  </si>
  <si>
    <t>于12月20日前完成100%</t>
  </si>
  <si>
    <t>厉行节约、压缩成本</t>
  </si>
  <si>
    <t>不突破年初预算</t>
  </si>
  <si>
    <t>做好全县反分裂维稳工作，保障安全工作。</t>
  </si>
  <si>
    <t>为进一步加强寺庙维稳信息收集掌握，切实做好全县反分裂维稳、敏感时期寺庙维稳工作、外出学经人员及出境回流人员管控工作，维护全县社会政治稳定和长治久安，保障各项维稳工作落到实处。</t>
  </si>
  <si>
    <t>100%</t>
  </si>
  <si>
    <t>僧人满意度</t>
  </si>
  <si>
    <t>保证完成情报员培养</t>
  </si>
  <si>
    <t>情报信息费</t>
  </si>
  <si>
    <t>部门整体支出绩效目标申报表</t>
  </si>
  <si>
    <t>（2019年度）</t>
  </si>
  <si>
    <t>年度
主要
任务</t>
  </si>
  <si>
    <t>任务名称</t>
  </si>
  <si>
    <t>主要内容</t>
  </si>
  <si>
    <t>预算金额(元）</t>
  </si>
  <si>
    <t>总额</t>
  </si>
  <si>
    <t>任务1</t>
  </si>
  <si>
    <t>落实我部人员工资、社会保障、住房公积金</t>
  </si>
  <si>
    <t>主要任务(任务一)</t>
  </si>
  <si>
    <t>任务2</t>
  </si>
  <si>
    <t>开展日常性工作落实党的相关政策</t>
  </si>
  <si>
    <t>主要任务(任务二)</t>
  </si>
  <si>
    <t>任务3</t>
  </si>
  <si>
    <t>宣传党的相关政策、收集相关情报信息。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</si>
  <si>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</si>
  <si>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</si>
  <si>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</si>
  <si>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</si>
  <si>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</si>
  <si>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</si>
  <si>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</si>
  <si>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</si>
  <si>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</si>
  <si>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</si>
  <si>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</si>
  <si>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</si>
  <si>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</si>
  <si>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织贯彻执行中央和省委、州委、县委关于统一战线的方针政策，开展调查研究，结合黑水实际，提出具体落实措施；向县委反映情况，提出开展统战工作的意见和建议。,贯彻落实宗教法律、法规，教规戒律。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</si>
  <si>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</si>
  <si>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</si>
  <si>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</si>
  <si>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</si>
  <si>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</si>
  <si>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</si>
  <si>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</si>
  <si>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</si>
  <si>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保障人员经费人数和公务用车车辆数。,保障人员经费人数</t>
  </si>
  <si>
    <t>在职人员14人，体检12人（男5人、女7人），遗属补助1人，公务用车1辆,在职 2人</t>
  </si>
  <si>
    <t>指标值(数量指标1；)</t>
  </si>
  <si>
    <t>指标2；</t>
  </si>
  <si>
    <t>日常公用经费的标准,日常公用经费的标准及开展专项工作的内容。贯彻落实党和国家的民族宗教政策，调查研究、协调检查有关民族、宗教工作的方针、政策问题联系少数民族和宗教界的代表人物、调查了解达赖集团和国外藏胞的动态信息</t>
  </si>
  <si>
    <t>按23750 元/人，开展 1 项工作。,按23750元/人，开展7项工作。</t>
  </si>
  <si>
    <t>指标值(数量指标2；)</t>
  </si>
  <si>
    <t>指标3；</t>
  </si>
  <si>
    <t>宣传党的宗教政策</t>
  </si>
  <si>
    <t>进寺庙不少于20次,100%</t>
  </si>
  <si>
    <t>指标值(数量指标3；)</t>
  </si>
  <si>
    <t>质量指标</t>
  </si>
  <si>
    <t>保障本单位基本支出,基本支出</t>
  </si>
  <si>
    <t>100%,按序时进度支出</t>
  </si>
  <si>
    <t>指标值(质量指标1；)</t>
  </si>
  <si>
    <t>开展专项工作的完成情况</t>
  </si>
  <si>
    <t>≧95%</t>
  </si>
  <si>
    <t>指标值(质量指标2；)</t>
  </si>
  <si>
    <t>指标值(质量指标3；)</t>
  </si>
  <si>
    <t>时效指标</t>
  </si>
  <si>
    <t>按序时进度支出</t>
  </si>
  <si>
    <t>指标值(时效指标1；)</t>
  </si>
  <si>
    <t>专项性项目支出</t>
  </si>
  <si>
    <t>于12月15日前完成100%</t>
  </si>
  <si>
    <t>指标值(时效指标2；)</t>
  </si>
  <si>
    <t>指标值(时效指标3；)</t>
  </si>
  <si>
    <t>成本指标</t>
  </si>
  <si>
    <t>“三公经费”增长</t>
  </si>
  <si>
    <t>≦0</t>
  </si>
  <si>
    <t>指标值(成本指标1；)</t>
  </si>
  <si>
    <t>公用经费厉行节约、压缩成本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</si>
  <si>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</si>
  <si>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</si>
  <si>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</si>
  <si>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</si>
  <si>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</si>
  <si>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</si>
  <si>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</si>
  <si>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</si>
  <si>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</si>
  <si>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</si>
  <si>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</si>
  <si>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</si>
  <si>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</si>
  <si>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</si>
  <si>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</si>
  <si>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</si>
  <si>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</si>
  <si>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</si>
  <si>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</si>
  <si>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确保宗教代表人士、信教群众的满意度,确保宗教人士、信教群众的满意度</t>
  </si>
  <si>
    <t>100%,≧95%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</si>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</sst>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</cellStyleXfs>
  <cellXfs count="224">
    <xf numFmtId="1" fontId="0" fillId="0" borderId="0" xfId="0" applyNumberFormat="1" applyFon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3" fontId="5" fillId="0" borderId="20" xfId="63" applyNumberFormat="1" applyFont="1" applyBorder="1" applyAlignment="1">
      <alignment horizontal="left" vertical="center" wrapText="1"/>
      <protection/>
    </xf>
    <xf numFmtId="3" fontId="5" fillId="0" borderId="21" xfId="63" applyNumberFormat="1" applyFont="1" applyBorder="1" applyAlignment="1">
      <alignment horizontal="left" vertical="center" wrapText="1"/>
      <protection/>
    </xf>
    <xf numFmtId="3" fontId="5" fillId="0" borderId="22" xfId="63" applyNumberFormat="1" applyFont="1" applyBorder="1" applyAlignment="1">
      <alignment horizontal="left" vertical="center" wrapText="1"/>
      <protection/>
    </xf>
    <xf numFmtId="3" fontId="5" fillId="0" borderId="23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3" fontId="5" fillId="0" borderId="24" xfId="63" applyNumberFormat="1" applyFont="1" applyBorder="1" applyAlignment="1">
      <alignment horizontal="left" vertical="center" wrapText="1"/>
      <protection/>
    </xf>
    <xf numFmtId="3" fontId="5" fillId="0" borderId="10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24" xfId="0" applyNumberFormat="1" applyFont="1" applyBorder="1" applyAlignment="1" applyProtection="1">
      <alignment vertical="center" wrapText="1"/>
      <protection/>
    </xf>
    <xf numFmtId="3" fontId="1" fillId="0" borderId="12" xfId="0" applyNumberFormat="1" applyFont="1" applyBorder="1" applyAlignment="1" applyProtection="1">
      <alignment vertical="center" wrapText="1"/>
      <protection/>
    </xf>
    <xf numFmtId="3" fontId="1" fillId="0" borderId="31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3" fontId="1" fillId="0" borderId="33" xfId="0" applyNumberFormat="1" applyFont="1" applyBorder="1" applyAlignment="1" applyProtection="1">
      <alignment vertical="center" wrapText="1"/>
      <protection/>
    </xf>
    <xf numFmtId="3" fontId="1" fillId="0" borderId="34" xfId="0" applyNumberFormat="1" applyFont="1" applyBorder="1" applyAlignment="1" applyProtection="1">
      <alignment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 applyProtection="1">
      <alignment vertical="center" wrapText="1"/>
      <protection/>
    </xf>
    <xf numFmtId="3" fontId="6" fillId="0" borderId="10" xfId="0" applyNumberFormat="1" applyFont="1" applyBorder="1" applyAlignment="1">
      <alignment vertical="center" wrapText="1"/>
    </xf>
    <xf numFmtId="181" fontId="6" fillId="0" borderId="36" xfId="0" applyNumberFormat="1" applyFont="1" applyBorder="1" applyAlignment="1" applyProtection="1">
      <alignment vertical="center" wrapText="1"/>
      <protection/>
    </xf>
    <xf numFmtId="3" fontId="6" fillId="0" borderId="39" xfId="0" applyNumberFormat="1" applyFont="1" applyBorder="1" applyAlignment="1" applyProtection="1">
      <alignment vertical="center" wrapText="1"/>
      <protection/>
    </xf>
    <xf numFmtId="3" fontId="6" fillId="0" borderId="40" xfId="0" applyNumberFormat="1" applyFont="1" applyBorder="1" applyAlignment="1" applyProtection="1">
      <alignment vertical="center" wrapText="1"/>
      <protection/>
    </xf>
    <xf numFmtId="3" fontId="6" fillId="0" borderId="41" xfId="0" applyNumberFormat="1" applyFont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>
      <alignment vertical="center"/>
    </xf>
    <xf numFmtId="3" fontId="6" fillId="0" borderId="42" xfId="0" applyNumberFormat="1" applyFont="1" applyBorder="1" applyAlignment="1" applyProtection="1">
      <alignment vertical="center" wrapText="1"/>
      <protection/>
    </xf>
    <xf numFmtId="3" fontId="6" fillId="0" borderId="43" xfId="0" applyNumberFormat="1" applyFont="1" applyBorder="1" applyAlignment="1" applyProtection="1">
      <alignment vertical="center" wrapText="1"/>
      <protection/>
    </xf>
    <xf numFmtId="181" fontId="6" fillId="0" borderId="44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3" fontId="6" fillId="0" borderId="40" xfId="0" applyNumberFormat="1" applyFont="1" applyBorder="1" applyAlignment="1">
      <alignment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3" fontId="6" fillId="0" borderId="41" xfId="0" applyNumberFormat="1" applyFont="1" applyBorder="1" applyAlignment="1">
      <alignment vertical="center" wrapText="1"/>
    </xf>
    <xf numFmtId="181" fontId="6" fillId="0" borderId="18" xfId="0" applyNumberFormat="1" applyFont="1" applyBorder="1" applyAlignment="1">
      <alignment vertical="center" wrapText="1"/>
    </xf>
    <xf numFmtId="181" fontId="6" fillId="0" borderId="45" xfId="0" applyNumberFormat="1" applyFont="1" applyBorder="1" applyAlignment="1">
      <alignment vertical="center" wrapText="1"/>
    </xf>
    <xf numFmtId="0" fontId="6" fillId="0" borderId="35" xfId="0" applyNumberFormat="1" applyFont="1" applyFill="1" applyBorder="1" applyAlignment="1">
      <alignment vertical="center"/>
    </xf>
    <xf numFmtId="181" fontId="6" fillId="0" borderId="35" xfId="0" applyNumberFormat="1" applyFont="1" applyBorder="1" applyAlignment="1" applyProtection="1">
      <alignment vertical="center" wrapText="1"/>
      <protection/>
    </xf>
    <xf numFmtId="181" fontId="6" fillId="0" borderId="46" xfId="0" applyNumberFormat="1" applyFont="1" applyBorder="1" applyAlignment="1" applyProtection="1">
      <alignment vertical="center" wrapText="1"/>
      <protection/>
    </xf>
    <xf numFmtId="3" fontId="6" fillId="0" borderId="40" xfId="0" applyNumberFormat="1" applyFont="1" applyBorder="1" applyAlignment="1">
      <alignment horizontal="right" vertical="center" wrapText="1"/>
    </xf>
    <xf numFmtId="3" fontId="6" fillId="0" borderId="42" xfId="0" applyNumberFormat="1" applyFont="1" applyBorder="1" applyAlignment="1">
      <alignment vertical="center" wrapText="1"/>
    </xf>
    <xf numFmtId="181" fontId="6" fillId="0" borderId="32" xfId="0" applyNumberFormat="1" applyFont="1" applyBorder="1" applyAlignment="1">
      <alignment vertical="center" wrapText="1"/>
    </xf>
    <xf numFmtId="181" fontId="6" fillId="0" borderId="47" xfId="0" applyNumberFormat="1" applyFont="1" applyBorder="1" applyAlignment="1">
      <alignment vertical="center" wrapText="1"/>
    </xf>
    <xf numFmtId="3" fontId="6" fillId="0" borderId="43" xfId="0" applyNumberFormat="1" applyFont="1" applyBorder="1" applyAlignment="1">
      <alignment horizontal="right" vertical="center" wrapText="1"/>
    </xf>
    <xf numFmtId="3" fontId="6" fillId="0" borderId="43" xfId="0" applyNumberFormat="1" applyFont="1" applyBorder="1" applyAlignment="1">
      <alignment vertical="center" wrapText="1"/>
    </xf>
    <xf numFmtId="181" fontId="6" fillId="0" borderId="48" xfId="0" applyNumberFormat="1" applyFont="1" applyBorder="1" applyAlignment="1">
      <alignment vertical="center" wrapText="1"/>
    </xf>
    <xf numFmtId="181" fontId="6" fillId="0" borderId="49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Border="1" applyAlignment="1" applyProtection="1">
      <alignment vertical="center" wrapText="1"/>
      <protection/>
    </xf>
    <xf numFmtId="3" fontId="6" fillId="0" borderId="3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31" xfId="0" applyNumberFormat="1" applyFont="1" applyBorder="1" applyAlignment="1" applyProtection="1">
      <alignment vertical="center" wrapText="1"/>
      <protection/>
    </xf>
    <xf numFmtId="0" fontId="1" fillId="0" borderId="5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82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181" fontId="12" fillId="0" borderId="38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18"/>
    </row>
    <row r="3" ht="102" customHeight="1">
      <c r="A3" s="219" t="s">
        <v>0</v>
      </c>
    </row>
    <row r="4" ht="107.25" customHeight="1">
      <c r="A4" s="220" t="s">
        <v>1</v>
      </c>
    </row>
    <row r="5" ht="409.5" customHeight="1" hidden="1">
      <c r="A5" s="221"/>
    </row>
    <row r="6" ht="29.25" customHeight="1">
      <c r="A6" s="222"/>
    </row>
    <row r="7" ht="78" customHeight="1"/>
    <row r="8" ht="82.5" customHeight="1">
      <c r="A8" s="223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5"/>
      <c r="B1" s="85"/>
      <c r="C1" s="85"/>
      <c r="D1" s="85"/>
      <c r="E1" s="86"/>
      <c r="F1" s="85"/>
      <c r="G1" s="85"/>
      <c r="H1" s="52" t="s">
        <v>340</v>
      </c>
    </row>
    <row r="2" spans="1:8" ht="25.5" customHeight="1">
      <c r="A2" s="49" t="s">
        <v>341</v>
      </c>
      <c r="B2" s="49"/>
      <c r="C2" s="49"/>
      <c r="D2" s="49"/>
      <c r="E2" s="49"/>
      <c r="F2" s="49"/>
      <c r="G2" s="49"/>
      <c r="H2" s="49"/>
    </row>
    <row r="3" spans="1:8" ht="19.5" customHeight="1">
      <c r="A3" s="87" t="s">
        <v>5</v>
      </c>
      <c r="B3" s="88"/>
      <c r="C3" s="88"/>
      <c r="D3" s="88"/>
      <c r="E3" s="88"/>
      <c r="F3" s="88"/>
      <c r="G3" s="88"/>
      <c r="H3" s="52" t="s">
        <v>6</v>
      </c>
    </row>
    <row r="4" spans="1:8" ht="19.5" customHeight="1">
      <c r="A4" s="89" t="s">
        <v>342</v>
      </c>
      <c r="B4" s="89" t="s">
        <v>343</v>
      </c>
      <c r="C4" s="57" t="s">
        <v>344</v>
      </c>
      <c r="D4" s="57"/>
      <c r="E4" s="67"/>
      <c r="F4" s="67"/>
      <c r="G4" s="67"/>
      <c r="H4" s="57"/>
    </row>
    <row r="5" spans="1:8" ht="19.5" customHeight="1">
      <c r="A5" s="89"/>
      <c r="B5" s="89"/>
      <c r="C5" s="90" t="s">
        <v>59</v>
      </c>
      <c r="D5" s="59" t="s">
        <v>224</v>
      </c>
      <c r="E5" s="91" t="s">
        <v>345</v>
      </c>
      <c r="F5" s="92"/>
      <c r="G5" s="93"/>
      <c r="H5" s="94" t="s">
        <v>229</v>
      </c>
    </row>
    <row r="6" spans="1:8" ht="33.75" customHeight="1">
      <c r="A6" s="65"/>
      <c r="B6" s="65"/>
      <c r="C6" s="95"/>
      <c r="D6" s="66"/>
      <c r="E6" s="96" t="s">
        <v>74</v>
      </c>
      <c r="F6" s="97" t="s">
        <v>346</v>
      </c>
      <c r="G6" s="98" t="s">
        <v>347</v>
      </c>
      <c r="H6" s="99"/>
    </row>
    <row r="7" spans="1:8" ht="19.5" customHeight="1">
      <c r="A7" s="68" t="s">
        <v>16</v>
      </c>
      <c r="B7" s="68" t="s">
        <v>59</v>
      </c>
      <c r="C7" s="100">
        <f>SUM(D7,E7,H7)</f>
        <v>110800</v>
      </c>
      <c r="D7" s="101">
        <v>0</v>
      </c>
      <c r="E7" s="101">
        <f>SUM(F7,G7)</f>
        <v>107000</v>
      </c>
      <c r="F7" s="101">
        <v>0</v>
      </c>
      <c r="G7" s="102">
        <v>107000</v>
      </c>
      <c r="H7" s="103">
        <v>3800</v>
      </c>
    </row>
    <row r="8" spans="1:8" ht="19.5" customHeight="1">
      <c r="A8" s="68" t="s">
        <v>82</v>
      </c>
      <c r="B8" s="68" t="s">
        <v>83</v>
      </c>
      <c r="C8" s="100">
        <f>SUM(D8,E8,H8)</f>
        <v>110800</v>
      </c>
      <c r="D8" s="101">
        <v>0</v>
      </c>
      <c r="E8" s="101">
        <f>SUM(F8,G8)</f>
        <v>107000</v>
      </c>
      <c r="F8" s="101">
        <v>0</v>
      </c>
      <c r="G8" s="102">
        <v>107000</v>
      </c>
      <c r="H8" s="103">
        <v>3800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6"/>
      <c r="B1" s="47"/>
      <c r="C1" s="47"/>
      <c r="D1" s="47"/>
      <c r="E1" s="47"/>
      <c r="F1" s="47"/>
      <c r="G1" s="47"/>
      <c r="H1" s="48" t="s">
        <v>348</v>
      </c>
    </row>
    <row r="2" spans="1:8" ht="19.5" customHeight="1">
      <c r="A2" s="49" t="s">
        <v>349</v>
      </c>
      <c r="B2" s="49"/>
      <c r="C2" s="49"/>
      <c r="D2" s="49"/>
      <c r="E2" s="49"/>
      <c r="F2" s="49"/>
      <c r="G2" s="49"/>
      <c r="H2" s="49"/>
    </row>
    <row r="3" spans="1:8" ht="19.5" customHeight="1">
      <c r="A3" s="104" t="s">
        <v>5</v>
      </c>
      <c r="B3" s="50"/>
      <c r="C3" s="50"/>
      <c r="D3" s="50"/>
      <c r="E3" s="50"/>
      <c r="F3" s="51"/>
      <c r="G3" s="51"/>
      <c r="H3" s="52" t="s">
        <v>6</v>
      </c>
    </row>
    <row r="4" spans="1:8" ht="19.5" customHeight="1">
      <c r="A4" s="53" t="s">
        <v>58</v>
      </c>
      <c r="B4" s="54"/>
      <c r="C4" s="54"/>
      <c r="D4" s="54"/>
      <c r="E4" s="55"/>
      <c r="F4" s="56" t="s">
        <v>350</v>
      </c>
      <c r="G4" s="57"/>
      <c r="H4" s="57"/>
    </row>
    <row r="5" spans="1:8" ht="19.5" customHeight="1">
      <c r="A5" s="53" t="s">
        <v>67</v>
      </c>
      <c r="B5" s="54"/>
      <c r="C5" s="55"/>
      <c r="D5" s="58" t="s">
        <v>68</v>
      </c>
      <c r="E5" s="59" t="s">
        <v>115</v>
      </c>
      <c r="F5" s="60" t="s">
        <v>59</v>
      </c>
      <c r="G5" s="60" t="s">
        <v>111</v>
      </c>
      <c r="H5" s="57" t="s">
        <v>112</v>
      </c>
    </row>
    <row r="6" spans="1:8" ht="19.5" customHeight="1">
      <c r="A6" s="61" t="s">
        <v>79</v>
      </c>
      <c r="B6" s="62" t="s">
        <v>80</v>
      </c>
      <c r="C6" s="63" t="s">
        <v>81</v>
      </c>
      <c r="D6" s="64"/>
      <c r="E6" s="65"/>
      <c r="F6" s="66"/>
      <c r="G6" s="66"/>
      <c r="H6" s="67"/>
    </row>
    <row r="7" spans="1:8" ht="19.5" customHeight="1">
      <c r="A7" s="68" t="s">
        <v>16</v>
      </c>
      <c r="B7" s="68" t="s">
        <v>16</v>
      </c>
      <c r="C7" s="68" t="s">
        <v>16</v>
      </c>
      <c r="D7" s="68" t="s">
        <v>16</v>
      </c>
      <c r="E7" s="68" t="s">
        <v>16</v>
      </c>
      <c r="F7" s="69">
        <f aca="true" t="shared" si="0" ref="F7:F16">SUM(G7,H7)</f>
        <v>0</v>
      </c>
      <c r="G7" s="70" t="s">
        <v>16</v>
      </c>
      <c r="H7" s="71" t="s">
        <v>16</v>
      </c>
    </row>
    <row r="8" spans="1:8" ht="19.5" customHeight="1">
      <c r="A8" s="68" t="s">
        <v>16</v>
      </c>
      <c r="B8" s="68" t="s">
        <v>16</v>
      </c>
      <c r="C8" s="68" t="s">
        <v>16</v>
      </c>
      <c r="D8" s="68" t="s">
        <v>16</v>
      </c>
      <c r="E8" s="68" t="s">
        <v>16</v>
      </c>
      <c r="F8" s="69">
        <f t="shared" si="0"/>
        <v>0</v>
      </c>
      <c r="G8" s="70" t="s">
        <v>16</v>
      </c>
      <c r="H8" s="71" t="s">
        <v>16</v>
      </c>
    </row>
    <row r="9" spans="1:8" ht="19.5" customHeight="1">
      <c r="A9" s="68" t="s">
        <v>16</v>
      </c>
      <c r="B9" s="68" t="s">
        <v>16</v>
      </c>
      <c r="C9" s="68" t="s">
        <v>16</v>
      </c>
      <c r="D9" s="68" t="s">
        <v>16</v>
      </c>
      <c r="E9" s="68" t="s">
        <v>16</v>
      </c>
      <c r="F9" s="69">
        <f t="shared" si="0"/>
        <v>0</v>
      </c>
      <c r="G9" s="70" t="s">
        <v>16</v>
      </c>
      <c r="H9" s="71" t="s">
        <v>16</v>
      </c>
    </row>
    <row r="10" spans="1:8" ht="19.5" customHeight="1">
      <c r="A10" s="68" t="s">
        <v>16</v>
      </c>
      <c r="B10" s="68" t="s">
        <v>16</v>
      </c>
      <c r="C10" s="68" t="s">
        <v>16</v>
      </c>
      <c r="D10" s="68" t="s">
        <v>16</v>
      </c>
      <c r="E10" s="68" t="s">
        <v>16</v>
      </c>
      <c r="F10" s="69">
        <f t="shared" si="0"/>
        <v>0</v>
      </c>
      <c r="G10" s="70" t="s">
        <v>16</v>
      </c>
      <c r="H10" s="71" t="s">
        <v>16</v>
      </c>
    </row>
    <row r="11" spans="1:8" ht="19.5" customHeight="1">
      <c r="A11" s="68" t="s">
        <v>16</v>
      </c>
      <c r="B11" s="68" t="s">
        <v>16</v>
      </c>
      <c r="C11" s="68" t="s">
        <v>16</v>
      </c>
      <c r="D11" s="68" t="s">
        <v>16</v>
      </c>
      <c r="E11" s="68" t="s">
        <v>16</v>
      </c>
      <c r="F11" s="69">
        <f t="shared" si="0"/>
        <v>0</v>
      </c>
      <c r="G11" s="70" t="s">
        <v>16</v>
      </c>
      <c r="H11" s="71" t="s">
        <v>16</v>
      </c>
    </row>
    <row r="12" spans="1:8" ht="19.5" customHeight="1">
      <c r="A12" s="68" t="s">
        <v>16</v>
      </c>
      <c r="B12" s="68" t="s">
        <v>16</v>
      </c>
      <c r="C12" s="68" t="s">
        <v>16</v>
      </c>
      <c r="D12" s="68" t="s">
        <v>16</v>
      </c>
      <c r="E12" s="68" t="s">
        <v>16</v>
      </c>
      <c r="F12" s="69">
        <f t="shared" si="0"/>
        <v>0</v>
      </c>
      <c r="G12" s="70" t="s">
        <v>16</v>
      </c>
      <c r="H12" s="71" t="s">
        <v>16</v>
      </c>
    </row>
    <row r="13" spans="1:8" ht="19.5" customHeight="1">
      <c r="A13" s="68" t="s">
        <v>16</v>
      </c>
      <c r="B13" s="68" t="s">
        <v>16</v>
      </c>
      <c r="C13" s="68" t="s">
        <v>16</v>
      </c>
      <c r="D13" s="68" t="s">
        <v>16</v>
      </c>
      <c r="E13" s="68" t="s">
        <v>16</v>
      </c>
      <c r="F13" s="69">
        <f t="shared" si="0"/>
        <v>0</v>
      </c>
      <c r="G13" s="70" t="s">
        <v>16</v>
      </c>
      <c r="H13" s="71" t="s">
        <v>16</v>
      </c>
    </row>
    <row r="14" spans="1:8" ht="19.5" customHeight="1">
      <c r="A14" s="68" t="s">
        <v>16</v>
      </c>
      <c r="B14" s="68" t="s">
        <v>16</v>
      </c>
      <c r="C14" s="68" t="s">
        <v>16</v>
      </c>
      <c r="D14" s="68" t="s">
        <v>16</v>
      </c>
      <c r="E14" s="68" t="s">
        <v>16</v>
      </c>
      <c r="F14" s="69">
        <f t="shared" si="0"/>
        <v>0</v>
      </c>
      <c r="G14" s="70" t="s">
        <v>16</v>
      </c>
      <c r="H14" s="71" t="s">
        <v>16</v>
      </c>
    </row>
    <row r="15" spans="1:8" ht="19.5" customHeight="1">
      <c r="A15" s="68" t="s">
        <v>16</v>
      </c>
      <c r="B15" s="68" t="s">
        <v>16</v>
      </c>
      <c r="C15" s="68" t="s">
        <v>16</v>
      </c>
      <c r="D15" s="68" t="s">
        <v>16</v>
      </c>
      <c r="E15" s="68" t="s">
        <v>16</v>
      </c>
      <c r="F15" s="69">
        <f t="shared" si="0"/>
        <v>0</v>
      </c>
      <c r="G15" s="70" t="s">
        <v>16</v>
      </c>
      <c r="H15" s="71" t="s">
        <v>16</v>
      </c>
    </row>
    <row r="16" spans="1:8" ht="19.5" customHeight="1">
      <c r="A16" s="68" t="s">
        <v>16</v>
      </c>
      <c r="B16" s="68" t="s">
        <v>16</v>
      </c>
      <c r="C16" s="68" t="s">
        <v>16</v>
      </c>
      <c r="D16" s="68" t="s">
        <v>16</v>
      </c>
      <c r="E16" s="68" t="s">
        <v>16</v>
      </c>
      <c r="F16" s="69">
        <f t="shared" si="0"/>
        <v>0</v>
      </c>
      <c r="G16" s="70" t="s">
        <v>16</v>
      </c>
      <c r="H16" s="71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5"/>
      <c r="B1" s="85"/>
      <c r="C1" s="85"/>
      <c r="D1" s="85"/>
      <c r="E1" s="86"/>
      <c r="F1" s="85"/>
      <c r="G1" s="85"/>
      <c r="H1" s="52" t="s">
        <v>351</v>
      </c>
    </row>
    <row r="2" spans="1:8" ht="25.5" customHeight="1">
      <c r="A2" s="49" t="s">
        <v>352</v>
      </c>
      <c r="B2" s="49"/>
      <c r="C2" s="49"/>
      <c r="D2" s="49"/>
      <c r="E2" s="49"/>
      <c r="F2" s="49"/>
      <c r="G2" s="49"/>
      <c r="H2" s="49"/>
    </row>
    <row r="3" spans="1:8" ht="19.5" customHeight="1">
      <c r="A3" s="87" t="s">
        <v>5</v>
      </c>
      <c r="B3" s="88"/>
      <c r="C3" s="88"/>
      <c r="D3" s="88"/>
      <c r="E3" s="88"/>
      <c r="F3" s="88"/>
      <c r="G3" s="88"/>
      <c r="H3" s="52" t="s">
        <v>6</v>
      </c>
    </row>
    <row r="4" spans="1:8" ht="19.5" customHeight="1">
      <c r="A4" s="89" t="s">
        <v>342</v>
      </c>
      <c r="B4" s="89" t="s">
        <v>343</v>
      </c>
      <c r="C4" s="57" t="s">
        <v>344</v>
      </c>
      <c r="D4" s="57"/>
      <c r="E4" s="67"/>
      <c r="F4" s="67"/>
      <c r="G4" s="67"/>
      <c r="H4" s="57"/>
    </row>
    <row r="5" spans="1:8" ht="19.5" customHeight="1">
      <c r="A5" s="89"/>
      <c r="B5" s="89"/>
      <c r="C5" s="90" t="s">
        <v>59</v>
      </c>
      <c r="D5" s="59" t="s">
        <v>224</v>
      </c>
      <c r="E5" s="91" t="s">
        <v>345</v>
      </c>
      <c r="F5" s="92"/>
      <c r="G5" s="93"/>
      <c r="H5" s="94" t="s">
        <v>229</v>
      </c>
    </row>
    <row r="6" spans="1:8" ht="33.75" customHeight="1">
      <c r="A6" s="65"/>
      <c r="B6" s="65"/>
      <c r="C6" s="95"/>
      <c r="D6" s="66"/>
      <c r="E6" s="96" t="s">
        <v>74</v>
      </c>
      <c r="F6" s="97" t="s">
        <v>346</v>
      </c>
      <c r="G6" s="98" t="s">
        <v>347</v>
      </c>
      <c r="H6" s="99"/>
    </row>
    <row r="7" spans="1:8" ht="19.5" customHeight="1">
      <c r="A7" s="68" t="s">
        <v>16</v>
      </c>
      <c r="B7" s="68" t="s">
        <v>16</v>
      </c>
      <c r="C7" s="100">
        <f aca="true" t="shared" si="0" ref="C7:C16">SUM(D7,E7,H7)</f>
        <v>0</v>
      </c>
      <c r="D7" s="101" t="s">
        <v>16</v>
      </c>
      <c r="E7" s="101">
        <f aca="true" t="shared" si="1" ref="E7:E16">SUM(F7,G7)</f>
        <v>0</v>
      </c>
      <c r="F7" s="101" t="s">
        <v>16</v>
      </c>
      <c r="G7" s="102" t="s">
        <v>16</v>
      </c>
      <c r="H7" s="103" t="s">
        <v>16</v>
      </c>
    </row>
    <row r="8" spans="1:8" ht="19.5" customHeight="1">
      <c r="A8" s="68" t="s">
        <v>16</v>
      </c>
      <c r="B8" s="68" t="s">
        <v>16</v>
      </c>
      <c r="C8" s="100">
        <f t="shared" si="0"/>
        <v>0</v>
      </c>
      <c r="D8" s="101" t="s">
        <v>16</v>
      </c>
      <c r="E8" s="101">
        <f t="shared" si="1"/>
        <v>0</v>
      </c>
      <c r="F8" s="101" t="s">
        <v>16</v>
      </c>
      <c r="G8" s="102" t="s">
        <v>16</v>
      </c>
      <c r="H8" s="103" t="s">
        <v>16</v>
      </c>
    </row>
    <row r="9" spans="1:8" ht="19.5" customHeight="1">
      <c r="A9" s="68" t="s">
        <v>16</v>
      </c>
      <c r="B9" s="68" t="s">
        <v>16</v>
      </c>
      <c r="C9" s="100">
        <f t="shared" si="0"/>
        <v>0</v>
      </c>
      <c r="D9" s="101" t="s">
        <v>16</v>
      </c>
      <c r="E9" s="101">
        <f t="shared" si="1"/>
        <v>0</v>
      </c>
      <c r="F9" s="101" t="s">
        <v>16</v>
      </c>
      <c r="G9" s="102" t="s">
        <v>16</v>
      </c>
      <c r="H9" s="103" t="s">
        <v>16</v>
      </c>
    </row>
    <row r="10" spans="1:8" ht="19.5" customHeight="1">
      <c r="A10" s="68" t="s">
        <v>16</v>
      </c>
      <c r="B10" s="68" t="s">
        <v>16</v>
      </c>
      <c r="C10" s="100">
        <f t="shared" si="0"/>
        <v>0</v>
      </c>
      <c r="D10" s="101" t="s">
        <v>16</v>
      </c>
      <c r="E10" s="101">
        <f t="shared" si="1"/>
        <v>0</v>
      </c>
      <c r="F10" s="101" t="s">
        <v>16</v>
      </c>
      <c r="G10" s="102" t="s">
        <v>16</v>
      </c>
      <c r="H10" s="103" t="s">
        <v>16</v>
      </c>
    </row>
    <row r="11" spans="1:8" ht="19.5" customHeight="1">
      <c r="A11" s="68" t="s">
        <v>16</v>
      </c>
      <c r="B11" s="68" t="s">
        <v>16</v>
      </c>
      <c r="C11" s="100">
        <f t="shared" si="0"/>
        <v>0</v>
      </c>
      <c r="D11" s="101" t="s">
        <v>16</v>
      </c>
      <c r="E11" s="101">
        <f t="shared" si="1"/>
        <v>0</v>
      </c>
      <c r="F11" s="101" t="s">
        <v>16</v>
      </c>
      <c r="G11" s="102" t="s">
        <v>16</v>
      </c>
      <c r="H11" s="103" t="s">
        <v>16</v>
      </c>
    </row>
    <row r="12" spans="1:8" ht="19.5" customHeight="1">
      <c r="A12" s="68" t="s">
        <v>16</v>
      </c>
      <c r="B12" s="68" t="s">
        <v>16</v>
      </c>
      <c r="C12" s="100">
        <f t="shared" si="0"/>
        <v>0</v>
      </c>
      <c r="D12" s="101" t="s">
        <v>16</v>
      </c>
      <c r="E12" s="101">
        <f t="shared" si="1"/>
        <v>0</v>
      </c>
      <c r="F12" s="101" t="s">
        <v>16</v>
      </c>
      <c r="G12" s="102" t="s">
        <v>16</v>
      </c>
      <c r="H12" s="103" t="s">
        <v>16</v>
      </c>
    </row>
    <row r="13" spans="1:8" ht="19.5" customHeight="1">
      <c r="A13" s="68" t="s">
        <v>16</v>
      </c>
      <c r="B13" s="68" t="s">
        <v>16</v>
      </c>
      <c r="C13" s="100">
        <f t="shared" si="0"/>
        <v>0</v>
      </c>
      <c r="D13" s="101" t="s">
        <v>16</v>
      </c>
      <c r="E13" s="101">
        <f t="shared" si="1"/>
        <v>0</v>
      </c>
      <c r="F13" s="101" t="s">
        <v>16</v>
      </c>
      <c r="G13" s="102" t="s">
        <v>16</v>
      </c>
      <c r="H13" s="103" t="s">
        <v>16</v>
      </c>
    </row>
    <row r="14" spans="1:8" ht="19.5" customHeight="1">
      <c r="A14" s="68" t="s">
        <v>16</v>
      </c>
      <c r="B14" s="68" t="s">
        <v>16</v>
      </c>
      <c r="C14" s="100">
        <f t="shared" si="0"/>
        <v>0</v>
      </c>
      <c r="D14" s="101" t="s">
        <v>16</v>
      </c>
      <c r="E14" s="101">
        <f t="shared" si="1"/>
        <v>0</v>
      </c>
      <c r="F14" s="101" t="s">
        <v>16</v>
      </c>
      <c r="G14" s="102" t="s">
        <v>16</v>
      </c>
      <c r="H14" s="103" t="s">
        <v>16</v>
      </c>
    </row>
    <row r="15" spans="1:8" ht="19.5" customHeight="1">
      <c r="A15" s="68" t="s">
        <v>16</v>
      </c>
      <c r="B15" s="68" t="s">
        <v>16</v>
      </c>
      <c r="C15" s="100">
        <f t="shared" si="0"/>
        <v>0</v>
      </c>
      <c r="D15" s="101" t="s">
        <v>16</v>
      </c>
      <c r="E15" s="101">
        <f t="shared" si="1"/>
        <v>0</v>
      </c>
      <c r="F15" s="101" t="s">
        <v>16</v>
      </c>
      <c r="G15" s="102" t="s">
        <v>16</v>
      </c>
      <c r="H15" s="103" t="s">
        <v>16</v>
      </c>
    </row>
    <row r="16" spans="1:8" ht="19.5" customHeight="1">
      <c r="A16" s="68" t="s">
        <v>16</v>
      </c>
      <c r="B16" s="68" t="s">
        <v>16</v>
      </c>
      <c r="C16" s="100">
        <f t="shared" si="0"/>
        <v>0</v>
      </c>
      <c r="D16" s="101" t="s">
        <v>16</v>
      </c>
      <c r="E16" s="101">
        <f t="shared" si="1"/>
        <v>0</v>
      </c>
      <c r="F16" s="101" t="s">
        <v>16</v>
      </c>
      <c r="G16" s="102" t="s">
        <v>16</v>
      </c>
      <c r="H16" s="103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46"/>
      <c r="B1" s="47"/>
      <c r="C1" s="47"/>
      <c r="D1" s="47"/>
      <c r="E1" s="47"/>
      <c r="F1" s="47"/>
      <c r="G1" s="47"/>
      <c r="H1" s="48" t="s">
        <v>353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</row>
    <row r="2" spans="1:245" ht="19.5" customHeight="1">
      <c r="A2" s="49" t="s">
        <v>354</v>
      </c>
      <c r="B2" s="49"/>
      <c r="C2" s="49"/>
      <c r="D2" s="49"/>
      <c r="E2" s="49"/>
      <c r="F2" s="49"/>
      <c r="G2" s="49"/>
      <c r="H2" s="4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</row>
    <row r="3" spans="1:245" ht="19.5" customHeight="1">
      <c r="A3" s="50" t="s">
        <v>16</v>
      </c>
      <c r="B3" s="50"/>
      <c r="C3" s="50"/>
      <c r="D3" s="50"/>
      <c r="E3" s="50"/>
      <c r="F3" s="51"/>
      <c r="G3" s="51"/>
      <c r="H3" s="52" t="s">
        <v>6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</row>
    <row r="4" spans="1:245" ht="19.5" customHeight="1">
      <c r="A4" s="53" t="s">
        <v>58</v>
      </c>
      <c r="B4" s="54"/>
      <c r="C4" s="54"/>
      <c r="D4" s="54"/>
      <c r="E4" s="55"/>
      <c r="F4" s="56" t="s">
        <v>355</v>
      </c>
      <c r="G4" s="57"/>
      <c r="H4" s="57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</row>
    <row r="5" spans="1:245" ht="19.5" customHeight="1">
      <c r="A5" s="53" t="s">
        <v>67</v>
      </c>
      <c r="B5" s="54"/>
      <c r="C5" s="55"/>
      <c r="D5" s="58" t="s">
        <v>68</v>
      </c>
      <c r="E5" s="59" t="s">
        <v>115</v>
      </c>
      <c r="F5" s="60" t="s">
        <v>59</v>
      </c>
      <c r="G5" s="60" t="s">
        <v>111</v>
      </c>
      <c r="H5" s="57" t="s">
        <v>112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</row>
    <row r="6" spans="1:245" ht="19.5" customHeight="1">
      <c r="A6" s="61" t="s">
        <v>79</v>
      </c>
      <c r="B6" s="62" t="s">
        <v>80</v>
      </c>
      <c r="C6" s="63" t="s">
        <v>81</v>
      </c>
      <c r="D6" s="64"/>
      <c r="E6" s="65"/>
      <c r="F6" s="66"/>
      <c r="G6" s="66"/>
      <c r="H6" s="67"/>
      <c r="I6" s="84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ht="19.5" customHeight="1">
      <c r="A7" s="68" t="s">
        <v>16</v>
      </c>
      <c r="B7" s="68" t="s">
        <v>16</v>
      </c>
      <c r="C7" s="68" t="s">
        <v>16</v>
      </c>
      <c r="D7" s="68" t="s">
        <v>16</v>
      </c>
      <c r="E7" s="68" t="s">
        <v>16</v>
      </c>
      <c r="F7" s="69" t="s">
        <v>16</v>
      </c>
      <c r="G7" s="70" t="s">
        <v>16</v>
      </c>
      <c r="H7" s="71" t="s">
        <v>16</v>
      </c>
      <c r="I7" s="84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</row>
    <row r="8" spans="1:245" ht="19.5" customHeight="1">
      <c r="A8" s="72"/>
      <c r="B8" s="72"/>
      <c r="C8" s="72"/>
      <c r="D8" s="73"/>
      <c r="E8" s="73"/>
      <c r="F8" s="73"/>
      <c r="G8" s="73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</row>
    <row r="9" spans="1:245" ht="19.5" customHeight="1">
      <c r="A9" s="74"/>
      <c r="B9" s="74"/>
      <c r="C9" s="74"/>
      <c r="D9" s="75"/>
      <c r="E9" s="75"/>
      <c r="F9" s="75"/>
      <c r="G9" s="75"/>
      <c r="H9" s="75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</row>
    <row r="10" spans="1:245" ht="19.5" customHeight="1">
      <c r="A10" s="74"/>
      <c r="B10" s="74"/>
      <c r="C10" s="74"/>
      <c r="D10" s="74"/>
      <c r="E10" s="74"/>
      <c r="F10" s="74"/>
      <c r="G10" s="74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</row>
    <row r="11" spans="1:245" ht="19.5" customHeight="1">
      <c r="A11" s="74"/>
      <c r="B11" s="74"/>
      <c r="C11" s="74"/>
      <c r="D11" s="75"/>
      <c r="E11" s="75"/>
      <c r="F11" s="75"/>
      <c r="G11" s="75"/>
      <c r="H11" s="75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</row>
    <row r="12" spans="1:245" ht="19.5" customHeight="1">
      <c r="A12" s="74"/>
      <c r="B12" s="74"/>
      <c r="C12" s="74"/>
      <c r="D12" s="75"/>
      <c r="E12" s="75"/>
      <c r="F12" s="75"/>
      <c r="G12" s="75"/>
      <c r="H12" s="75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</row>
    <row r="13" spans="1:245" ht="19.5" customHeight="1">
      <c r="A13" s="74"/>
      <c r="B13" s="74"/>
      <c r="C13" s="74"/>
      <c r="D13" s="74"/>
      <c r="E13" s="74"/>
      <c r="F13" s="74"/>
      <c r="G13" s="74"/>
      <c r="H13" s="75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</row>
    <row r="14" spans="1:245" ht="19.5" customHeight="1">
      <c r="A14" s="74"/>
      <c r="B14" s="74"/>
      <c r="C14" s="74"/>
      <c r="D14" s="75"/>
      <c r="E14" s="75"/>
      <c r="F14" s="75"/>
      <c r="G14" s="75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</row>
    <row r="15" spans="1:245" ht="19.5" customHeight="1">
      <c r="A15" s="76"/>
      <c r="B15" s="74"/>
      <c r="C15" s="74"/>
      <c r="D15" s="75"/>
      <c r="E15" s="75"/>
      <c r="F15" s="75"/>
      <c r="G15" s="75"/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</row>
    <row r="16" spans="1:245" ht="19.5" customHeight="1">
      <c r="A16" s="76"/>
      <c r="B16" s="76"/>
      <c r="C16" s="74"/>
      <c r="D16" s="74"/>
      <c r="E16" s="76"/>
      <c r="F16" s="76"/>
      <c r="G16" s="76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</row>
    <row r="17" spans="1:245" ht="19.5" customHeight="1">
      <c r="A17" s="76"/>
      <c r="B17" s="76"/>
      <c r="C17" s="74"/>
      <c r="D17" s="75"/>
      <c r="E17" s="75"/>
      <c r="F17" s="75"/>
      <c r="G17" s="75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</row>
    <row r="18" spans="1:245" ht="19.5" customHeight="1">
      <c r="A18" s="74"/>
      <c r="B18" s="76"/>
      <c r="C18" s="74"/>
      <c r="D18" s="75"/>
      <c r="E18" s="75"/>
      <c r="F18" s="75"/>
      <c r="G18" s="75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</row>
    <row r="19" spans="1:245" ht="19.5" customHeight="1">
      <c r="A19" s="74"/>
      <c r="B19" s="76"/>
      <c r="C19" s="76"/>
      <c r="D19" s="76"/>
      <c r="E19" s="76"/>
      <c r="F19" s="76"/>
      <c r="G19" s="76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</row>
    <row r="20" spans="1:245" ht="19.5" customHeight="1">
      <c r="A20" s="76"/>
      <c r="B20" s="76"/>
      <c r="C20" s="76"/>
      <c r="D20" s="75"/>
      <c r="E20" s="75"/>
      <c r="F20" s="75"/>
      <c r="G20" s="75"/>
      <c r="H20" s="75"/>
      <c r="I20" s="76"/>
      <c r="J20" s="74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</row>
    <row r="21" spans="1:245" ht="19.5" customHeight="1">
      <c r="A21" s="76"/>
      <c r="B21" s="76"/>
      <c r="C21" s="76"/>
      <c r="D21" s="75"/>
      <c r="E21" s="75"/>
      <c r="F21" s="75"/>
      <c r="G21" s="75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</row>
    <row r="22" spans="1:245" ht="19.5" customHeight="1">
      <c r="A22" s="76"/>
      <c r="B22" s="76"/>
      <c r="C22" s="76"/>
      <c r="D22" s="76"/>
      <c r="E22" s="76"/>
      <c r="F22" s="76"/>
      <c r="G22" s="76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</row>
    <row r="23" spans="1:245" ht="19.5" customHeight="1">
      <c r="A23" s="76"/>
      <c r="B23" s="76"/>
      <c r="C23" s="76"/>
      <c r="D23" s="75"/>
      <c r="E23" s="75"/>
      <c r="F23" s="75"/>
      <c r="G23" s="75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</row>
    <row r="24" spans="1:245" ht="19.5" customHeight="1">
      <c r="A24" s="76"/>
      <c r="B24" s="76"/>
      <c r="C24" s="76"/>
      <c r="D24" s="75"/>
      <c r="E24" s="75"/>
      <c r="F24" s="75"/>
      <c r="G24" s="75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</row>
    <row r="25" spans="1:245" ht="19.5" customHeight="1">
      <c r="A25" s="76"/>
      <c r="B25" s="76"/>
      <c r="C25" s="76"/>
      <c r="D25" s="76"/>
      <c r="E25" s="76"/>
      <c r="F25" s="76"/>
      <c r="G25" s="76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</row>
    <row r="26" spans="1:245" ht="19.5" customHeight="1">
      <c r="A26" s="76"/>
      <c r="B26" s="76"/>
      <c r="C26" s="76"/>
      <c r="D26" s="75"/>
      <c r="E26" s="75"/>
      <c r="F26" s="75"/>
      <c r="G26" s="75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</row>
    <row r="27" spans="1:245" ht="19.5" customHeight="1">
      <c r="A27" s="76"/>
      <c r="B27" s="76"/>
      <c r="C27" s="76"/>
      <c r="D27" s="75"/>
      <c r="E27" s="75"/>
      <c r="F27" s="75"/>
      <c r="G27" s="75"/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</row>
    <row r="28" spans="1:245" ht="19.5" customHeight="1">
      <c r="A28" s="76"/>
      <c r="B28" s="76"/>
      <c r="C28" s="76"/>
      <c r="D28" s="76"/>
      <c r="E28" s="76"/>
      <c r="F28" s="76"/>
      <c r="G28" s="76"/>
      <c r="H28" s="7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</row>
    <row r="29" spans="1:245" ht="19.5" customHeight="1">
      <c r="A29" s="76"/>
      <c r="B29" s="76"/>
      <c r="C29" s="76"/>
      <c r="D29" s="75"/>
      <c r="E29" s="75"/>
      <c r="F29" s="75"/>
      <c r="G29" s="75"/>
      <c r="H29" s="75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</row>
    <row r="30" spans="1:245" ht="19.5" customHeight="1">
      <c r="A30" s="76"/>
      <c r="B30" s="76"/>
      <c r="C30" s="76"/>
      <c r="D30" s="75"/>
      <c r="E30" s="75"/>
      <c r="F30" s="75"/>
      <c r="G30" s="75"/>
      <c r="H30" s="75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</row>
    <row r="31" spans="1:245" ht="19.5" customHeight="1">
      <c r="A31" s="76"/>
      <c r="B31" s="76"/>
      <c r="C31" s="76"/>
      <c r="D31" s="76"/>
      <c r="E31" s="76"/>
      <c r="F31" s="76"/>
      <c r="G31" s="76"/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</row>
    <row r="32" spans="1:245" ht="19.5" customHeight="1">
      <c r="A32" s="76"/>
      <c r="B32" s="76"/>
      <c r="C32" s="76"/>
      <c r="D32" s="76"/>
      <c r="E32" s="77"/>
      <c r="F32" s="77"/>
      <c r="G32" s="77"/>
      <c r="H32" s="75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</row>
    <row r="33" spans="1:245" ht="19.5" customHeight="1">
      <c r="A33" s="76"/>
      <c r="B33" s="76"/>
      <c r="C33" s="76"/>
      <c r="D33" s="76"/>
      <c r="E33" s="77"/>
      <c r="F33" s="77"/>
      <c r="G33" s="77"/>
      <c r="H33" s="75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</row>
    <row r="34" spans="1:245" ht="19.5" customHeight="1">
      <c r="A34" s="76"/>
      <c r="B34" s="76"/>
      <c r="C34" s="76"/>
      <c r="D34" s="76"/>
      <c r="E34" s="76"/>
      <c r="F34" s="76"/>
      <c r="G34" s="76"/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</row>
    <row r="35" spans="1:245" ht="19.5" customHeight="1">
      <c r="A35" s="76"/>
      <c r="B35" s="76"/>
      <c r="C35" s="76"/>
      <c r="D35" s="76"/>
      <c r="E35" s="78"/>
      <c r="F35" s="78"/>
      <c r="G35" s="78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</row>
    <row r="36" spans="1:245" ht="19.5" customHeight="1">
      <c r="A36" s="79"/>
      <c r="B36" s="79"/>
      <c r="C36" s="79"/>
      <c r="D36" s="79"/>
      <c r="E36" s="80"/>
      <c r="F36" s="80"/>
      <c r="G36" s="80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</row>
    <row r="37" spans="1:245" ht="19.5" customHeight="1">
      <c r="A37" s="81"/>
      <c r="B37" s="81"/>
      <c r="C37" s="81"/>
      <c r="D37" s="81"/>
      <c r="E37" s="81"/>
      <c r="F37" s="81"/>
      <c r="G37" s="81"/>
      <c r="H37" s="82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</row>
    <row r="38" spans="1:245" ht="19.5" customHeight="1">
      <c r="A38" s="79"/>
      <c r="B38" s="79"/>
      <c r="C38" s="79"/>
      <c r="D38" s="79"/>
      <c r="E38" s="79"/>
      <c r="F38" s="79"/>
      <c r="G38" s="79"/>
      <c r="H38" s="82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</row>
    <row r="39" spans="1:245" ht="19.5" customHeight="1">
      <c r="A39" s="83"/>
      <c r="B39" s="83"/>
      <c r="C39" s="83"/>
      <c r="D39" s="83"/>
      <c r="E39" s="83"/>
      <c r="F39" s="79"/>
      <c r="G39" s="79"/>
      <c r="H39" s="82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</row>
    <row r="40" spans="1:245" ht="19.5" customHeight="1">
      <c r="A40" s="83"/>
      <c r="B40" s="83"/>
      <c r="C40" s="83"/>
      <c r="D40" s="83"/>
      <c r="E40" s="83"/>
      <c r="F40" s="79"/>
      <c r="G40" s="79"/>
      <c r="H40" s="82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</row>
    <row r="41" spans="1:245" ht="19.5" customHeight="1">
      <c r="A41" s="83"/>
      <c r="B41" s="83"/>
      <c r="C41" s="83"/>
      <c r="D41" s="83"/>
      <c r="E41" s="83"/>
      <c r="F41" s="79"/>
      <c r="G41" s="79"/>
      <c r="H41" s="82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</row>
    <row r="42" spans="1:245" ht="19.5" customHeight="1">
      <c r="A42" s="83"/>
      <c r="B42" s="83"/>
      <c r="C42" s="83"/>
      <c r="D42" s="83"/>
      <c r="E42" s="83"/>
      <c r="F42" s="79"/>
      <c r="G42" s="79"/>
      <c r="H42" s="82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</row>
    <row r="43" spans="1:245" ht="19.5" customHeight="1">
      <c r="A43" s="83"/>
      <c r="B43" s="83"/>
      <c r="C43" s="83"/>
      <c r="D43" s="83"/>
      <c r="E43" s="83"/>
      <c r="F43" s="79"/>
      <c r="G43" s="79"/>
      <c r="H43" s="82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</row>
    <row r="44" spans="1:245" ht="19.5" customHeight="1">
      <c r="A44" s="83"/>
      <c r="B44" s="83"/>
      <c r="C44" s="83"/>
      <c r="D44" s="83"/>
      <c r="E44" s="83"/>
      <c r="F44" s="79"/>
      <c r="G44" s="79"/>
      <c r="H44" s="82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</row>
    <row r="45" spans="1:245" ht="19.5" customHeight="1">
      <c r="A45" s="83"/>
      <c r="B45" s="83"/>
      <c r="C45" s="83"/>
      <c r="D45" s="83"/>
      <c r="E45" s="83"/>
      <c r="F45" s="79"/>
      <c r="G45" s="79"/>
      <c r="H45" s="82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</row>
    <row r="46" spans="1:245" ht="19.5" customHeight="1">
      <c r="A46" s="83"/>
      <c r="B46" s="83"/>
      <c r="C46" s="83"/>
      <c r="D46" s="83"/>
      <c r="E46" s="83"/>
      <c r="F46" s="79"/>
      <c r="G46" s="79"/>
      <c r="H46" s="82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</row>
    <row r="47" spans="1:245" ht="19.5" customHeight="1">
      <c r="A47" s="83"/>
      <c r="B47" s="83"/>
      <c r="C47" s="83"/>
      <c r="D47" s="83"/>
      <c r="E47" s="83"/>
      <c r="F47" s="79"/>
      <c r="G47" s="79"/>
      <c r="H47" s="82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</row>
    <row r="48" spans="1:245" ht="19.5" customHeight="1">
      <c r="A48" s="83"/>
      <c r="B48" s="83"/>
      <c r="C48" s="83"/>
      <c r="D48" s="83"/>
      <c r="E48" s="83"/>
      <c r="F48" s="79"/>
      <c r="G48" s="79"/>
      <c r="H48" s="82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7">
      <selection activeCell="A11" sqref="A11"/>
    </sheetView>
  </sheetViews>
  <sheetFormatPr defaultColWidth="9.33203125" defaultRowHeight="11.25"/>
  <cols>
    <col min="1" max="1" width="35.16015625" style="0" customWidth="1"/>
    <col min="5" max="5" width="38.5" style="0" customWidth="1"/>
    <col min="6" max="12" width="25" style="0" customWidth="1"/>
  </cols>
  <sheetData>
    <row r="1" spans="1:12" ht="25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5.5" customHeight="1">
      <c r="A2" s="40" t="s">
        <v>356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5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 t="s">
        <v>6</v>
      </c>
    </row>
    <row r="4" spans="1:12" ht="25.5" customHeight="1">
      <c r="A4" s="42" t="s">
        <v>357</v>
      </c>
      <c r="B4" s="42" t="s">
        <v>358</v>
      </c>
      <c r="C4" s="42"/>
      <c r="D4" s="42"/>
      <c r="E4" s="42" t="s">
        <v>359</v>
      </c>
      <c r="F4" s="42" t="s">
        <v>360</v>
      </c>
      <c r="G4" s="42" t="s">
        <v>361</v>
      </c>
      <c r="H4" s="42" t="s">
        <v>361</v>
      </c>
      <c r="I4" s="42" t="s">
        <v>361</v>
      </c>
      <c r="J4" s="42" t="s">
        <v>361</v>
      </c>
      <c r="K4" s="42" t="s">
        <v>361</v>
      </c>
      <c r="L4" s="42" t="s">
        <v>361</v>
      </c>
    </row>
    <row r="5" spans="1:12" ht="25.5" customHeight="1">
      <c r="A5" s="42"/>
      <c r="B5" s="42" t="s">
        <v>362</v>
      </c>
      <c r="C5" s="42" t="s">
        <v>363</v>
      </c>
      <c r="D5" s="42" t="s">
        <v>364</v>
      </c>
      <c r="E5" s="42"/>
      <c r="F5" s="42"/>
      <c r="G5" s="42" t="s">
        <v>365</v>
      </c>
      <c r="H5" s="42" t="s">
        <v>365</v>
      </c>
      <c r="I5" s="43" t="s">
        <v>366</v>
      </c>
      <c r="J5" s="43" t="s">
        <v>366</v>
      </c>
      <c r="K5" s="43" t="s">
        <v>367</v>
      </c>
      <c r="L5" s="43" t="s">
        <v>367</v>
      </c>
    </row>
    <row r="6" spans="1:12" ht="25.5" customHeight="1">
      <c r="A6" s="42"/>
      <c r="B6" s="42"/>
      <c r="C6" s="42"/>
      <c r="D6" s="42"/>
      <c r="E6" s="42"/>
      <c r="F6" s="42"/>
      <c r="G6" s="42" t="s">
        <v>368</v>
      </c>
      <c r="H6" s="43" t="s">
        <v>369</v>
      </c>
      <c r="I6" s="43" t="s">
        <v>368</v>
      </c>
      <c r="J6" s="43" t="s">
        <v>369</v>
      </c>
      <c r="K6" s="43" t="s">
        <v>368</v>
      </c>
      <c r="L6" s="43" t="s">
        <v>369</v>
      </c>
    </row>
    <row r="7" spans="1:12" ht="25.5" customHeight="1">
      <c r="A7" s="44" t="s">
        <v>59</v>
      </c>
      <c r="B7" s="45">
        <v>180000</v>
      </c>
      <c r="C7" s="45">
        <v>180000</v>
      </c>
      <c r="D7" s="45">
        <f aca="true" t="shared" si="0" ref="D7:D17">B7-C7</f>
        <v>0</v>
      </c>
      <c r="E7" s="44" t="s">
        <v>16</v>
      </c>
      <c r="F7" s="44" t="s">
        <v>16</v>
      </c>
      <c r="G7" s="44" t="s">
        <v>16</v>
      </c>
      <c r="H7" s="44" t="s">
        <v>16</v>
      </c>
      <c r="I7" s="44" t="s">
        <v>16</v>
      </c>
      <c r="J7" s="44" t="s">
        <v>16</v>
      </c>
      <c r="K7" s="44" t="s">
        <v>16</v>
      </c>
      <c r="L7" s="44" t="s">
        <v>16</v>
      </c>
    </row>
    <row r="8" spans="1:12" ht="25.5" customHeight="1">
      <c r="A8" s="44" t="s">
        <v>83</v>
      </c>
      <c r="B8" s="45">
        <v>180000</v>
      </c>
      <c r="C8" s="45">
        <v>180000</v>
      </c>
      <c r="D8" s="45">
        <f t="shared" si="0"/>
        <v>0</v>
      </c>
      <c r="E8" s="44" t="s">
        <v>16</v>
      </c>
      <c r="F8" s="44" t="s">
        <v>16</v>
      </c>
      <c r="G8" s="44" t="s">
        <v>16</v>
      </c>
      <c r="H8" s="44" t="s">
        <v>16</v>
      </c>
      <c r="I8" s="44" t="s">
        <v>16</v>
      </c>
      <c r="J8" s="44" t="s">
        <v>16</v>
      </c>
      <c r="K8" s="44" t="s">
        <v>16</v>
      </c>
      <c r="L8" s="44" t="s">
        <v>16</v>
      </c>
    </row>
    <row r="9" spans="1:12" ht="25.5" customHeight="1">
      <c r="A9" s="44" t="s">
        <v>370</v>
      </c>
      <c r="B9" s="45">
        <v>180000</v>
      </c>
      <c r="C9" s="45">
        <v>180000</v>
      </c>
      <c r="D9" s="45">
        <f t="shared" si="0"/>
        <v>0</v>
      </c>
      <c r="E9" s="44" t="s">
        <v>16</v>
      </c>
      <c r="F9" s="44" t="s">
        <v>16</v>
      </c>
      <c r="G9" s="44" t="s">
        <v>16</v>
      </c>
      <c r="H9" s="44" t="s">
        <v>16</v>
      </c>
      <c r="I9" s="44" t="s">
        <v>16</v>
      </c>
      <c r="J9" s="44" t="s">
        <v>16</v>
      </c>
      <c r="K9" s="44" t="s">
        <v>16</v>
      </c>
      <c r="L9" s="44" t="s">
        <v>16</v>
      </c>
    </row>
    <row r="10" spans="1:12" ht="57" customHeight="1">
      <c r="A10" s="44" t="s">
        <v>338</v>
      </c>
      <c r="B10" s="45">
        <v>80000</v>
      </c>
      <c r="C10" s="45">
        <v>80000</v>
      </c>
      <c r="D10" s="45">
        <f t="shared" si="0"/>
        <v>0</v>
      </c>
      <c r="E10" s="44" t="s">
        <v>16</v>
      </c>
      <c r="F10" s="44" t="s">
        <v>371</v>
      </c>
      <c r="G10" s="44" t="s">
        <v>372</v>
      </c>
      <c r="H10" s="44" t="s">
        <v>373</v>
      </c>
      <c r="I10" s="44" t="s">
        <v>16</v>
      </c>
      <c r="J10" s="44" t="s">
        <v>16</v>
      </c>
      <c r="K10" s="44" t="s">
        <v>374</v>
      </c>
      <c r="L10" s="44" t="s">
        <v>375</v>
      </c>
    </row>
    <row r="11" spans="1:12" ht="25.5" customHeight="1">
      <c r="A11" s="44" t="s">
        <v>376</v>
      </c>
      <c r="B11" s="45">
        <v>0</v>
      </c>
      <c r="C11" s="45">
        <v>0</v>
      </c>
      <c r="D11" s="45">
        <f t="shared" si="0"/>
        <v>0</v>
      </c>
      <c r="E11" s="44" t="s">
        <v>16</v>
      </c>
      <c r="F11" s="44" t="s">
        <v>16</v>
      </c>
      <c r="G11" s="44" t="s">
        <v>377</v>
      </c>
      <c r="H11" s="44" t="s">
        <v>378</v>
      </c>
      <c r="I11" s="44" t="s">
        <v>16</v>
      </c>
      <c r="J11" s="44" t="s">
        <v>16</v>
      </c>
      <c r="K11" s="44" t="s">
        <v>16</v>
      </c>
      <c r="L11" s="44" t="s">
        <v>16</v>
      </c>
    </row>
    <row r="12" spans="1:12" ht="25.5" customHeight="1">
      <c r="A12" s="44" t="s">
        <v>376</v>
      </c>
      <c r="B12" s="45">
        <v>0</v>
      </c>
      <c r="C12" s="45">
        <v>0</v>
      </c>
      <c r="D12" s="45">
        <f t="shared" si="0"/>
        <v>0</v>
      </c>
      <c r="E12" s="44" t="s">
        <v>16</v>
      </c>
      <c r="F12" s="44" t="s">
        <v>16</v>
      </c>
      <c r="G12" s="44" t="s">
        <v>112</v>
      </c>
      <c r="H12" s="44" t="s">
        <v>379</v>
      </c>
      <c r="I12" s="44" t="s">
        <v>16</v>
      </c>
      <c r="J12" s="44" t="s">
        <v>16</v>
      </c>
      <c r="K12" s="44" t="s">
        <v>16</v>
      </c>
      <c r="L12" s="44" t="s">
        <v>16</v>
      </c>
    </row>
    <row r="13" spans="1:12" ht="25.5" customHeight="1">
      <c r="A13" s="44" t="s">
        <v>376</v>
      </c>
      <c r="B13" s="45">
        <v>0</v>
      </c>
      <c r="C13" s="45">
        <v>0</v>
      </c>
      <c r="D13" s="45">
        <f t="shared" si="0"/>
        <v>0</v>
      </c>
      <c r="E13" s="44" t="s">
        <v>16</v>
      </c>
      <c r="F13" s="44" t="s">
        <v>16</v>
      </c>
      <c r="G13" s="44" t="s">
        <v>380</v>
      </c>
      <c r="H13" s="44" t="s">
        <v>381</v>
      </c>
      <c r="I13" s="44" t="s">
        <v>16</v>
      </c>
      <c r="J13" s="44" t="s">
        <v>16</v>
      </c>
      <c r="K13" s="44" t="s">
        <v>16</v>
      </c>
      <c r="L13" s="44" t="s">
        <v>16</v>
      </c>
    </row>
    <row r="14" spans="1:12" ht="25.5" customHeight="1">
      <c r="A14" s="44" t="s">
        <v>339</v>
      </c>
      <c r="B14" s="45">
        <v>100000</v>
      </c>
      <c r="C14" s="45">
        <v>100000</v>
      </c>
      <c r="D14" s="45">
        <f t="shared" si="0"/>
        <v>0</v>
      </c>
      <c r="E14" s="44" t="s">
        <v>16</v>
      </c>
      <c r="F14" s="44" t="s">
        <v>382</v>
      </c>
      <c r="G14" s="44" t="s">
        <v>383</v>
      </c>
      <c r="H14" s="44" t="s">
        <v>384</v>
      </c>
      <c r="I14" s="44" t="s">
        <v>16</v>
      </c>
      <c r="J14" s="44" t="s">
        <v>16</v>
      </c>
      <c r="K14" s="44" t="s">
        <v>385</v>
      </c>
      <c r="L14" s="44" t="s">
        <v>375</v>
      </c>
    </row>
    <row r="15" spans="1:12" ht="25.5" customHeight="1">
      <c r="A15" s="44" t="s">
        <v>376</v>
      </c>
      <c r="B15" s="45">
        <v>0</v>
      </c>
      <c r="C15" s="45">
        <v>0</v>
      </c>
      <c r="D15" s="45">
        <f t="shared" si="0"/>
        <v>0</v>
      </c>
      <c r="E15" s="44" t="s">
        <v>16</v>
      </c>
      <c r="F15" s="44" t="s">
        <v>16</v>
      </c>
      <c r="G15" s="44" t="s">
        <v>386</v>
      </c>
      <c r="H15" s="44" t="s">
        <v>375</v>
      </c>
      <c r="I15" s="44" t="s">
        <v>16</v>
      </c>
      <c r="J15" s="44" t="s">
        <v>16</v>
      </c>
      <c r="K15" s="44" t="s">
        <v>16</v>
      </c>
      <c r="L15" s="44" t="s">
        <v>16</v>
      </c>
    </row>
    <row r="16" spans="1:12" ht="25.5" customHeight="1">
      <c r="A16" s="44" t="s">
        <v>376</v>
      </c>
      <c r="B16" s="45">
        <v>0</v>
      </c>
      <c r="C16" s="45">
        <v>0</v>
      </c>
      <c r="D16" s="45">
        <f t="shared" si="0"/>
        <v>0</v>
      </c>
      <c r="E16" s="44" t="s">
        <v>16</v>
      </c>
      <c r="F16" s="44" t="s">
        <v>16</v>
      </c>
      <c r="G16" s="44" t="s">
        <v>387</v>
      </c>
      <c r="H16" s="44" t="s">
        <v>379</v>
      </c>
      <c r="I16" s="44" t="s">
        <v>16</v>
      </c>
      <c r="J16" s="44" t="s">
        <v>16</v>
      </c>
      <c r="K16" s="44" t="s">
        <v>16</v>
      </c>
      <c r="L16" s="44" t="s">
        <v>16</v>
      </c>
    </row>
    <row r="17" spans="1:12" ht="25.5" customHeight="1">
      <c r="A17" s="44" t="s">
        <v>376</v>
      </c>
      <c r="B17" s="45">
        <v>0</v>
      </c>
      <c r="C17" s="45">
        <v>0</v>
      </c>
      <c r="D17" s="45">
        <f t="shared" si="0"/>
        <v>0</v>
      </c>
      <c r="E17" s="44" t="s">
        <v>16</v>
      </c>
      <c r="F17" s="44" t="s">
        <v>16</v>
      </c>
      <c r="G17" s="44" t="s">
        <v>380</v>
      </c>
      <c r="H17" s="44" t="s">
        <v>381</v>
      </c>
      <c r="I17" s="44" t="s">
        <v>16</v>
      </c>
      <c r="J17" s="44" t="s">
        <v>16</v>
      </c>
      <c r="K17" s="44" t="s">
        <v>16</v>
      </c>
      <c r="L17" s="44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388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389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343</v>
      </c>
      <c r="B4" s="5"/>
      <c r="C4" s="6" t="s">
        <v>5</v>
      </c>
      <c r="D4" s="7"/>
      <c r="E4" s="7"/>
      <c r="F4" s="7"/>
      <c r="G4" s="7"/>
      <c r="H4" s="8"/>
    </row>
    <row r="5" spans="1:8" ht="21" customHeight="1">
      <c r="A5" s="9" t="s">
        <v>390</v>
      </c>
      <c r="B5" s="10" t="s">
        <v>391</v>
      </c>
      <c r="C5" s="5" t="s">
        <v>392</v>
      </c>
      <c r="D5" s="5"/>
      <c r="E5" s="5"/>
      <c r="F5" s="11" t="s">
        <v>393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394</v>
      </c>
      <c r="G6" s="15" t="s">
        <v>363</v>
      </c>
      <c r="H6" s="15" t="s">
        <v>364</v>
      </c>
    </row>
    <row r="7" spans="1:8" ht="21" customHeight="1">
      <c r="A7" s="12"/>
      <c r="B7" s="5" t="s">
        <v>395</v>
      </c>
      <c r="C7" s="6" t="s">
        <v>396</v>
      </c>
      <c r="D7" s="7" t="s">
        <v>397</v>
      </c>
      <c r="E7" s="8"/>
      <c r="F7" s="16">
        <f aca="true" t="shared" si="0" ref="F7:F15">SUM(G7,H7)</f>
        <v>2032601</v>
      </c>
      <c r="G7" s="17">
        <v>2032601</v>
      </c>
      <c r="H7" s="17">
        <v>0</v>
      </c>
    </row>
    <row r="8" spans="1:8" ht="21" customHeight="1">
      <c r="A8" s="12"/>
      <c r="B8" s="5" t="s">
        <v>398</v>
      </c>
      <c r="C8" s="6" t="s">
        <v>399</v>
      </c>
      <c r="D8" s="7" t="s">
        <v>400</v>
      </c>
      <c r="E8" s="8"/>
      <c r="F8" s="16">
        <f t="shared" si="0"/>
        <v>332500</v>
      </c>
      <c r="G8" s="18">
        <v>332500</v>
      </c>
      <c r="H8" s="18">
        <v>0</v>
      </c>
    </row>
    <row r="9" spans="1:8" ht="21" customHeight="1">
      <c r="A9" s="12"/>
      <c r="B9" s="5" t="s">
        <v>401</v>
      </c>
      <c r="C9" s="6" t="s">
        <v>402</v>
      </c>
      <c r="D9" s="7" t="s">
        <v>403</v>
      </c>
      <c r="E9" s="8"/>
      <c r="F9" s="16">
        <f t="shared" si="0"/>
        <v>180000</v>
      </c>
      <c r="G9" s="18">
        <v>180000</v>
      </c>
      <c r="H9" s="18">
        <v>0</v>
      </c>
    </row>
    <row r="10" spans="1:8" ht="21" customHeight="1">
      <c r="A10" s="12"/>
      <c r="B10" s="5" t="s">
        <v>404</v>
      </c>
      <c r="C10" s="6" t="s">
        <v>16</v>
      </c>
      <c r="D10" s="7" t="s">
        <v>405</v>
      </c>
      <c r="E10" s="8"/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5" t="s">
        <v>406</v>
      </c>
      <c r="C11" s="6" t="s">
        <v>16</v>
      </c>
      <c r="D11" s="7" t="s">
        <v>407</v>
      </c>
      <c r="E11" s="8"/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408</v>
      </c>
      <c r="C12" s="6" t="s">
        <v>16</v>
      </c>
      <c r="D12" s="7" t="s">
        <v>409</v>
      </c>
      <c r="E12" s="8"/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410</v>
      </c>
      <c r="C13" s="6" t="s">
        <v>16</v>
      </c>
      <c r="D13" s="7" t="s">
        <v>411</v>
      </c>
      <c r="E13" s="8"/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412</v>
      </c>
      <c r="C14" s="6" t="s">
        <v>16</v>
      </c>
      <c r="D14" s="7" t="s">
        <v>413</v>
      </c>
      <c r="E14" s="8" t="s">
        <v>413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414</v>
      </c>
      <c r="C15" s="21"/>
      <c r="D15" s="21"/>
      <c r="E15" s="11"/>
      <c r="F15" s="22">
        <f t="shared" si="0"/>
        <v>2545101</v>
      </c>
      <c r="G15" s="23">
        <f>SUM(G7:G14)</f>
        <v>2545101</v>
      </c>
      <c r="H15" s="23">
        <f>SUM(H7:H14)</f>
        <v>0</v>
      </c>
    </row>
    <row r="16" spans="1:8" ht="61.5" customHeight="1">
      <c r="A16" s="9" t="s">
        <v>415</v>
      </c>
      <c r="B16" s="24" t="s">
        <v>416</v>
      </c>
      <c r="C16" s="25"/>
      <c r="D16" s="25"/>
      <c r="E16" s="25" t="s">
        <v>417</v>
      </c>
      <c r="F16" s="25"/>
      <c r="G16" s="25"/>
      <c r="H16" s="26"/>
    </row>
    <row r="17" spans="1:8" ht="21" customHeight="1">
      <c r="A17" s="27" t="s">
        <v>418</v>
      </c>
      <c r="B17" s="28" t="s">
        <v>419</v>
      </c>
      <c r="C17" s="9" t="s">
        <v>420</v>
      </c>
      <c r="D17" s="20" t="s">
        <v>368</v>
      </c>
      <c r="E17" s="21"/>
      <c r="F17" s="21"/>
      <c r="G17" s="5" t="s">
        <v>421</v>
      </c>
      <c r="H17" s="5"/>
    </row>
    <row r="18" spans="1:8" ht="21" customHeight="1">
      <c r="A18" s="27"/>
      <c r="B18" s="27" t="s">
        <v>422</v>
      </c>
      <c r="C18" s="29" t="s">
        <v>423</v>
      </c>
      <c r="D18" s="30" t="s">
        <v>424</v>
      </c>
      <c r="E18" s="31" t="s">
        <v>425</v>
      </c>
      <c r="F18" s="32"/>
      <c r="G18" s="33" t="s">
        <v>426</v>
      </c>
      <c r="H18" s="33" t="s">
        <v>427</v>
      </c>
    </row>
    <row r="19" spans="1:8" ht="21" customHeight="1">
      <c r="A19" s="27"/>
      <c r="B19" s="27"/>
      <c r="C19" s="34"/>
      <c r="D19" s="30" t="s">
        <v>428</v>
      </c>
      <c r="E19" s="31" t="s">
        <v>429</v>
      </c>
      <c r="F19" s="32"/>
      <c r="G19" s="33" t="s">
        <v>430</v>
      </c>
      <c r="H19" s="33" t="s">
        <v>431</v>
      </c>
    </row>
    <row r="20" spans="1:8" ht="21" customHeight="1">
      <c r="A20" s="27"/>
      <c r="B20" s="27"/>
      <c r="C20" s="9"/>
      <c r="D20" s="30" t="s">
        <v>432</v>
      </c>
      <c r="E20" s="35" t="s">
        <v>433</v>
      </c>
      <c r="F20" s="35"/>
      <c r="G20" s="33" t="s">
        <v>434</v>
      </c>
      <c r="H20" s="33" t="s">
        <v>435</v>
      </c>
    </row>
    <row r="21" spans="1:8" ht="21" customHeight="1">
      <c r="A21" s="27"/>
      <c r="B21" s="27"/>
      <c r="C21" s="29" t="s">
        <v>436</v>
      </c>
      <c r="D21" s="30" t="s">
        <v>424</v>
      </c>
      <c r="E21" s="35" t="s">
        <v>437</v>
      </c>
      <c r="F21" s="35"/>
      <c r="G21" s="33" t="s">
        <v>438</v>
      </c>
      <c r="H21" s="33" t="s">
        <v>439</v>
      </c>
    </row>
    <row r="22" spans="1:8" ht="21" customHeight="1">
      <c r="A22" s="27"/>
      <c r="B22" s="27"/>
      <c r="C22" s="34"/>
      <c r="D22" s="30" t="s">
        <v>428</v>
      </c>
      <c r="E22" s="35" t="s">
        <v>440</v>
      </c>
      <c r="F22" s="35"/>
      <c r="G22" s="33" t="s">
        <v>441</v>
      </c>
      <c r="H22" s="33" t="s">
        <v>442</v>
      </c>
    </row>
    <row r="23" spans="1:8" ht="21" customHeight="1">
      <c r="A23" s="27"/>
      <c r="B23" s="27"/>
      <c r="C23" s="9"/>
      <c r="D23" s="30" t="s">
        <v>432</v>
      </c>
      <c r="E23" s="35" t="s">
        <v>16</v>
      </c>
      <c r="F23" s="35"/>
      <c r="G23" s="33" t="s">
        <v>384</v>
      </c>
      <c r="H23" s="33" t="s">
        <v>443</v>
      </c>
    </row>
    <row r="24" spans="1:8" ht="21" customHeight="1">
      <c r="A24" s="27"/>
      <c r="B24" s="27"/>
      <c r="C24" s="29" t="s">
        <v>444</v>
      </c>
      <c r="D24" s="30" t="s">
        <v>424</v>
      </c>
      <c r="E24" s="35" t="s">
        <v>111</v>
      </c>
      <c r="F24" s="35"/>
      <c r="G24" s="33" t="s">
        <v>445</v>
      </c>
      <c r="H24" s="33" t="s">
        <v>446</v>
      </c>
    </row>
    <row r="25" spans="1:8" ht="21" customHeight="1">
      <c r="A25" s="27"/>
      <c r="B25" s="27"/>
      <c r="C25" s="34"/>
      <c r="D25" s="30" t="s">
        <v>428</v>
      </c>
      <c r="E25" s="35" t="s">
        <v>447</v>
      </c>
      <c r="F25" s="35"/>
      <c r="G25" s="33" t="s">
        <v>448</v>
      </c>
      <c r="H25" s="33" t="s">
        <v>449</v>
      </c>
    </row>
    <row r="26" spans="1:8" ht="21" customHeight="1">
      <c r="A26" s="27"/>
      <c r="B26" s="27"/>
      <c r="C26" s="9"/>
      <c r="D26" s="30" t="s">
        <v>432</v>
      </c>
      <c r="E26" s="35" t="s">
        <v>16</v>
      </c>
      <c r="F26" s="35"/>
      <c r="G26" s="33" t="s">
        <v>16</v>
      </c>
      <c r="H26" s="33" t="s">
        <v>450</v>
      </c>
    </row>
    <row r="27" spans="1:8" ht="21" customHeight="1">
      <c r="A27" s="27"/>
      <c r="B27" s="27"/>
      <c r="C27" s="29" t="s">
        <v>451</v>
      </c>
      <c r="D27" s="30" t="s">
        <v>424</v>
      </c>
      <c r="E27" s="35" t="s">
        <v>452</v>
      </c>
      <c r="F27" s="35"/>
      <c r="G27" s="33" t="s">
        <v>453</v>
      </c>
      <c r="H27" s="33" t="s">
        <v>454</v>
      </c>
    </row>
    <row r="28" spans="1:8" ht="21" customHeight="1">
      <c r="A28" s="27"/>
      <c r="B28" s="27"/>
      <c r="C28" s="34"/>
      <c r="D28" s="30" t="s">
        <v>428</v>
      </c>
      <c r="E28" s="35" t="s">
        <v>455</v>
      </c>
      <c r="F28" s="35"/>
      <c r="G28" s="33" t="s">
        <v>381</v>
      </c>
      <c r="H28" s="33" t="s">
        <v>456</v>
      </c>
    </row>
    <row r="29" spans="1:8" ht="21" customHeight="1">
      <c r="A29" s="27"/>
      <c r="B29" s="27"/>
      <c r="C29" s="9"/>
      <c r="D29" s="30" t="s">
        <v>432</v>
      </c>
      <c r="E29" s="35" t="s">
        <v>16</v>
      </c>
      <c r="F29" s="35"/>
      <c r="G29" s="33" t="s">
        <v>16</v>
      </c>
      <c r="H29" s="33" t="s">
        <v>457</v>
      </c>
    </row>
    <row r="30" spans="1:8" ht="21" customHeight="1">
      <c r="A30" s="27"/>
      <c r="B30" s="27" t="s">
        <v>366</v>
      </c>
      <c r="C30" s="29" t="s">
        <v>458</v>
      </c>
      <c r="D30" s="30" t="s">
        <v>424</v>
      </c>
      <c r="E30" s="35" t="s">
        <v>16</v>
      </c>
      <c r="F30" s="35"/>
      <c r="G30" s="33" t="s">
        <v>16</v>
      </c>
      <c r="H30" s="33" t="s">
        <v>459</v>
      </c>
    </row>
    <row r="31" spans="1:8" ht="21" customHeight="1">
      <c r="A31" s="27"/>
      <c r="B31" s="27"/>
      <c r="C31" s="34"/>
      <c r="D31" s="30" t="s">
        <v>428</v>
      </c>
      <c r="E31" s="35" t="s">
        <v>16</v>
      </c>
      <c r="F31" s="35"/>
      <c r="G31" s="33" t="s">
        <v>16</v>
      </c>
      <c r="H31" s="33" t="s">
        <v>460</v>
      </c>
    </row>
    <row r="32" spans="1:8" ht="21" customHeight="1">
      <c r="A32" s="27"/>
      <c r="B32" s="27"/>
      <c r="C32" s="9"/>
      <c r="D32" s="30" t="s">
        <v>432</v>
      </c>
      <c r="E32" s="35" t="s">
        <v>16</v>
      </c>
      <c r="F32" s="35"/>
      <c r="G32" s="33" t="s">
        <v>16</v>
      </c>
      <c r="H32" s="33" t="s">
        <v>461</v>
      </c>
    </row>
    <row r="33" spans="1:8" ht="21" customHeight="1">
      <c r="A33" s="27"/>
      <c r="B33" s="27"/>
      <c r="C33" s="29" t="s">
        <v>462</v>
      </c>
      <c r="D33" s="30" t="s">
        <v>424</v>
      </c>
      <c r="E33" s="35" t="s">
        <v>16</v>
      </c>
      <c r="F33" s="35"/>
      <c r="G33" s="33" t="s">
        <v>16</v>
      </c>
      <c r="H33" s="33" t="s">
        <v>463</v>
      </c>
    </row>
    <row r="34" spans="1:8" ht="21" customHeight="1">
      <c r="A34" s="27"/>
      <c r="B34" s="27"/>
      <c r="C34" s="34"/>
      <c r="D34" s="30" t="s">
        <v>428</v>
      </c>
      <c r="E34" s="35" t="s">
        <v>16</v>
      </c>
      <c r="F34" s="35"/>
      <c r="G34" s="33" t="s">
        <v>16</v>
      </c>
      <c r="H34" s="33" t="s">
        <v>464</v>
      </c>
    </row>
    <row r="35" spans="1:8" ht="21" customHeight="1">
      <c r="A35" s="27"/>
      <c r="B35" s="27"/>
      <c r="C35" s="9"/>
      <c r="D35" s="30" t="s">
        <v>432</v>
      </c>
      <c r="E35" s="35" t="s">
        <v>16</v>
      </c>
      <c r="F35" s="35"/>
      <c r="G35" s="33" t="s">
        <v>16</v>
      </c>
      <c r="H35" s="33" t="s">
        <v>465</v>
      </c>
    </row>
    <row r="36" spans="1:8" ht="21" customHeight="1">
      <c r="A36" s="27"/>
      <c r="B36" s="27"/>
      <c r="C36" s="29" t="s">
        <v>466</v>
      </c>
      <c r="D36" s="30" t="s">
        <v>424</v>
      </c>
      <c r="E36" s="35" t="s">
        <v>16</v>
      </c>
      <c r="F36" s="35"/>
      <c r="G36" s="33" t="s">
        <v>16</v>
      </c>
      <c r="H36" s="33" t="s">
        <v>467</v>
      </c>
    </row>
    <row r="37" spans="1:8" ht="21" customHeight="1">
      <c r="A37" s="27"/>
      <c r="B37" s="27"/>
      <c r="C37" s="34"/>
      <c r="D37" s="30" t="s">
        <v>428</v>
      </c>
      <c r="E37" s="35" t="s">
        <v>16</v>
      </c>
      <c r="F37" s="35"/>
      <c r="G37" s="33" t="s">
        <v>16</v>
      </c>
      <c r="H37" s="33" t="s">
        <v>468</v>
      </c>
    </row>
    <row r="38" spans="1:8" ht="21" customHeight="1">
      <c r="A38" s="27"/>
      <c r="B38" s="27"/>
      <c r="C38" s="9"/>
      <c r="D38" s="30" t="s">
        <v>432</v>
      </c>
      <c r="E38" s="35" t="s">
        <v>16</v>
      </c>
      <c r="F38" s="35"/>
      <c r="G38" s="33" t="s">
        <v>16</v>
      </c>
      <c r="H38" s="33" t="s">
        <v>469</v>
      </c>
    </row>
    <row r="39" spans="1:8" ht="21" customHeight="1">
      <c r="A39" s="27"/>
      <c r="B39" s="27"/>
      <c r="C39" s="29" t="s">
        <v>470</v>
      </c>
      <c r="D39" s="30" t="s">
        <v>424</v>
      </c>
      <c r="E39" s="35" t="s">
        <v>16</v>
      </c>
      <c r="F39" s="35"/>
      <c r="G39" s="33" t="s">
        <v>16</v>
      </c>
      <c r="H39" s="33" t="s">
        <v>471</v>
      </c>
    </row>
    <row r="40" spans="1:8" ht="21" customHeight="1">
      <c r="A40" s="27"/>
      <c r="B40" s="27"/>
      <c r="C40" s="34"/>
      <c r="D40" s="30" t="s">
        <v>428</v>
      </c>
      <c r="E40" s="35" t="s">
        <v>16</v>
      </c>
      <c r="F40" s="35"/>
      <c r="G40" s="33" t="s">
        <v>16</v>
      </c>
      <c r="H40" s="33" t="s">
        <v>472</v>
      </c>
    </row>
    <row r="41" spans="1:8" ht="21" customHeight="1">
      <c r="A41" s="27"/>
      <c r="B41" s="36"/>
      <c r="C41" s="34"/>
      <c r="D41" s="30" t="s">
        <v>432</v>
      </c>
      <c r="E41" s="35" t="s">
        <v>16</v>
      </c>
      <c r="F41" s="35"/>
      <c r="G41" s="33" t="s">
        <v>16</v>
      </c>
      <c r="H41" s="33" t="s">
        <v>473</v>
      </c>
    </row>
    <row r="42" spans="1:8" ht="21" customHeight="1">
      <c r="A42" s="12"/>
      <c r="B42" s="5" t="s">
        <v>474</v>
      </c>
      <c r="C42" s="5" t="s">
        <v>367</v>
      </c>
      <c r="D42" s="30" t="s">
        <v>424</v>
      </c>
      <c r="E42" s="35" t="s">
        <v>475</v>
      </c>
      <c r="F42" s="35"/>
      <c r="G42" s="33" t="s">
        <v>476</v>
      </c>
      <c r="H42" s="33" t="s">
        <v>477</v>
      </c>
    </row>
    <row r="43" spans="1:8" ht="21" customHeight="1">
      <c r="A43" s="12"/>
      <c r="B43" s="5"/>
      <c r="C43" s="5"/>
      <c r="D43" s="30" t="s">
        <v>428</v>
      </c>
      <c r="E43" s="35" t="s">
        <v>16</v>
      </c>
      <c r="F43" s="35"/>
      <c r="G43" s="33" t="s">
        <v>16</v>
      </c>
      <c r="H43" s="33" t="s">
        <v>478</v>
      </c>
    </row>
    <row r="44" spans="1:8" ht="21" customHeight="1">
      <c r="A44" s="12"/>
      <c r="B44" s="5"/>
      <c r="C44" s="5"/>
      <c r="D44" s="37" t="s">
        <v>432</v>
      </c>
      <c r="E44" s="35" t="s">
        <v>16</v>
      </c>
      <c r="F44" s="35"/>
      <c r="G44" s="33" t="s">
        <v>16</v>
      </c>
      <c r="H44" s="33" t="s">
        <v>479</v>
      </c>
    </row>
    <row r="45" spans="5:8" ht="14.25">
      <c r="E45" s="38"/>
      <c r="F45" s="38"/>
      <c r="G45" s="38"/>
      <c r="H45" s="38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0">
      <selection activeCell="H25" sqref="H25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37"/>
      <c r="B1" s="137"/>
      <c r="C1" s="137"/>
      <c r="D1" s="52" t="s">
        <v>3</v>
      </c>
    </row>
    <row r="2" spans="1:4" ht="20.25" customHeight="1">
      <c r="A2" s="49" t="s">
        <v>4</v>
      </c>
      <c r="B2" s="49"/>
      <c r="C2" s="49"/>
      <c r="D2" s="49"/>
    </row>
    <row r="3" spans="1:4" ht="20.25" customHeight="1">
      <c r="A3" s="138" t="s">
        <v>5</v>
      </c>
      <c r="B3" s="139"/>
      <c r="C3" s="85"/>
      <c r="D3" s="52" t="s">
        <v>6</v>
      </c>
    </row>
    <row r="4" spans="1:4" ht="15" customHeight="1">
      <c r="A4" s="140" t="s">
        <v>7</v>
      </c>
      <c r="B4" s="141"/>
      <c r="C4" s="140" t="s">
        <v>8</v>
      </c>
      <c r="D4" s="141"/>
    </row>
    <row r="5" spans="1:4" ht="15" customHeight="1">
      <c r="A5" s="143" t="s">
        <v>9</v>
      </c>
      <c r="B5" s="144" t="s">
        <v>10</v>
      </c>
      <c r="C5" s="143" t="s">
        <v>9</v>
      </c>
      <c r="D5" s="145" t="s">
        <v>10</v>
      </c>
    </row>
    <row r="6" spans="1:4" ht="15" customHeight="1">
      <c r="A6" s="147" t="s">
        <v>11</v>
      </c>
      <c r="B6" s="215">
        <v>2545101</v>
      </c>
      <c r="C6" s="166" t="s">
        <v>12</v>
      </c>
      <c r="D6" s="215">
        <v>1857788</v>
      </c>
    </row>
    <row r="7" spans="1:4" ht="15" customHeight="1">
      <c r="A7" s="147" t="s">
        <v>13</v>
      </c>
      <c r="B7" s="215">
        <v>0</v>
      </c>
      <c r="C7" s="166" t="s">
        <v>14</v>
      </c>
      <c r="D7" s="215">
        <v>0</v>
      </c>
    </row>
    <row r="8" spans="1:4" ht="15" customHeight="1">
      <c r="A8" s="147" t="s">
        <v>15</v>
      </c>
      <c r="B8" s="215" t="s">
        <v>16</v>
      </c>
      <c r="C8" s="166" t="s">
        <v>17</v>
      </c>
      <c r="D8" s="215">
        <v>0</v>
      </c>
    </row>
    <row r="9" spans="1:4" ht="15" customHeight="1">
      <c r="A9" s="147" t="s">
        <v>18</v>
      </c>
      <c r="B9" s="215">
        <v>0</v>
      </c>
      <c r="C9" s="166" t="s">
        <v>19</v>
      </c>
      <c r="D9" s="215">
        <v>0</v>
      </c>
    </row>
    <row r="10" spans="1:4" ht="15" customHeight="1">
      <c r="A10" s="147" t="s">
        <v>20</v>
      </c>
      <c r="B10" s="215" t="s">
        <v>16</v>
      </c>
      <c r="C10" s="166" t="s">
        <v>21</v>
      </c>
      <c r="D10" s="215">
        <v>0</v>
      </c>
    </row>
    <row r="11" spans="1:4" ht="15" customHeight="1">
      <c r="A11" s="147" t="s">
        <v>22</v>
      </c>
      <c r="B11" s="215" t="s">
        <v>16</v>
      </c>
      <c r="C11" s="166" t="s">
        <v>23</v>
      </c>
      <c r="D11" s="215">
        <v>0</v>
      </c>
    </row>
    <row r="12" spans="1:4" ht="15" customHeight="1">
      <c r="A12" s="147"/>
      <c r="B12" s="215"/>
      <c r="C12" s="166" t="s">
        <v>24</v>
      </c>
      <c r="D12" s="215">
        <v>0</v>
      </c>
    </row>
    <row r="13" spans="1:4" ht="15" customHeight="1">
      <c r="A13" s="156"/>
      <c r="B13" s="215"/>
      <c r="C13" s="166" t="s">
        <v>25</v>
      </c>
      <c r="D13" s="215">
        <v>367974</v>
      </c>
    </row>
    <row r="14" spans="1:4" ht="15" customHeight="1">
      <c r="A14" s="156"/>
      <c r="B14" s="215"/>
      <c r="C14" s="166" t="s">
        <v>26</v>
      </c>
      <c r="D14" s="215">
        <v>0</v>
      </c>
    </row>
    <row r="15" spans="1:4" ht="15" customHeight="1">
      <c r="A15" s="156"/>
      <c r="B15" s="157"/>
      <c r="C15" s="166" t="s">
        <v>27</v>
      </c>
      <c r="D15" s="215">
        <v>122195</v>
      </c>
    </row>
    <row r="16" spans="1:4" ht="15" customHeight="1">
      <c r="A16" s="156"/>
      <c r="B16" s="154"/>
      <c r="C16" s="166" t="s">
        <v>28</v>
      </c>
      <c r="D16" s="215">
        <v>0</v>
      </c>
    </row>
    <row r="17" spans="1:4" ht="15" customHeight="1">
      <c r="A17" s="156"/>
      <c r="B17" s="154"/>
      <c r="C17" s="166" t="s">
        <v>29</v>
      </c>
      <c r="D17" s="215">
        <v>0</v>
      </c>
    </row>
    <row r="18" spans="1:4" ht="15" customHeight="1">
      <c r="A18" s="156"/>
      <c r="B18" s="154"/>
      <c r="C18" s="166" t="s">
        <v>30</v>
      </c>
      <c r="D18" s="215">
        <v>0</v>
      </c>
    </row>
    <row r="19" spans="1:4" ht="15" customHeight="1">
      <c r="A19" s="156"/>
      <c r="B19" s="154"/>
      <c r="C19" s="166" t="s">
        <v>31</v>
      </c>
      <c r="D19" s="215">
        <v>0</v>
      </c>
    </row>
    <row r="20" spans="1:4" ht="15" customHeight="1">
      <c r="A20" s="156"/>
      <c r="B20" s="154"/>
      <c r="C20" s="166" t="s">
        <v>32</v>
      </c>
      <c r="D20" s="215">
        <v>0</v>
      </c>
    </row>
    <row r="21" spans="1:4" ht="15" customHeight="1">
      <c r="A21" s="156"/>
      <c r="B21" s="154"/>
      <c r="C21" s="166" t="s">
        <v>33</v>
      </c>
      <c r="D21" s="215">
        <v>0</v>
      </c>
    </row>
    <row r="22" spans="1:4" ht="15" customHeight="1">
      <c r="A22" s="156"/>
      <c r="B22" s="154"/>
      <c r="C22" s="166" t="s">
        <v>34</v>
      </c>
      <c r="D22" s="215">
        <v>0</v>
      </c>
    </row>
    <row r="23" spans="1:4" ht="15" customHeight="1">
      <c r="A23" s="156"/>
      <c r="B23" s="154"/>
      <c r="C23" s="166" t="s">
        <v>35</v>
      </c>
      <c r="D23" s="215">
        <v>0</v>
      </c>
    </row>
    <row r="24" spans="1:4" ht="15" customHeight="1">
      <c r="A24" s="156"/>
      <c r="B24" s="154"/>
      <c r="C24" s="166" t="s">
        <v>36</v>
      </c>
      <c r="D24" s="215">
        <v>0</v>
      </c>
    </row>
    <row r="25" spans="1:4" ht="15" customHeight="1">
      <c r="A25" s="156"/>
      <c r="B25" s="154"/>
      <c r="C25" s="166" t="s">
        <v>37</v>
      </c>
      <c r="D25" s="215">
        <v>197144</v>
      </c>
    </row>
    <row r="26" spans="1:4" ht="15" customHeight="1">
      <c r="A26" s="147"/>
      <c r="B26" s="154"/>
      <c r="C26" s="166" t="s">
        <v>38</v>
      </c>
      <c r="D26" s="215">
        <v>0</v>
      </c>
    </row>
    <row r="27" spans="1:4" ht="15" customHeight="1">
      <c r="A27" s="147"/>
      <c r="B27" s="154"/>
      <c r="C27" s="166" t="s">
        <v>39</v>
      </c>
      <c r="D27" s="215">
        <v>0</v>
      </c>
    </row>
    <row r="28" spans="1:4" ht="15" customHeight="1">
      <c r="A28" s="147"/>
      <c r="B28" s="154"/>
      <c r="C28" s="166" t="s">
        <v>40</v>
      </c>
      <c r="D28" s="215">
        <v>0</v>
      </c>
    </row>
    <row r="29" spans="1:4" ht="15" customHeight="1">
      <c r="A29" s="147"/>
      <c r="B29" s="154"/>
      <c r="C29" s="166" t="s">
        <v>41</v>
      </c>
      <c r="D29" s="215">
        <v>0</v>
      </c>
    </row>
    <row r="30" spans="1:4" ht="15" customHeight="1">
      <c r="A30" s="147"/>
      <c r="B30" s="154"/>
      <c r="C30" s="166" t="s">
        <v>42</v>
      </c>
      <c r="D30" s="215">
        <v>0</v>
      </c>
    </row>
    <row r="31" spans="1:4" ht="15" customHeight="1">
      <c r="A31" s="147"/>
      <c r="B31" s="154"/>
      <c r="C31" s="166" t="s">
        <v>43</v>
      </c>
      <c r="D31" s="215">
        <v>0</v>
      </c>
    </row>
    <row r="32" spans="1:4" ht="15" customHeight="1">
      <c r="A32" s="147"/>
      <c r="B32" s="154"/>
      <c r="C32" s="166" t="s">
        <v>44</v>
      </c>
      <c r="D32" s="215">
        <v>0</v>
      </c>
    </row>
    <row r="33" spans="1:4" ht="15" customHeight="1">
      <c r="A33" s="147"/>
      <c r="B33" s="154"/>
      <c r="C33" s="166" t="s">
        <v>45</v>
      </c>
      <c r="D33" s="215">
        <v>0</v>
      </c>
    </row>
    <row r="34" spans="1:4" ht="15" customHeight="1">
      <c r="A34" s="147"/>
      <c r="B34" s="154"/>
      <c r="C34" s="166" t="s">
        <v>46</v>
      </c>
      <c r="D34" s="215">
        <v>0</v>
      </c>
    </row>
    <row r="35" spans="1:4" ht="15" customHeight="1">
      <c r="A35" s="147"/>
      <c r="B35" s="154"/>
      <c r="C35" s="166"/>
      <c r="D35" s="151"/>
    </row>
    <row r="36" spans="1:4" ht="15" customHeight="1">
      <c r="A36" s="160" t="s">
        <v>47</v>
      </c>
      <c r="B36" s="161">
        <f>SUM(B6:B34)</f>
        <v>2545101</v>
      </c>
      <c r="C36" s="162" t="s">
        <v>48</v>
      </c>
      <c r="D36" s="151">
        <f>SUM(D6:D34)</f>
        <v>2545101</v>
      </c>
    </row>
    <row r="37" spans="1:4" ht="15" customHeight="1">
      <c r="A37" s="147" t="s">
        <v>49</v>
      </c>
      <c r="B37" s="154"/>
      <c r="C37" s="166" t="s">
        <v>50</v>
      </c>
      <c r="D37" s="215"/>
    </row>
    <row r="38" spans="1:4" ht="15" customHeight="1">
      <c r="A38" s="147" t="s">
        <v>51</v>
      </c>
      <c r="B38" s="154">
        <v>0</v>
      </c>
      <c r="C38" s="166" t="s">
        <v>52</v>
      </c>
      <c r="D38" s="215"/>
    </row>
    <row r="39" spans="1:4" ht="15" customHeight="1">
      <c r="A39" s="147"/>
      <c r="B39" s="154"/>
      <c r="C39" s="166" t="s">
        <v>53</v>
      </c>
      <c r="D39" s="215"/>
    </row>
    <row r="40" spans="1:4" ht="15" customHeight="1">
      <c r="A40" s="147"/>
      <c r="B40" s="169"/>
      <c r="C40" s="166"/>
      <c r="D40" s="151"/>
    </row>
    <row r="41" spans="1:4" ht="15" customHeight="1">
      <c r="A41" s="160" t="s">
        <v>54</v>
      </c>
      <c r="B41" s="173">
        <f>SUM(B36:B38)</f>
        <v>2545101</v>
      </c>
      <c r="C41" s="162" t="s">
        <v>55</v>
      </c>
      <c r="D41" s="151">
        <f>SUM(D36,D37,D39)</f>
        <v>2545101</v>
      </c>
    </row>
    <row r="42" spans="1:4" ht="20.25" customHeight="1">
      <c r="A42" s="177"/>
      <c r="B42" s="216"/>
      <c r="C42" s="179"/>
      <c r="D42" s="217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27"/>
      <c r="T1" s="129" t="s">
        <v>56</v>
      </c>
    </row>
    <row r="2" spans="1:20" ht="19.5" customHeight="1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9.5" customHeight="1">
      <c r="A3" s="200" t="s">
        <v>5</v>
      </c>
      <c r="B3" s="200"/>
      <c r="C3" s="200"/>
      <c r="D3" s="200"/>
      <c r="E3" s="50"/>
      <c r="F3" s="88"/>
      <c r="G3" s="88"/>
      <c r="H3" s="88"/>
      <c r="I3" s="88"/>
      <c r="J3" s="120"/>
      <c r="K3" s="120"/>
      <c r="L3" s="120"/>
      <c r="M3" s="120"/>
      <c r="N3" s="120"/>
      <c r="O3" s="120"/>
      <c r="P3" s="120"/>
      <c r="Q3" s="120"/>
      <c r="R3" s="120"/>
      <c r="S3" s="79"/>
      <c r="T3" s="52" t="s">
        <v>6</v>
      </c>
    </row>
    <row r="4" spans="1:20" ht="19.5" customHeight="1">
      <c r="A4" s="53" t="s">
        <v>58</v>
      </c>
      <c r="B4" s="54"/>
      <c r="C4" s="54"/>
      <c r="D4" s="54"/>
      <c r="E4" s="55"/>
      <c r="F4" s="111" t="s">
        <v>59</v>
      </c>
      <c r="G4" s="89" t="s">
        <v>60</v>
      </c>
      <c r="H4" s="133" t="s">
        <v>61</v>
      </c>
      <c r="I4" s="134"/>
      <c r="J4" s="136"/>
      <c r="K4" s="111" t="s">
        <v>62</v>
      </c>
      <c r="L4" s="60"/>
      <c r="M4" s="203" t="s">
        <v>63</v>
      </c>
      <c r="N4" s="204" t="s">
        <v>64</v>
      </c>
      <c r="O4" s="205"/>
      <c r="P4" s="205"/>
      <c r="Q4" s="205"/>
      <c r="R4" s="212"/>
      <c r="S4" s="111" t="s">
        <v>65</v>
      </c>
      <c r="T4" s="60" t="s">
        <v>66</v>
      </c>
    </row>
    <row r="5" spans="1:20" ht="19.5" customHeight="1">
      <c r="A5" s="53" t="s">
        <v>67</v>
      </c>
      <c r="B5" s="54"/>
      <c r="C5" s="55"/>
      <c r="D5" s="113" t="s">
        <v>68</v>
      </c>
      <c r="E5" s="59" t="s">
        <v>69</v>
      </c>
      <c r="F5" s="60"/>
      <c r="G5" s="89"/>
      <c r="H5" s="201" t="s">
        <v>61</v>
      </c>
      <c r="I5" s="201" t="s">
        <v>70</v>
      </c>
      <c r="J5" s="201" t="s">
        <v>71</v>
      </c>
      <c r="K5" s="206" t="s">
        <v>72</v>
      </c>
      <c r="L5" s="60" t="s">
        <v>73</v>
      </c>
      <c r="M5" s="207"/>
      <c r="N5" s="208" t="s">
        <v>74</v>
      </c>
      <c r="O5" s="208" t="s">
        <v>75</v>
      </c>
      <c r="P5" s="208" t="s">
        <v>76</v>
      </c>
      <c r="Q5" s="208" t="s">
        <v>77</v>
      </c>
      <c r="R5" s="208" t="s">
        <v>78</v>
      </c>
      <c r="S5" s="60"/>
      <c r="T5" s="60"/>
    </row>
    <row r="6" spans="1:20" ht="30.75" customHeight="1">
      <c r="A6" s="62" t="s">
        <v>79</v>
      </c>
      <c r="B6" s="61" t="s">
        <v>80</v>
      </c>
      <c r="C6" s="63" t="s">
        <v>81</v>
      </c>
      <c r="D6" s="65"/>
      <c r="E6" s="65"/>
      <c r="F6" s="66"/>
      <c r="G6" s="65"/>
      <c r="H6" s="202"/>
      <c r="I6" s="202"/>
      <c r="J6" s="202"/>
      <c r="K6" s="209"/>
      <c r="L6" s="66"/>
      <c r="M6" s="210"/>
      <c r="N6" s="66"/>
      <c r="O6" s="66"/>
      <c r="P6" s="66"/>
      <c r="Q6" s="66"/>
      <c r="R6" s="66"/>
      <c r="S6" s="66"/>
      <c r="T6" s="66"/>
    </row>
    <row r="7" spans="1:20" ht="19.5" customHeight="1">
      <c r="A7" s="68" t="s">
        <v>16</v>
      </c>
      <c r="B7" s="68" t="s">
        <v>16</v>
      </c>
      <c r="C7" s="68" t="s">
        <v>16</v>
      </c>
      <c r="D7" s="68" t="s">
        <v>16</v>
      </c>
      <c r="E7" s="68" t="s">
        <v>59</v>
      </c>
      <c r="F7" s="100">
        <v>2545101</v>
      </c>
      <c r="G7" s="101">
        <v>0</v>
      </c>
      <c r="H7" s="101">
        <v>2545101</v>
      </c>
      <c r="I7" s="101">
        <v>0</v>
      </c>
      <c r="J7" s="71" t="s">
        <v>16</v>
      </c>
      <c r="K7" s="211">
        <v>0</v>
      </c>
      <c r="L7" s="119" t="s">
        <v>16</v>
      </c>
      <c r="M7" s="119" t="s">
        <v>16</v>
      </c>
      <c r="N7" s="110" t="s">
        <v>16</v>
      </c>
      <c r="O7" s="211" t="s">
        <v>16</v>
      </c>
      <c r="P7" s="119"/>
      <c r="Q7" s="119"/>
      <c r="R7" s="213"/>
      <c r="S7" s="214" t="s">
        <v>16</v>
      </c>
      <c r="T7" s="214"/>
    </row>
    <row r="8" spans="1:20" ht="19.5" customHeight="1">
      <c r="A8" s="68" t="s">
        <v>16</v>
      </c>
      <c r="B8" s="68" t="s">
        <v>16</v>
      </c>
      <c r="C8" s="68" t="s">
        <v>16</v>
      </c>
      <c r="D8" s="68" t="s">
        <v>82</v>
      </c>
      <c r="E8" s="68" t="s">
        <v>83</v>
      </c>
      <c r="F8" s="100">
        <v>2545101</v>
      </c>
      <c r="G8" s="101">
        <v>0</v>
      </c>
      <c r="H8" s="101">
        <v>2545101</v>
      </c>
      <c r="I8" s="101">
        <v>0</v>
      </c>
      <c r="J8" s="71" t="s">
        <v>16</v>
      </c>
      <c r="K8" s="211">
        <v>0</v>
      </c>
      <c r="L8" s="119" t="s">
        <v>16</v>
      </c>
      <c r="M8" s="119" t="s">
        <v>16</v>
      </c>
      <c r="N8" s="110" t="s">
        <v>16</v>
      </c>
      <c r="O8" s="211" t="s">
        <v>16</v>
      </c>
      <c r="P8" s="119"/>
      <c r="Q8" s="119"/>
      <c r="R8" s="213"/>
      <c r="S8" s="214" t="s">
        <v>16</v>
      </c>
      <c r="T8" s="214"/>
    </row>
    <row r="9" spans="1:20" ht="19.5" customHeight="1">
      <c r="A9" s="68" t="s">
        <v>84</v>
      </c>
      <c r="B9" s="68" t="s">
        <v>85</v>
      </c>
      <c r="C9" s="68" t="s">
        <v>86</v>
      </c>
      <c r="D9" s="68" t="s">
        <v>87</v>
      </c>
      <c r="E9" s="68" t="s">
        <v>88</v>
      </c>
      <c r="F9" s="100">
        <v>1487493</v>
      </c>
      <c r="G9" s="101">
        <v>0</v>
      </c>
      <c r="H9" s="101">
        <v>1487493</v>
      </c>
      <c r="I9" s="101">
        <v>0</v>
      </c>
      <c r="J9" s="71" t="s">
        <v>16</v>
      </c>
      <c r="K9" s="211">
        <v>0</v>
      </c>
      <c r="L9" s="119" t="s">
        <v>16</v>
      </c>
      <c r="M9" s="119" t="s">
        <v>16</v>
      </c>
      <c r="N9" s="110" t="s">
        <v>16</v>
      </c>
      <c r="O9" s="211" t="s">
        <v>16</v>
      </c>
      <c r="P9" s="119"/>
      <c r="Q9" s="119"/>
      <c r="R9" s="213"/>
      <c r="S9" s="214" t="s">
        <v>16</v>
      </c>
      <c r="T9" s="214"/>
    </row>
    <row r="10" spans="1:20" ht="19.5" customHeight="1">
      <c r="A10" s="68" t="s">
        <v>84</v>
      </c>
      <c r="B10" s="68" t="s">
        <v>85</v>
      </c>
      <c r="C10" s="68" t="s">
        <v>89</v>
      </c>
      <c r="D10" s="68" t="s">
        <v>87</v>
      </c>
      <c r="E10" s="68" t="s">
        <v>90</v>
      </c>
      <c r="F10" s="100">
        <v>80000</v>
      </c>
      <c r="G10" s="101">
        <v>0</v>
      </c>
      <c r="H10" s="101">
        <v>80000</v>
      </c>
      <c r="I10" s="101">
        <v>0</v>
      </c>
      <c r="J10" s="71" t="s">
        <v>16</v>
      </c>
      <c r="K10" s="211">
        <v>0</v>
      </c>
      <c r="L10" s="119" t="s">
        <v>16</v>
      </c>
      <c r="M10" s="119" t="s">
        <v>16</v>
      </c>
      <c r="N10" s="110" t="s">
        <v>16</v>
      </c>
      <c r="O10" s="211" t="s">
        <v>16</v>
      </c>
      <c r="P10" s="119"/>
      <c r="Q10" s="119"/>
      <c r="R10" s="213"/>
      <c r="S10" s="214" t="s">
        <v>16</v>
      </c>
      <c r="T10" s="214"/>
    </row>
    <row r="11" spans="1:20" ht="19.5" customHeight="1">
      <c r="A11" s="68" t="s">
        <v>84</v>
      </c>
      <c r="B11" s="68" t="s">
        <v>85</v>
      </c>
      <c r="C11" s="68" t="s">
        <v>91</v>
      </c>
      <c r="D11" s="68" t="s">
        <v>87</v>
      </c>
      <c r="E11" s="68" t="s">
        <v>92</v>
      </c>
      <c r="F11" s="100">
        <v>190295</v>
      </c>
      <c r="G11" s="101">
        <v>0</v>
      </c>
      <c r="H11" s="101">
        <v>190295</v>
      </c>
      <c r="I11" s="101">
        <v>0</v>
      </c>
      <c r="J11" s="71" t="s">
        <v>16</v>
      </c>
      <c r="K11" s="211">
        <v>0</v>
      </c>
      <c r="L11" s="119" t="s">
        <v>16</v>
      </c>
      <c r="M11" s="119" t="s">
        <v>16</v>
      </c>
      <c r="N11" s="110" t="s">
        <v>16</v>
      </c>
      <c r="O11" s="211" t="s">
        <v>16</v>
      </c>
      <c r="P11" s="119"/>
      <c r="Q11" s="119"/>
      <c r="R11" s="213"/>
      <c r="S11" s="214" t="s">
        <v>16</v>
      </c>
      <c r="T11" s="214"/>
    </row>
    <row r="12" spans="1:20" ht="19.5" customHeight="1">
      <c r="A12" s="68" t="s">
        <v>84</v>
      </c>
      <c r="B12" s="68" t="s">
        <v>85</v>
      </c>
      <c r="C12" s="68" t="s">
        <v>93</v>
      </c>
      <c r="D12" s="68" t="s">
        <v>87</v>
      </c>
      <c r="E12" s="68" t="s">
        <v>94</v>
      </c>
      <c r="F12" s="100">
        <v>100000</v>
      </c>
      <c r="G12" s="101">
        <v>0</v>
      </c>
      <c r="H12" s="101">
        <v>100000</v>
      </c>
      <c r="I12" s="101">
        <v>0</v>
      </c>
      <c r="J12" s="71" t="s">
        <v>16</v>
      </c>
      <c r="K12" s="211">
        <v>0</v>
      </c>
      <c r="L12" s="119" t="s">
        <v>16</v>
      </c>
      <c r="M12" s="119" t="s">
        <v>16</v>
      </c>
      <c r="N12" s="110" t="s">
        <v>16</v>
      </c>
      <c r="O12" s="211" t="s">
        <v>16</v>
      </c>
      <c r="P12" s="119"/>
      <c r="Q12" s="119"/>
      <c r="R12" s="213"/>
      <c r="S12" s="214" t="s">
        <v>16</v>
      </c>
      <c r="T12" s="214"/>
    </row>
    <row r="13" spans="1:20" ht="19.5" customHeight="1">
      <c r="A13" s="68" t="s">
        <v>95</v>
      </c>
      <c r="B13" s="68" t="s">
        <v>96</v>
      </c>
      <c r="C13" s="68" t="s">
        <v>96</v>
      </c>
      <c r="D13" s="68" t="s">
        <v>87</v>
      </c>
      <c r="E13" s="68" t="s">
        <v>97</v>
      </c>
      <c r="F13" s="100">
        <v>262838</v>
      </c>
      <c r="G13" s="101">
        <v>0</v>
      </c>
      <c r="H13" s="101">
        <v>262838</v>
      </c>
      <c r="I13" s="101">
        <v>0</v>
      </c>
      <c r="J13" s="71" t="s">
        <v>16</v>
      </c>
      <c r="K13" s="211">
        <v>0</v>
      </c>
      <c r="L13" s="119" t="s">
        <v>16</v>
      </c>
      <c r="M13" s="119" t="s">
        <v>16</v>
      </c>
      <c r="N13" s="110" t="s">
        <v>16</v>
      </c>
      <c r="O13" s="211" t="s">
        <v>16</v>
      </c>
      <c r="P13" s="119"/>
      <c r="Q13" s="119"/>
      <c r="R13" s="213"/>
      <c r="S13" s="214" t="s">
        <v>16</v>
      </c>
      <c r="T13" s="214"/>
    </row>
    <row r="14" spans="1:20" ht="19.5" customHeight="1">
      <c r="A14" s="68" t="s">
        <v>95</v>
      </c>
      <c r="B14" s="68" t="s">
        <v>96</v>
      </c>
      <c r="C14" s="68" t="s">
        <v>98</v>
      </c>
      <c r="D14" s="68" t="s">
        <v>87</v>
      </c>
      <c r="E14" s="68" t="s">
        <v>99</v>
      </c>
      <c r="F14" s="100">
        <v>105136</v>
      </c>
      <c r="G14" s="101">
        <v>0</v>
      </c>
      <c r="H14" s="101">
        <v>105136</v>
      </c>
      <c r="I14" s="101">
        <v>0</v>
      </c>
      <c r="J14" s="71" t="s">
        <v>16</v>
      </c>
      <c r="K14" s="211">
        <v>0</v>
      </c>
      <c r="L14" s="119" t="s">
        <v>16</v>
      </c>
      <c r="M14" s="119" t="s">
        <v>16</v>
      </c>
      <c r="N14" s="110" t="s">
        <v>16</v>
      </c>
      <c r="O14" s="211" t="s">
        <v>16</v>
      </c>
      <c r="P14" s="119"/>
      <c r="Q14" s="119"/>
      <c r="R14" s="213"/>
      <c r="S14" s="214" t="s">
        <v>16</v>
      </c>
      <c r="T14" s="214"/>
    </row>
    <row r="15" spans="1:20" ht="19.5" customHeight="1">
      <c r="A15" s="68" t="s">
        <v>100</v>
      </c>
      <c r="B15" s="68" t="s">
        <v>101</v>
      </c>
      <c r="C15" s="68" t="s">
        <v>86</v>
      </c>
      <c r="D15" s="68" t="s">
        <v>87</v>
      </c>
      <c r="E15" s="68" t="s">
        <v>102</v>
      </c>
      <c r="F15" s="100">
        <v>80994</v>
      </c>
      <c r="G15" s="101">
        <v>0</v>
      </c>
      <c r="H15" s="101">
        <v>80994</v>
      </c>
      <c r="I15" s="101">
        <v>0</v>
      </c>
      <c r="J15" s="71" t="s">
        <v>16</v>
      </c>
      <c r="K15" s="211">
        <v>0</v>
      </c>
      <c r="L15" s="119" t="s">
        <v>16</v>
      </c>
      <c r="M15" s="119" t="s">
        <v>16</v>
      </c>
      <c r="N15" s="110" t="s">
        <v>16</v>
      </c>
      <c r="O15" s="211" t="s">
        <v>16</v>
      </c>
      <c r="P15" s="119"/>
      <c r="Q15" s="119"/>
      <c r="R15" s="213"/>
      <c r="S15" s="214" t="s">
        <v>16</v>
      </c>
      <c r="T15" s="214"/>
    </row>
    <row r="16" spans="1:20" ht="19.5" customHeight="1">
      <c r="A16" s="68" t="s">
        <v>100</v>
      </c>
      <c r="B16" s="68" t="s">
        <v>101</v>
      </c>
      <c r="C16" s="68" t="s">
        <v>103</v>
      </c>
      <c r="D16" s="68" t="s">
        <v>87</v>
      </c>
      <c r="E16" s="68" t="s">
        <v>104</v>
      </c>
      <c r="F16" s="100">
        <v>10999</v>
      </c>
      <c r="G16" s="101">
        <v>0</v>
      </c>
      <c r="H16" s="101">
        <v>10999</v>
      </c>
      <c r="I16" s="101">
        <v>0</v>
      </c>
      <c r="J16" s="71" t="s">
        <v>16</v>
      </c>
      <c r="K16" s="211">
        <v>0</v>
      </c>
      <c r="L16" s="119" t="s">
        <v>16</v>
      </c>
      <c r="M16" s="119" t="s">
        <v>16</v>
      </c>
      <c r="N16" s="110" t="s">
        <v>16</v>
      </c>
      <c r="O16" s="211" t="s">
        <v>16</v>
      </c>
      <c r="P16" s="119"/>
      <c r="Q16" s="119"/>
      <c r="R16" s="213"/>
      <c r="S16" s="214" t="s">
        <v>16</v>
      </c>
      <c r="T16" s="214"/>
    </row>
    <row r="17" spans="1:20" ht="19.5" customHeight="1">
      <c r="A17" s="68" t="s">
        <v>100</v>
      </c>
      <c r="B17" s="68" t="s">
        <v>101</v>
      </c>
      <c r="C17" s="68" t="s">
        <v>105</v>
      </c>
      <c r="D17" s="68" t="s">
        <v>87</v>
      </c>
      <c r="E17" s="68" t="s">
        <v>106</v>
      </c>
      <c r="F17" s="100">
        <v>30202</v>
      </c>
      <c r="G17" s="101">
        <v>0</v>
      </c>
      <c r="H17" s="101">
        <v>30202</v>
      </c>
      <c r="I17" s="101">
        <v>0</v>
      </c>
      <c r="J17" s="71" t="s">
        <v>16</v>
      </c>
      <c r="K17" s="211">
        <v>0</v>
      </c>
      <c r="L17" s="119" t="s">
        <v>16</v>
      </c>
      <c r="M17" s="119" t="s">
        <v>16</v>
      </c>
      <c r="N17" s="110" t="s">
        <v>16</v>
      </c>
      <c r="O17" s="211" t="s">
        <v>16</v>
      </c>
      <c r="P17" s="119"/>
      <c r="Q17" s="119"/>
      <c r="R17" s="213"/>
      <c r="S17" s="214" t="s">
        <v>16</v>
      </c>
      <c r="T17" s="214"/>
    </row>
    <row r="18" spans="1:20" ht="19.5" customHeight="1">
      <c r="A18" s="68" t="s">
        <v>107</v>
      </c>
      <c r="B18" s="68" t="s">
        <v>103</v>
      </c>
      <c r="C18" s="68" t="s">
        <v>86</v>
      </c>
      <c r="D18" s="68" t="s">
        <v>87</v>
      </c>
      <c r="E18" s="68" t="s">
        <v>108</v>
      </c>
      <c r="F18" s="100">
        <v>197144</v>
      </c>
      <c r="G18" s="101">
        <v>0</v>
      </c>
      <c r="H18" s="101">
        <v>197144</v>
      </c>
      <c r="I18" s="101">
        <v>0</v>
      </c>
      <c r="J18" s="71" t="s">
        <v>16</v>
      </c>
      <c r="K18" s="211">
        <v>0</v>
      </c>
      <c r="L18" s="119" t="s">
        <v>16</v>
      </c>
      <c r="M18" s="119" t="s">
        <v>16</v>
      </c>
      <c r="N18" s="110" t="s">
        <v>16</v>
      </c>
      <c r="O18" s="211" t="s">
        <v>16</v>
      </c>
      <c r="P18" s="119"/>
      <c r="Q18" s="119"/>
      <c r="R18" s="213"/>
      <c r="S18" s="214" t="s">
        <v>16</v>
      </c>
      <c r="T18" s="214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5"/>
      <c r="B1" s="180"/>
      <c r="C1" s="180"/>
      <c r="D1" s="180"/>
      <c r="E1" s="180"/>
      <c r="F1" s="180"/>
      <c r="G1" s="180"/>
      <c r="H1" s="180"/>
      <c r="I1" s="180"/>
      <c r="J1" s="197" t="s">
        <v>109</v>
      </c>
    </row>
    <row r="2" spans="1:10" ht="19.5" customHeight="1">
      <c r="A2" s="49" t="s">
        <v>110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9.5" customHeight="1">
      <c r="A3" s="138" t="s">
        <v>5</v>
      </c>
      <c r="B3" s="139"/>
      <c r="C3" s="139"/>
      <c r="D3" s="139"/>
      <c r="E3" s="139"/>
      <c r="F3" s="181"/>
      <c r="G3" s="181"/>
      <c r="H3" s="181"/>
      <c r="I3" s="181"/>
      <c r="J3" s="52" t="s">
        <v>6</v>
      </c>
    </row>
    <row r="4" spans="1:10" ht="19.5" customHeight="1">
      <c r="A4" s="140" t="s">
        <v>58</v>
      </c>
      <c r="B4" s="142"/>
      <c r="C4" s="142"/>
      <c r="D4" s="142"/>
      <c r="E4" s="141"/>
      <c r="F4" s="182" t="s">
        <v>59</v>
      </c>
      <c r="G4" s="183" t="s">
        <v>111</v>
      </c>
      <c r="H4" s="184" t="s">
        <v>112</v>
      </c>
      <c r="I4" s="184" t="s">
        <v>113</v>
      </c>
      <c r="J4" s="189" t="s">
        <v>114</v>
      </c>
    </row>
    <row r="5" spans="1:10" ht="19.5" customHeight="1">
      <c r="A5" s="140" t="s">
        <v>67</v>
      </c>
      <c r="B5" s="142"/>
      <c r="C5" s="141"/>
      <c r="D5" s="185" t="s">
        <v>68</v>
      </c>
      <c r="E5" s="186" t="s">
        <v>115</v>
      </c>
      <c r="F5" s="183"/>
      <c r="G5" s="183"/>
      <c r="H5" s="184"/>
      <c r="I5" s="184"/>
      <c r="J5" s="189"/>
    </row>
    <row r="6" spans="1:10" ht="15" customHeight="1">
      <c r="A6" s="187" t="s">
        <v>79</v>
      </c>
      <c r="B6" s="187" t="s">
        <v>80</v>
      </c>
      <c r="C6" s="188" t="s">
        <v>81</v>
      </c>
      <c r="D6" s="189"/>
      <c r="E6" s="190"/>
      <c r="F6" s="191"/>
      <c r="G6" s="191"/>
      <c r="H6" s="192"/>
      <c r="I6" s="192"/>
      <c r="J6" s="198"/>
    </row>
    <row r="7" spans="1:10" ht="19.5" customHeight="1">
      <c r="A7" s="193" t="s">
        <v>16</v>
      </c>
      <c r="B7" s="193" t="s">
        <v>16</v>
      </c>
      <c r="C7" s="193" t="s">
        <v>16</v>
      </c>
      <c r="D7" s="194" t="s">
        <v>16</v>
      </c>
      <c r="E7" s="194" t="s">
        <v>59</v>
      </c>
      <c r="F7" s="195">
        <f aca="true" t="shared" si="0" ref="F7:F18">SUM(G7:J7)</f>
        <v>2545101</v>
      </c>
      <c r="G7" s="196">
        <v>2365101</v>
      </c>
      <c r="H7" s="196">
        <v>180000</v>
      </c>
      <c r="I7" s="196"/>
      <c r="J7" s="199"/>
    </row>
    <row r="8" spans="1:10" ht="19.5" customHeight="1">
      <c r="A8" s="193" t="s">
        <v>16</v>
      </c>
      <c r="B8" s="193" t="s">
        <v>16</v>
      </c>
      <c r="C8" s="193" t="s">
        <v>16</v>
      </c>
      <c r="D8" s="194" t="s">
        <v>82</v>
      </c>
      <c r="E8" s="194" t="s">
        <v>83</v>
      </c>
      <c r="F8" s="195">
        <f t="shared" si="0"/>
        <v>2545101</v>
      </c>
      <c r="G8" s="196">
        <v>2365101</v>
      </c>
      <c r="H8" s="196">
        <v>180000</v>
      </c>
      <c r="I8" s="196"/>
      <c r="J8" s="199"/>
    </row>
    <row r="9" spans="1:10" ht="19.5" customHeight="1">
      <c r="A9" s="193" t="s">
        <v>84</v>
      </c>
      <c r="B9" s="193" t="s">
        <v>85</v>
      </c>
      <c r="C9" s="193" t="s">
        <v>86</v>
      </c>
      <c r="D9" s="194" t="s">
        <v>87</v>
      </c>
      <c r="E9" s="194" t="s">
        <v>88</v>
      </c>
      <c r="F9" s="195">
        <f t="shared" si="0"/>
        <v>1487493</v>
      </c>
      <c r="G9" s="196">
        <v>1487493</v>
      </c>
      <c r="H9" s="196">
        <v>0</v>
      </c>
      <c r="I9" s="196"/>
      <c r="J9" s="199"/>
    </row>
    <row r="10" spans="1:10" ht="19.5" customHeight="1">
      <c r="A10" s="193" t="s">
        <v>84</v>
      </c>
      <c r="B10" s="193" t="s">
        <v>85</v>
      </c>
      <c r="C10" s="193" t="s">
        <v>89</v>
      </c>
      <c r="D10" s="194" t="s">
        <v>87</v>
      </c>
      <c r="E10" s="194" t="s">
        <v>90</v>
      </c>
      <c r="F10" s="195">
        <f t="shared" si="0"/>
        <v>80000</v>
      </c>
      <c r="G10" s="196">
        <v>0</v>
      </c>
      <c r="H10" s="196">
        <v>80000</v>
      </c>
      <c r="I10" s="196"/>
      <c r="J10" s="199"/>
    </row>
    <row r="11" spans="1:10" ht="19.5" customHeight="1">
      <c r="A11" s="193" t="s">
        <v>84</v>
      </c>
      <c r="B11" s="193" t="s">
        <v>85</v>
      </c>
      <c r="C11" s="193" t="s">
        <v>91</v>
      </c>
      <c r="D11" s="194" t="s">
        <v>87</v>
      </c>
      <c r="E11" s="194" t="s">
        <v>92</v>
      </c>
      <c r="F11" s="195">
        <f t="shared" si="0"/>
        <v>190295</v>
      </c>
      <c r="G11" s="196">
        <v>190295</v>
      </c>
      <c r="H11" s="196">
        <v>0</v>
      </c>
      <c r="I11" s="196"/>
      <c r="J11" s="199"/>
    </row>
    <row r="12" spans="1:10" ht="19.5" customHeight="1">
      <c r="A12" s="193" t="s">
        <v>84</v>
      </c>
      <c r="B12" s="193" t="s">
        <v>85</v>
      </c>
      <c r="C12" s="193" t="s">
        <v>93</v>
      </c>
      <c r="D12" s="194" t="s">
        <v>87</v>
      </c>
      <c r="E12" s="194" t="s">
        <v>94</v>
      </c>
      <c r="F12" s="195">
        <f t="shared" si="0"/>
        <v>100000</v>
      </c>
      <c r="G12" s="196">
        <v>0</v>
      </c>
      <c r="H12" s="196">
        <v>100000</v>
      </c>
      <c r="I12" s="196"/>
      <c r="J12" s="199"/>
    </row>
    <row r="13" spans="1:10" ht="19.5" customHeight="1">
      <c r="A13" s="193" t="s">
        <v>95</v>
      </c>
      <c r="B13" s="193" t="s">
        <v>96</v>
      </c>
      <c r="C13" s="193" t="s">
        <v>96</v>
      </c>
      <c r="D13" s="194" t="s">
        <v>87</v>
      </c>
      <c r="E13" s="194" t="s">
        <v>97</v>
      </c>
      <c r="F13" s="195">
        <f t="shared" si="0"/>
        <v>262838</v>
      </c>
      <c r="G13" s="196">
        <v>262838</v>
      </c>
      <c r="H13" s="196">
        <v>0</v>
      </c>
      <c r="I13" s="196"/>
      <c r="J13" s="199"/>
    </row>
    <row r="14" spans="1:10" ht="19.5" customHeight="1">
      <c r="A14" s="193" t="s">
        <v>95</v>
      </c>
      <c r="B14" s="193" t="s">
        <v>96</v>
      </c>
      <c r="C14" s="193" t="s">
        <v>98</v>
      </c>
      <c r="D14" s="194" t="s">
        <v>87</v>
      </c>
      <c r="E14" s="194" t="s">
        <v>99</v>
      </c>
      <c r="F14" s="195">
        <f t="shared" si="0"/>
        <v>105136</v>
      </c>
      <c r="G14" s="196">
        <v>105136</v>
      </c>
      <c r="H14" s="196">
        <v>0</v>
      </c>
      <c r="I14" s="196"/>
      <c r="J14" s="199"/>
    </row>
    <row r="15" spans="1:10" ht="19.5" customHeight="1">
      <c r="A15" s="193" t="s">
        <v>100</v>
      </c>
      <c r="B15" s="193" t="s">
        <v>101</v>
      </c>
      <c r="C15" s="193" t="s">
        <v>86</v>
      </c>
      <c r="D15" s="194" t="s">
        <v>87</v>
      </c>
      <c r="E15" s="194" t="s">
        <v>102</v>
      </c>
      <c r="F15" s="195">
        <f t="shared" si="0"/>
        <v>80994</v>
      </c>
      <c r="G15" s="196">
        <v>80994</v>
      </c>
      <c r="H15" s="196">
        <v>0</v>
      </c>
      <c r="I15" s="196"/>
      <c r="J15" s="199"/>
    </row>
    <row r="16" spans="1:10" ht="19.5" customHeight="1">
      <c r="A16" s="193" t="s">
        <v>100</v>
      </c>
      <c r="B16" s="193" t="s">
        <v>101</v>
      </c>
      <c r="C16" s="193" t="s">
        <v>103</v>
      </c>
      <c r="D16" s="194" t="s">
        <v>87</v>
      </c>
      <c r="E16" s="194" t="s">
        <v>104</v>
      </c>
      <c r="F16" s="195">
        <f t="shared" si="0"/>
        <v>10999</v>
      </c>
      <c r="G16" s="196">
        <v>10999</v>
      </c>
      <c r="H16" s="196">
        <v>0</v>
      </c>
      <c r="I16" s="196"/>
      <c r="J16" s="199"/>
    </row>
    <row r="17" spans="1:10" ht="19.5" customHeight="1">
      <c r="A17" s="193" t="s">
        <v>100</v>
      </c>
      <c r="B17" s="193" t="s">
        <v>101</v>
      </c>
      <c r="C17" s="193" t="s">
        <v>105</v>
      </c>
      <c r="D17" s="194" t="s">
        <v>87</v>
      </c>
      <c r="E17" s="194" t="s">
        <v>106</v>
      </c>
      <c r="F17" s="195">
        <f t="shared" si="0"/>
        <v>30202</v>
      </c>
      <c r="G17" s="196">
        <v>30202</v>
      </c>
      <c r="H17" s="196">
        <v>0</v>
      </c>
      <c r="I17" s="196"/>
      <c r="J17" s="199"/>
    </row>
    <row r="18" spans="1:10" ht="19.5" customHeight="1">
      <c r="A18" s="193" t="s">
        <v>107</v>
      </c>
      <c r="B18" s="193" t="s">
        <v>103</v>
      </c>
      <c r="C18" s="193" t="s">
        <v>86</v>
      </c>
      <c r="D18" s="194" t="s">
        <v>87</v>
      </c>
      <c r="E18" s="194" t="s">
        <v>108</v>
      </c>
      <c r="F18" s="195">
        <f t="shared" si="0"/>
        <v>197144</v>
      </c>
      <c r="G18" s="196">
        <v>197144</v>
      </c>
      <c r="H18" s="196">
        <v>0</v>
      </c>
      <c r="I18" s="196"/>
      <c r="J18" s="199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37"/>
      <c r="B1" s="137"/>
      <c r="C1" s="137"/>
      <c r="D1" s="137"/>
      <c r="E1" s="137"/>
      <c r="F1" s="137"/>
      <c r="G1" s="137"/>
      <c r="H1" s="52" t="s">
        <v>116</v>
      </c>
    </row>
    <row r="2" spans="1:8" ht="20.25" customHeight="1">
      <c r="A2" s="49" t="s">
        <v>117</v>
      </c>
      <c r="B2" s="49"/>
      <c r="C2" s="49"/>
      <c r="D2" s="49"/>
      <c r="E2" s="49"/>
      <c r="F2" s="49"/>
      <c r="G2" s="49"/>
      <c r="H2" s="49"/>
    </row>
    <row r="3" spans="1:8" ht="20.25" customHeight="1">
      <c r="A3" s="138" t="s">
        <v>5</v>
      </c>
      <c r="B3" s="139"/>
      <c r="C3" s="85"/>
      <c r="D3" s="85"/>
      <c r="E3" s="85"/>
      <c r="F3" s="85"/>
      <c r="G3" s="85"/>
      <c r="H3" s="52" t="s">
        <v>6</v>
      </c>
    </row>
    <row r="4" spans="1:8" ht="20.25" customHeight="1">
      <c r="A4" s="140" t="s">
        <v>7</v>
      </c>
      <c r="B4" s="141"/>
      <c r="C4" s="140" t="s">
        <v>8</v>
      </c>
      <c r="D4" s="142"/>
      <c r="E4" s="142"/>
      <c r="F4" s="142"/>
      <c r="G4" s="142"/>
      <c r="H4" s="141"/>
    </row>
    <row r="5" spans="1:8" ht="34.5" customHeight="1">
      <c r="A5" s="143" t="s">
        <v>9</v>
      </c>
      <c r="B5" s="144" t="s">
        <v>10</v>
      </c>
      <c r="C5" s="143" t="s">
        <v>9</v>
      </c>
      <c r="D5" s="144" t="s">
        <v>59</v>
      </c>
      <c r="E5" s="144" t="s">
        <v>118</v>
      </c>
      <c r="F5" s="145" t="s">
        <v>119</v>
      </c>
      <c r="G5" s="144" t="s">
        <v>120</v>
      </c>
      <c r="H5" s="146" t="s">
        <v>121</v>
      </c>
    </row>
    <row r="6" spans="1:8" ht="20.25" customHeight="1">
      <c r="A6" s="147" t="s">
        <v>122</v>
      </c>
      <c r="B6" s="148">
        <f>SUM(B7:B9)</f>
        <v>2545101</v>
      </c>
      <c r="C6" s="149" t="s">
        <v>123</v>
      </c>
      <c r="D6" s="150">
        <f>SUM(E6,F6,G6,H6)</f>
        <v>2545101</v>
      </c>
      <c r="E6" s="150">
        <f>SUM(E7:E35)</f>
        <v>2545101</v>
      </c>
      <c r="F6" s="150">
        <f>SUM(F7:F35)</f>
        <v>0</v>
      </c>
      <c r="G6" s="150">
        <f>SUM(G7:G35)</f>
        <v>0</v>
      </c>
      <c r="H6" s="150">
        <f>SUM(H7:H35)</f>
        <v>0</v>
      </c>
    </row>
    <row r="7" spans="1:8" ht="20.25" customHeight="1">
      <c r="A7" s="147" t="s">
        <v>124</v>
      </c>
      <c r="B7" s="150">
        <v>2545101</v>
      </c>
      <c r="C7" s="149" t="s">
        <v>125</v>
      </c>
      <c r="D7" s="151">
        <f aca="true" t="shared" si="0" ref="D7:D35">SUM(E7:H7)</f>
        <v>1857788</v>
      </c>
      <c r="E7" s="150">
        <v>1857788</v>
      </c>
      <c r="F7" s="150">
        <v>0</v>
      </c>
      <c r="G7" s="152" t="s">
        <v>16</v>
      </c>
      <c r="H7" s="150">
        <v>0</v>
      </c>
    </row>
    <row r="8" spans="1:8" ht="20.25" customHeight="1">
      <c r="A8" s="147" t="s">
        <v>126</v>
      </c>
      <c r="B8" s="153">
        <v>0</v>
      </c>
      <c r="C8" s="149" t="s">
        <v>127</v>
      </c>
      <c r="D8" s="151">
        <f t="shared" si="0"/>
        <v>0</v>
      </c>
      <c r="E8" s="153">
        <v>0</v>
      </c>
      <c r="F8" s="153">
        <v>0</v>
      </c>
      <c r="G8" s="152" t="s">
        <v>16</v>
      </c>
      <c r="H8" s="153">
        <v>0</v>
      </c>
    </row>
    <row r="9" spans="1:8" ht="20.25" customHeight="1">
      <c r="A9" s="147" t="s">
        <v>128</v>
      </c>
      <c r="B9" s="154" t="s">
        <v>16</v>
      </c>
      <c r="C9" s="149" t="s">
        <v>129</v>
      </c>
      <c r="D9" s="151">
        <f t="shared" si="0"/>
        <v>0</v>
      </c>
      <c r="E9" s="153">
        <v>0</v>
      </c>
      <c r="F9" s="153">
        <v>0</v>
      </c>
      <c r="G9" s="152" t="s">
        <v>16</v>
      </c>
      <c r="H9" s="153">
        <v>0</v>
      </c>
    </row>
    <row r="10" spans="1:8" ht="20.25" customHeight="1">
      <c r="A10" s="147" t="s">
        <v>130</v>
      </c>
      <c r="B10" s="155">
        <f>SUM(B11:B14)</f>
        <v>0</v>
      </c>
      <c r="C10" s="149" t="s">
        <v>131</v>
      </c>
      <c r="D10" s="151">
        <f t="shared" si="0"/>
        <v>0</v>
      </c>
      <c r="E10" s="153">
        <v>0</v>
      </c>
      <c r="F10" s="153">
        <v>0</v>
      </c>
      <c r="G10" s="152" t="s">
        <v>16</v>
      </c>
      <c r="H10" s="153">
        <v>0</v>
      </c>
    </row>
    <row r="11" spans="1:8" ht="20.25" customHeight="1">
      <c r="A11" s="147" t="s">
        <v>124</v>
      </c>
      <c r="B11" s="153">
        <v>0</v>
      </c>
      <c r="C11" s="149" t="s">
        <v>132</v>
      </c>
      <c r="D11" s="151">
        <f t="shared" si="0"/>
        <v>0</v>
      </c>
      <c r="E11" s="153">
        <v>0</v>
      </c>
      <c r="F11" s="153">
        <v>0</v>
      </c>
      <c r="G11" s="152" t="s">
        <v>16</v>
      </c>
      <c r="H11" s="153">
        <v>0</v>
      </c>
    </row>
    <row r="12" spans="1:8" ht="20.25" customHeight="1">
      <c r="A12" s="147" t="s">
        <v>126</v>
      </c>
      <c r="B12" s="153">
        <v>0</v>
      </c>
      <c r="C12" s="149" t="s">
        <v>133</v>
      </c>
      <c r="D12" s="151">
        <f t="shared" si="0"/>
        <v>0</v>
      </c>
      <c r="E12" s="153">
        <v>0</v>
      </c>
      <c r="F12" s="153">
        <v>0</v>
      </c>
      <c r="G12" s="152" t="s">
        <v>16</v>
      </c>
      <c r="H12" s="153">
        <v>0</v>
      </c>
    </row>
    <row r="13" spans="1:8" ht="20.25" customHeight="1">
      <c r="A13" s="147" t="s">
        <v>128</v>
      </c>
      <c r="B13" s="153" t="s">
        <v>16</v>
      </c>
      <c r="C13" s="149" t="s">
        <v>134</v>
      </c>
      <c r="D13" s="151">
        <f t="shared" si="0"/>
        <v>0</v>
      </c>
      <c r="E13" s="153">
        <v>0</v>
      </c>
      <c r="F13" s="153">
        <v>0</v>
      </c>
      <c r="G13" s="152" t="s">
        <v>16</v>
      </c>
      <c r="H13" s="153">
        <v>0</v>
      </c>
    </row>
    <row r="14" spans="1:8" ht="20.25" customHeight="1">
      <c r="A14" s="147" t="s">
        <v>135</v>
      </c>
      <c r="B14" s="154"/>
      <c r="C14" s="149" t="s">
        <v>136</v>
      </c>
      <c r="D14" s="151">
        <f t="shared" si="0"/>
        <v>367974</v>
      </c>
      <c r="E14" s="153">
        <v>367974</v>
      </c>
      <c r="F14" s="153">
        <v>0</v>
      </c>
      <c r="G14" s="152" t="s">
        <v>16</v>
      </c>
      <c r="H14" s="153">
        <v>0</v>
      </c>
    </row>
    <row r="15" spans="1:8" ht="20.25" customHeight="1">
      <c r="A15" s="156"/>
      <c r="B15" s="157"/>
      <c r="C15" s="149" t="s">
        <v>137</v>
      </c>
      <c r="D15" s="151">
        <f t="shared" si="0"/>
        <v>0</v>
      </c>
      <c r="E15" s="153">
        <v>0</v>
      </c>
      <c r="F15" s="153">
        <v>0</v>
      </c>
      <c r="G15" s="152" t="s">
        <v>16</v>
      </c>
      <c r="H15" s="153">
        <v>0</v>
      </c>
    </row>
    <row r="16" spans="1:8" ht="20.25" customHeight="1">
      <c r="A16" s="156"/>
      <c r="B16" s="154"/>
      <c r="C16" s="149" t="s">
        <v>138</v>
      </c>
      <c r="D16" s="151">
        <f t="shared" si="0"/>
        <v>122195</v>
      </c>
      <c r="E16" s="153">
        <v>122195</v>
      </c>
      <c r="F16" s="153">
        <v>0</v>
      </c>
      <c r="G16" s="152" t="s">
        <v>16</v>
      </c>
      <c r="H16" s="153">
        <v>0</v>
      </c>
    </row>
    <row r="17" spans="1:8" ht="20.25" customHeight="1">
      <c r="A17" s="156"/>
      <c r="B17" s="154"/>
      <c r="C17" s="149" t="s">
        <v>139</v>
      </c>
      <c r="D17" s="151">
        <f t="shared" si="0"/>
        <v>0</v>
      </c>
      <c r="E17" s="153">
        <v>0</v>
      </c>
      <c r="F17" s="153">
        <v>0</v>
      </c>
      <c r="G17" s="152" t="s">
        <v>16</v>
      </c>
      <c r="H17" s="153">
        <v>0</v>
      </c>
    </row>
    <row r="18" spans="1:8" ht="20.25" customHeight="1">
      <c r="A18" s="156"/>
      <c r="B18" s="154"/>
      <c r="C18" s="149" t="s">
        <v>140</v>
      </c>
      <c r="D18" s="151">
        <f t="shared" si="0"/>
        <v>0</v>
      </c>
      <c r="E18" s="153">
        <v>0</v>
      </c>
      <c r="F18" s="153">
        <v>0</v>
      </c>
      <c r="G18" s="152" t="s">
        <v>16</v>
      </c>
      <c r="H18" s="153">
        <v>0</v>
      </c>
    </row>
    <row r="19" spans="1:8" ht="20.25" customHeight="1">
      <c r="A19" s="156"/>
      <c r="B19" s="154"/>
      <c r="C19" s="149" t="s">
        <v>141</v>
      </c>
      <c r="D19" s="151">
        <f t="shared" si="0"/>
        <v>0</v>
      </c>
      <c r="E19" s="153">
        <v>0</v>
      </c>
      <c r="F19" s="153">
        <v>0</v>
      </c>
      <c r="G19" s="152" t="s">
        <v>16</v>
      </c>
      <c r="H19" s="153">
        <v>0</v>
      </c>
    </row>
    <row r="20" spans="1:8" ht="20.25" customHeight="1">
      <c r="A20" s="156"/>
      <c r="B20" s="154"/>
      <c r="C20" s="149" t="s">
        <v>142</v>
      </c>
      <c r="D20" s="151">
        <f t="shared" si="0"/>
        <v>0</v>
      </c>
      <c r="E20" s="153">
        <v>0</v>
      </c>
      <c r="F20" s="153">
        <v>0</v>
      </c>
      <c r="G20" s="152" t="s">
        <v>16</v>
      </c>
      <c r="H20" s="153">
        <v>0</v>
      </c>
    </row>
    <row r="21" spans="1:8" ht="20.25" customHeight="1">
      <c r="A21" s="156"/>
      <c r="B21" s="154"/>
      <c r="C21" s="149" t="s">
        <v>143</v>
      </c>
      <c r="D21" s="151">
        <f t="shared" si="0"/>
        <v>0</v>
      </c>
      <c r="E21" s="153">
        <v>0</v>
      </c>
      <c r="F21" s="153">
        <v>0</v>
      </c>
      <c r="G21" s="152" t="s">
        <v>16</v>
      </c>
      <c r="H21" s="153">
        <v>0</v>
      </c>
    </row>
    <row r="22" spans="1:8" ht="20.25" customHeight="1">
      <c r="A22" s="156"/>
      <c r="B22" s="154"/>
      <c r="C22" s="149" t="s">
        <v>144</v>
      </c>
      <c r="D22" s="151">
        <f t="shared" si="0"/>
        <v>0</v>
      </c>
      <c r="E22" s="153">
        <v>0</v>
      </c>
      <c r="F22" s="153">
        <v>0</v>
      </c>
      <c r="G22" s="152" t="s">
        <v>16</v>
      </c>
      <c r="H22" s="153">
        <v>0</v>
      </c>
    </row>
    <row r="23" spans="1:8" ht="20.25" customHeight="1">
      <c r="A23" s="156"/>
      <c r="B23" s="154"/>
      <c r="C23" s="149" t="s">
        <v>145</v>
      </c>
      <c r="D23" s="151">
        <f t="shared" si="0"/>
        <v>0</v>
      </c>
      <c r="E23" s="153">
        <v>0</v>
      </c>
      <c r="F23" s="153">
        <v>0</v>
      </c>
      <c r="G23" s="152" t="s">
        <v>16</v>
      </c>
      <c r="H23" s="153">
        <v>0</v>
      </c>
    </row>
    <row r="24" spans="1:8" ht="20.25" customHeight="1">
      <c r="A24" s="156"/>
      <c r="B24" s="154"/>
      <c r="C24" s="149" t="s">
        <v>146</v>
      </c>
      <c r="D24" s="151">
        <f t="shared" si="0"/>
        <v>0</v>
      </c>
      <c r="E24" s="153">
        <v>0</v>
      </c>
      <c r="F24" s="153">
        <v>0</v>
      </c>
      <c r="G24" s="152" t="s">
        <v>16</v>
      </c>
      <c r="H24" s="153">
        <v>0</v>
      </c>
    </row>
    <row r="25" spans="1:8" ht="20.25" customHeight="1">
      <c r="A25" s="156"/>
      <c r="B25" s="154"/>
      <c r="C25" s="149" t="s">
        <v>147</v>
      </c>
      <c r="D25" s="151">
        <f t="shared" si="0"/>
        <v>0</v>
      </c>
      <c r="E25" s="153">
        <v>0</v>
      </c>
      <c r="F25" s="153">
        <v>0</v>
      </c>
      <c r="G25" s="152" t="s">
        <v>16</v>
      </c>
      <c r="H25" s="153">
        <v>0</v>
      </c>
    </row>
    <row r="26" spans="1:8" ht="20.25" customHeight="1">
      <c r="A26" s="147"/>
      <c r="B26" s="154"/>
      <c r="C26" s="149" t="s">
        <v>148</v>
      </c>
      <c r="D26" s="151">
        <f t="shared" si="0"/>
        <v>197144</v>
      </c>
      <c r="E26" s="153">
        <v>197144</v>
      </c>
      <c r="F26" s="153">
        <v>0</v>
      </c>
      <c r="G26" s="152" t="s">
        <v>16</v>
      </c>
      <c r="H26" s="153">
        <v>0</v>
      </c>
    </row>
    <row r="27" spans="1:8" ht="20.25" customHeight="1">
      <c r="A27" s="147"/>
      <c r="B27" s="154"/>
      <c r="C27" s="149" t="s">
        <v>149</v>
      </c>
      <c r="D27" s="151">
        <f t="shared" si="0"/>
        <v>0</v>
      </c>
      <c r="E27" s="153">
        <v>0</v>
      </c>
      <c r="F27" s="153">
        <v>0</v>
      </c>
      <c r="G27" s="152" t="s">
        <v>16</v>
      </c>
      <c r="H27" s="153">
        <v>0</v>
      </c>
    </row>
    <row r="28" spans="1:8" ht="20.25" customHeight="1">
      <c r="A28" s="147"/>
      <c r="B28" s="154"/>
      <c r="C28" s="149" t="s">
        <v>150</v>
      </c>
      <c r="D28" s="151">
        <f t="shared" si="0"/>
        <v>0</v>
      </c>
      <c r="E28" s="153">
        <v>0</v>
      </c>
      <c r="F28" s="153">
        <v>0</v>
      </c>
      <c r="G28" s="152" t="s">
        <v>16</v>
      </c>
      <c r="H28" s="153">
        <v>0</v>
      </c>
    </row>
    <row r="29" spans="1:8" ht="20.25" customHeight="1">
      <c r="A29" s="147"/>
      <c r="B29" s="154"/>
      <c r="C29" s="149" t="s">
        <v>151</v>
      </c>
      <c r="D29" s="151"/>
      <c r="E29" s="153">
        <v>0</v>
      </c>
      <c r="F29" s="153">
        <v>0</v>
      </c>
      <c r="G29" s="152"/>
      <c r="H29" s="153">
        <v>0</v>
      </c>
    </row>
    <row r="30" spans="1:8" ht="20.25" customHeight="1">
      <c r="A30" s="147"/>
      <c r="B30" s="154"/>
      <c r="C30" s="149" t="s">
        <v>152</v>
      </c>
      <c r="D30" s="151">
        <f t="shared" si="0"/>
        <v>0</v>
      </c>
      <c r="E30" s="153">
        <v>0</v>
      </c>
      <c r="F30" s="153">
        <v>0</v>
      </c>
      <c r="G30" s="152" t="s">
        <v>16</v>
      </c>
      <c r="H30" s="153">
        <v>0</v>
      </c>
    </row>
    <row r="31" spans="1:8" ht="20.25" customHeight="1">
      <c r="A31" s="147"/>
      <c r="B31" s="154"/>
      <c r="C31" s="149" t="s">
        <v>153</v>
      </c>
      <c r="D31" s="151">
        <f t="shared" si="0"/>
        <v>0</v>
      </c>
      <c r="E31" s="153">
        <v>0</v>
      </c>
      <c r="F31" s="153">
        <v>0</v>
      </c>
      <c r="G31" s="152" t="s">
        <v>16</v>
      </c>
      <c r="H31" s="153">
        <v>0</v>
      </c>
    </row>
    <row r="32" spans="1:8" ht="20.25" customHeight="1">
      <c r="A32" s="147"/>
      <c r="B32" s="154"/>
      <c r="C32" s="149" t="s">
        <v>154</v>
      </c>
      <c r="D32" s="151">
        <f t="shared" si="0"/>
        <v>0</v>
      </c>
      <c r="E32" s="153">
        <v>0</v>
      </c>
      <c r="F32" s="153">
        <v>0</v>
      </c>
      <c r="G32" s="152" t="s">
        <v>16</v>
      </c>
      <c r="H32" s="153">
        <v>0</v>
      </c>
    </row>
    <row r="33" spans="1:8" ht="20.25" customHeight="1">
      <c r="A33" s="147"/>
      <c r="B33" s="154"/>
      <c r="C33" s="149" t="s">
        <v>155</v>
      </c>
      <c r="D33" s="151">
        <f t="shared" si="0"/>
        <v>0</v>
      </c>
      <c r="E33" s="153">
        <v>0</v>
      </c>
      <c r="F33" s="153">
        <v>0</v>
      </c>
      <c r="G33" s="152" t="s">
        <v>16</v>
      </c>
      <c r="H33" s="153">
        <v>0</v>
      </c>
    </row>
    <row r="34" spans="1:8" ht="20.25" customHeight="1">
      <c r="A34" s="147"/>
      <c r="B34" s="154"/>
      <c r="C34" s="149" t="s">
        <v>156</v>
      </c>
      <c r="D34" s="151">
        <f t="shared" si="0"/>
        <v>0</v>
      </c>
      <c r="E34" s="153">
        <v>0</v>
      </c>
      <c r="F34" s="153">
        <v>0</v>
      </c>
      <c r="G34" s="152" t="s">
        <v>16</v>
      </c>
      <c r="H34" s="153">
        <v>0</v>
      </c>
    </row>
    <row r="35" spans="1:8" ht="20.25" customHeight="1">
      <c r="A35" s="147"/>
      <c r="B35" s="154"/>
      <c r="C35" s="149" t="s">
        <v>157</v>
      </c>
      <c r="D35" s="151">
        <f t="shared" si="0"/>
        <v>0</v>
      </c>
      <c r="E35" s="158">
        <v>0</v>
      </c>
      <c r="F35" s="158">
        <v>0</v>
      </c>
      <c r="G35" s="159" t="s">
        <v>16</v>
      </c>
      <c r="H35" s="158">
        <v>0</v>
      </c>
    </row>
    <row r="36" spans="1:8" ht="20.25" customHeight="1">
      <c r="A36" s="160"/>
      <c r="B36" s="161"/>
      <c r="C36" s="162"/>
      <c r="D36" s="151"/>
      <c r="E36" s="163"/>
      <c r="F36" s="163"/>
      <c r="G36" s="164"/>
      <c r="H36" s="165"/>
    </row>
    <row r="37" spans="1:8" ht="20.25" customHeight="1">
      <c r="A37" s="147"/>
      <c r="B37" s="154"/>
      <c r="C37" s="166" t="s">
        <v>158</v>
      </c>
      <c r="D37" s="151">
        <f>SUM(E37:H37)</f>
        <v>0</v>
      </c>
      <c r="E37" s="154"/>
      <c r="F37" s="154"/>
      <c r="G37" s="167"/>
      <c r="H37" s="168"/>
    </row>
    <row r="38" spans="1:8" ht="20.25" customHeight="1">
      <c r="A38" s="147"/>
      <c r="B38" s="169"/>
      <c r="C38" s="166"/>
      <c r="D38" s="151"/>
      <c r="E38" s="170"/>
      <c r="F38" s="170"/>
      <c r="G38" s="171"/>
      <c r="H38" s="172"/>
    </row>
    <row r="39" spans="1:8" ht="20.25" customHeight="1">
      <c r="A39" s="160" t="s">
        <v>54</v>
      </c>
      <c r="B39" s="173">
        <f>SUM(B6,B10)</f>
        <v>2545101</v>
      </c>
      <c r="C39" s="162" t="s">
        <v>55</v>
      </c>
      <c r="D39" s="151">
        <f>SUM(E39:H39)</f>
        <v>2545101</v>
      </c>
      <c r="E39" s="174">
        <f>SUM(E7:E37)</f>
        <v>2545101</v>
      </c>
      <c r="F39" s="174">
        <f>SUM(F7:F37)</f>
        <v>0</v>
      </c>
      <c r="G39" s="175">
        <f>SUM(G7:G37)</f>
        <v>0</v>
      </c>
      <c r="H39" s="176">
        <f>SUM(H7:H37)</f>
        <v>0</v>
      </c>
    </row>
    <row r="40" spans="1:8" ht="20.25" customHeight="1">
      <c r="A40" s="177"/>
      <c r="B40" s="178"/>
      <c r="C40" s="179"/>
      <c r="D40" s="179"/>
      <c r="E40" s="179"/>
      <c r="F40" s="179"/>
      <c r="G40" s="179"/>
      <c r="H40" s="137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workbookViewId="0" topLeftCell="G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8" t="s">
        <v>159</v>
      </c>
    </row>
    <row r="2" spans="1:35" s="130" customFormat="1" ht="19.5" customHeight="1">
      <c r="A2" s="49" t="s">
        <v>160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9.5" customHeight="1">
      <c r="A3" s="104" t="s">
        <v>5</v>
      </c>
      <c r="B3" s="50"/>
      <c r="C3" s="50"/>
      <c r="D3" s="50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48" t="s">
        <v>6</v>
      </c>
    </row>
    <row r="4" spans="1:35" ht="19.5" customHeight="1">
      <c r="A4" s="53" t="s">
        <v>58</v>
      </c>
      <c r="B4" s="54"/>
      <c r="C4" s="131"/>
      <c r="D4" s="55"/>
      <c r="E4" s="132" t="s">
        <v>161</v>
      </c>
      <c r="F4" s="133" t="s">
        <v>162</v>
      </c>
      <c r="G4" s="134"/>
      <c r="H4" s="134"/>
      <c r="I4" s="134"/>
      <c r="J4" s="134"/>
      <c r="K4" s="134"/>
      <c r="L4" s="134"/>
      <c r="M4" s="134"/>
      <c r="N4" s="134"/>
      <c r="O4" s="136"/>
      <c r="P4" s="133" t="s">
        <v>163</v>
      </c>
      <c r="Q4" s="134"/>
      <c r="R4" s="134"/>
      <c r="S4" s="134"/>
      <c r="T4" s="134"/>
      <c r="U4" s="134"/>
      <c r="V4" s="134"/>
      <c r="W4" s="134"/>
      <c r="X4" s="134"/>
      <c r="Y4" s="136"/>
      <c r="Z4" s="133" t="s">
        <v>164</v>
      </c>
      <c r="AA4" s="134"/>
      <c r="AB4" s="134"/>
      <c r="AC4" s="134"/>
      <c r="AD4" s="134"/>
      <c r="AE4" s="134"/>
      <c r="AF4" s="134"/>
      <c r="AG4" s="134"/>
      <c r="AH4" s="134"/>
      <c r="AI4" s="136"/>
    </row>
    <row r="5" spans="1:35" ht="21" customHeight="1">
      <c r="A5" s="53" t="s">
        <v>67</v>
      </c>
      <c r="B5" s="54"/>
      <c r="C5" s="122" t="s">
        <v>68</v>
      </c>
      <c r="D5" s="113" t="s">
        <v>69</v>
      </c>
      <c r="E5" s="89"/>
      <c r="F5" s="122" t="s">
        <v>59</v>
      </c>
      <c r="G5" s="122" t="s">
        <v>165</v>
      </c>
      <c r="H5" s="122"/>
      <c r="I5" s="122"/>
      <c r="J5" s="122" t="s">
        <v>166</v>
      </c>
      <c r="K5" s="122"/>
      <c r="L5" s="122"/>
      <c r="M5" s="122" t="s">
        <v>167</v>
      </c>
      <c r="N5" s="122"/>
      <c r="O5" s="122"/>
      <c r="P5" s="122" t="s">
        <v>59</v>
      </c>
      <c r="Q5" s="122" t="s">
        <v>165</v>
      </c>
      <c r="R5" s="122"/>
      <c r="S5" s="122"/>
      <c r="T5" s="122" t="s">
        <v>166</v>
      </c>
      <c r="U5" s="122"/>
      <c r="V5" s="122"/>
      <c r="W5" s="122" t="s">
        <v>167</v>
      </c>
      <c r="X5" s="122"/>
      <c r="Y5" s="122"/>
      <c r="Z5" s="122" t="s">
        <v>59</v>
      </c>
      <c r="AA5" s="122" t="s">
        <v>165</v>
      </c>
      <c r="AB5" s="122"/>
      <c r="AC5" s="122"/>
      <c r="AD5" s="122" t="s">
        <v>166</v>
      </c>
      <c r="AE5" s="122"/>
      <c r="AF5" s="122"/>
      <c r="AG5" s="122" t="s">
        <v>167</v>
      </c>
      <c r="AH5" s="122"/>
      <c r="AI5" s="122"/>
    </row>
    <row r="6" spans="1:35" ht="30.75" customHeight="1">
      <c r="A6" s="62" t="s">
        <v>79</v>
      </c>
      <c r="B6" s="135" t="s">
        <v>80</v>
      </c>
      <c r="C6" s="122"/>
      <c r="D6" s="116"/>
      <c r="E6" s="65"/>
      <c r="F6" s="122"/>
      <c r="G6" s="122" t="s">
        <v>74</v>
      </c>
      <c r="H6" s="122" t="s">
        <v>111</v>
      </c>
      <c r="I6" s="122" t="s">
        <v>112</v>
      </c>
      <c r="J6" s="122" t="s">
        <v>74</v>
      </c>
      <c r="K6" s="122" t="s">
        <v>111</v>
      </c>
      <c r="L6" s="122" t="s">
        <v>112</v>
      </c>
      <c r="M6" s="122" t="s">
        <v>74</v>
      </c>
      <c r="N6" s="122" t="s">
        <v>111</v>
      </c>
      <c r="O6" s="122" t="s">
        <v>112</v>
      </c>
      <c r="P6" s="122"/>
      <c r="Q6" s="122" t="s">
        <v>74</v>
      </c>
      <c r="R6" s="122" t="s">
        <v>111</v>
      </c>
      <c r="S6" s="122" t="s">
        <v>112</v>
      </c>
      <c r="T6" s="122" t="s">
        <v>74</v>
      </c>
      <c r="U6" s="122" t="s">
        <v>111</v>
      </c>
      <c r="V6" s="122" t="s">
        <v>112</v>
      </c>
      <c r="W6" s="122" t="s">
        <v>74</v>
      </c>
      <c r="X6" s="122" t="s">
        <v>111</v>
      </c>
      <c r="Y6" s="122" t="s">
        <v>112</v>
      </c>
      <c r="Z6" s="122"/>
      <c r="AA6" s="122" t="s">
        <v>74</v>
      </c>
      <c r="AB6" s="122" t="s">
        <v>111</v>
      </c>
      <c r="AC6" s="122" t="s">
        <v>112</v>
      </c>
      <c r="AD6" s="122" t="s">
        <v>74</v>
      </c>
      <c r="AE6" s="122" t="s">
        <v>111</v>
      </c>
      <c r="AF6" s="122" t="s">
        <v>112</v>
      </c>
      <c r="AG6" s="122" t="s">
        <v>74</v>
      </c>
      <c r="AH6" s="122" t="s">
        <v>111</v>
      </c>
      <c r="AI6" s="122" t="s">
        <v>112</v>
      </c>
    </row>
    <row r="7" spans="1:35" ht="19.5" customHeight="1">
      <c r="A7" s="126" t="s">
        <v>16</v>
      </c>
      <c r="B7" s="126" t="s">
        <v>16</v>
      </c>
      <c r="C7" s="126" t="s">
        <v>16</v>
      </c>
      <c r="D7" s="126" t="s">
        <v>59</v>
      </c>
      <c r="E7" s="110">
        <f aca="true" t="shared" si="0" ref="E7:E24">SUM(F7,P7,Z7)</f>
        <v>2545101</v>
      </c>
      <c r="F7" s="110">
        <f aca="true" t="shared" si="1" ref="F7:F24">SUM(G7,J7,M7)</f>
        <v>2545101</v>
      </c>
      <c r="G7" s="110">
        <f aca="true" t="shared" si="2" ref="G7:G24">SUM(H7,I7)</f>
        <v>2545101</v>
      </c>
      <c r="H7" s="110">
        <v>2365101</v>
      </c>
      <c r="I7" s="110">
        <v>180000</v>
      </c>
      <c r="J7" s="110">
        <f aca="true" t="shared" si="3" ref="J7:J24">SUM(K7,L7)</f>
        <v>0</v>
      </c>
      <c r="K7" s="110">
        <v>0</v>
      </c>
      <c r="L7" s="110">
        <v>0</v>
      </c>
      <c r="M7" s="110">
        <f aca="true" t="shared" si="4" ref="M7:M24">SUM(N7,O7)</f>
        <v>0</v>
      </c>
      <c r="N7" s="110" t="s">
        <v>16</v>
      </c>
      <c r="O7" s="110" t="s">
        <v>16</v>
      </c>
      <c r="P7" s="110">
        <f aca="true" t="shared" si="5" ref="P7:P24">SUM(Q7,T7,W7)</f>
        <v>0</v>
      </c>
      <c r="Q7" s="110">
        <f aca="true" t="shared" si="6" ref="Q7:Q24">SUM(R7,S7)</f>
        <v>0</v>
      </c>
      <c r="R7" s="110" t="s">
        <v>16</v>
      </c>
      <c r="S7" s="110" t="s">
        <v>16</v>
      </c>
      <c r="T7" s="110">
        <f aca="true" t="shared" si="7" ref="T7:T24">SUM(U7,V7)</f>
        <v>0</v>
      </c>
      <c r="U7" s="110" t="s">
        <v>16</v>
      </c>
      <c r="V7" s="110" t="s">
        <v>16</v>
      </c>
      <c r="W7" s="110">
        <f aca="true" t="shared" si="8" ref="W7:W24">SUM(X7,Y7)</f>
        <v>0</v>
      </c>
      <c r="X7" s="110" t="s">
        <v>16</v>
      </c>
      <c r="Y7" s="110"/>
      <c r="Z7" s="110">
        <f aca="true" t="shared" si="9" ref="Z7:Z24">SUM(AA7,AD7,AG7)</f>
        <v>0</v>
      </c>
      <c r="AA7" s="110">
        <f aca="true" t="shared" si="10" ref="AA7:AA24">SUM(AB7,AC7)</f>
        <v>0</v>
      </c>
      <c r="AB7" s="110">
        <v>0</v>
      </c>
      <c r="AC7" s="110">
        <v>0</v>
      </c>
      <c r="AD7" s="110">
        <f aca="true" t="shared" si="11" ref="AD7:AD24">SUM(AE7,AF7)</f>
        <v>0</v>
      </c>
      <c r="AE7" s="110">
        <v>0</v>
      </c>
      <c r="AF7" s="110">
        <v>0</v>
      </c>
      <c r="AG7" s="110">
        <f aca="true" t="shared" si="12" ref="AG7:AG24">SUM(AH7,AI7)</f>
        <v>0</v>
      </c>
      <c r="AH7" s="110" t="s">
        <v>16</v>
      </c>
      <c r="AI7" s="110"/>
    </row>
    <row r="8" spans="1:35" ht="19.5" customHeight="1">
      <c r="A8" s="126" t="s">
        <v>16</v>
      </c>
      <c r="B8" s="126" t="s">
        <v>16</v>
      </c>
      <c r="C8" s="126" t="s">
        <v>82</v>
      </c>
      <c r="D8" s="126" t="s">
        <v>83</v>
      </c>
      <c r="E8" s="110">
        <f t="shared" si="0"/>
        <v>2545101</v>
      </c>
      <c r="F8" s="110">
        <f t="shared" si="1"/>
        <v>2545101</v>
      </c>
      <c r="G8" s="110">
        <f t="shared" si="2"/>
        <v>2545101</v>
      </c>
      <c r="H8" s="110">
        <v>2365101</v>
      </c>
      <c r="I8" s="110">
        <v>180000</v>
      </c>
      <c r="J8" s="110">
        <f t="shared" si="3"/>
        <v>0</v>
      </c>
      <c r="K8" s="110">
        <v>0</v>
      </c>
      <c r="L8" s="110">
        <v>0</v>
      </c>
      <c r="M8" s="110">
        <f t="shared" si="4"/>
        <v>0</v>
      </c>
      <c r="N8" s="110" t="s">
        <v>16</v>
      </c>
      <c r="O8" s="110" t="s">
        <v>16</v>
      </c>
      <c r="P8" s="110">
        <f t="shared" si="5"/>
        <v>0</v>
      </c>
      <c r="Q8" s="110">
        <f t="shared" si="6"/>
        <v>0</v>
      </c>
      <c r="R8" s="110" t="s">
        <v>16</v>
      </c>
      <c r="S8" s="110" t="s">
        <v>16</v>
      </c>
      <c r="T8" s="110">
        <f t="shared" si="7"/>
        <v>0</v>
      </c>
      <c r="U8" s="110" t="s">
        <v>16</v>
      </c>
      <c r="V8" s="110" t="s">
        <v>16</v>
      </c>
      <c r="W8" s="110">
        <f t="shared" si="8"/>
        <v>0</v>
      </c>
      <c r="X8" s="110" t="s">
        <v>16</v>
      </c>
      <c r="Y8" s="110"/>
      <c r="Z8" s="110">
        <f t="shared" si="9"/>
        <v>0</v>
      </c>
      <c r="AA8" s="110">
        <f t="shared" si="10"/>
        <v>0</v>
      </c>
      <c r="AB8" s="110">
        <v>0</v>
      </c>
      <c r="AC8" s="110">
        <v>0</v>
      </c>
      <c r="AD8" s="110">
        <f t="shared" si="11"/>
        <v>0</v>
      </c>
      <c r="AE8" s="110">
        <v>0</v>
      </c>
      <c r="AF8" s="110">
        <v>0</v>
      </c>
      <c r="AG8" s="110">
        <f t="shared" si="12"/>
        <v>0</v>
      </c>
      <c r="AH8" s="110" t="s">
        <v>16</v>
      </c>
      <c r="AI8" s="110"/>
    </row>
    <row r="9" spans="1:35" ht="19.5" customHeight="1">
      <c r="A9" s="126" t="s">
        <v>168</v>
      </c>
      <c r="B9" s="126" t="s">
        <v>16</v>
      </c>
      <c r="C9" s="126" t="s">
        <v>16</v>
      </c>
      <c r="D9" s="126" t="s">
        <v>169</v>
      </c>
      <c r="E9" s="110">
        <f t="shared" si="0"/>
        <v>1784365</v>
      </c>
      <c r="F9" s="110">
        <f t="shared" si="1"/>
        <v>1784365</v>
      </c>
      <c r="G9" s="110">
        <f t="shared" si="2"/>
        <v>1784365</v>
      </c>
      <c r="H9" s="110">
        <v>1784365</v>
      </c>
      <c r="I9" s="110">
        <v>0</v>
      </c>
      <c r="J9" s="110">
        <f t="shared" si="3"/>
        <v>0</v>
      </c>
      <c r="K9" s="110">
        <v>0</v>
      </c>
      <c r="L9" s="110">
        <v>0</v>
      </c>
      <c r="M9" s="110">
        <f t="shared" si="4"/>
        <v>0</v>
      </c>
      <c r="N9" s="110" t="s">
        <v>16</v>
      </c>
      <c r="O9" s="110" t="s">
        <v>16</v>
      </c>
      <c r="P9" s="110">
        <f t="shared" si="5"/>
        <v>0</v>
      </c>
      <c r="Q9" s="110">
        <f t="shared" si="6"/>
        <v>0</v>
      </c>
      <c r="R9" s="110" t="s">
        <v>16</v>
      </c>
      <c r="S9" s="110" t="s">
        <v>16</v>
      </c>
      <c r="T9" s="110">
        <f t="shared" si="7"/>
        <v>0</v>
      </c>
      <c r="U9" s="110" t="s">
        <v>16</v>
      </c>
      <c r="V9" s="110" t="s">
        <v>16</v>
      </c>
      <c r="W9" s="110">
        <f t="shared" si="8"/>
        <v>0</v>
      </c>
      <c r="X9" s="110" t="s">
        <v>16</v>
      </c>
      <c r="Y9" s="110"/>
      <c r="Z9" s="110">
        <f t="shared" si="9"/>
        <v>0</v>
      </c>
      <c r="AA9" s="110">
        <f t="shared" si="10"/>
        <v>0</v>
      </c>
      <c r="AB9" s="110">
        <v>0</v>
      </c>
      <c r="AC9" s="110">
        <v>0</v>
      </c>
      <c r="AD9" s="110">
        <f t="shared" si="11"/>
        <v>0</v>
      </c>
      <c r="AE9" s="110">
        <v>0</v>
      </c>
      <c r="AF9" s="110">
        <v>0</v>
      </c>
      <c r="AG9" s="110">
        <f t="shared" si="12"/>
        <v>0</v>
      </c>
      <c r="AH9" s="110" t="s">
        <v>16</v>
      </c>
      <c r="AI9" s="110"/>
    </row>
    <row r="10" spans="1:35" ht="19.5" customHeight="1">
      <c r="A10" s="126" t="s">
        <v>168</v>
      </c>
      <c r="B10" s="126" t="s">
        <v>86</v>
      </c>
      <c r="C10" s="126" t="s">
        <v>87</v>
      </c>
      <c r="D10" s="126" t="s">
        <v>170</v>
      </c>
      <c r="E10" s="110">
        <f t="shared" si="0"/>
        <v>1157333</v>
      </c>
      <c r="F10" s="110">
        <f t="shared" si="1"/>
        <v>1157333</v>
      </c>
      <c r="G10" s="110">
        <f t="shared" si="2"/>
        <v>1157333</v>
      </c>
      <c r="H10" s="110">
        <v>1157333</v>
      </c>
      <c r="I10" s="110">
        <v>0</v>
      </c>
      <c r="J10" s="110">
        <f t="shared" si="3"/>
        <v>0</v>
      </c>
      <c r="K10" s="110">
        <v>0</v>
      </c>
      <c r="L10" s="110">
        <v>0</v>
      </c>
      <c r="M10" s="110">
        <f t="shared" si="4"/>
        <v>0</v>
      </c>
      <c r="N10" s="110" t="s">
        <v>16</v>
      </c>
      <c r="O10" s="110" t="s">
        <v>16</v>
      </c>
      <c r="P10" s="110">
        <f t="shared" si="5"/>
        <v>0</v>
      </c>
      <c r="Q10" s="110">
        <f t="shared" si="6"/>
        <v>0</v>
      </c>
      <c r="R10" s="110" t="s">
        <v>16</v>
      </c>
      <c r="S10" s="110" t="s">
        <v>16</v>
      </c>
      <c r="T10" s="110">
        <f t="shared" si="7"/>
        <v>0</v>
      </c>
      <c r="U10" s="110" t="s">
        <v>16</v>
      </c>
      <c r="V10" s="110" t="s">
        <v>16</v>
      </c>
      <c r="W10" s="110">
        <f t="shared" si="8"/>
        <v>0</v>
      </c>
      <c r="X10" s="110" t="s">
        <v>16</v>
      </c>
      <c r="Y10" s="110"/>
      <c r="Z10" s="110">
        <f t="shared" si="9"/>
        <v>0</v>
      </c>
      <c r="AA10" s="110">
        <f t="shared" si="10"/>
        <v>0</v>
      </c>
      <c r="AB10" s="110">
        <v>0</v>
      </c>
      <c r="AC10" s="110">
        <v>0</v>
      </c>
      <c r="AD10" s="110">
        <f t="shared" si="11"/>
        <v>0</v>
      </c>
      <c r="AE10" s="110">
        <v>0</v>
      </c>
      <c r="AF10" s="110">
        <v>0</v>
      </c>
      <c r="AG10" s="110">
        <f t="shared" si="12"/>
        <v>0</v>
      </c>
      <c r="AH10" s="110" t="s">
        <v>16</v>
      </c>
      <c r="AI10" s="110"/>
    </row>
    <row r="11" spans="1:35" ht="19.5" customHeight="1">
      <c r="A11" s="126" t="s">
        <v>168</v>
      </c>
      <c r="B11" s="126" t="s">
        <v>103</v>
      </c>
      <c r="C11" s="126" t="s">
        <v>87</v>
      </c>
      <c r="D11" s="126" t="s">
        <v>171</v>
      </c>
      <c r="E11" s="110">
        <f t="shared" si="0"/>
        <v>452870</v>
      </c>
      <c r="F11" s="110">
        <f t="shared" si="1"/>
        <v>452870</v>
      </c>
      <c r="G11" s="110">
        <f t="shared" si="2"/>
        <v>452870</v>
      </c>
      <c r="H11" s="110">
        <v>452870</v>
      </c>
      <c r="I11" s="110">
        <v>0</v>
      </c>
      <c r="J11" s="110">
        <f t="shared" si="3"/>
        <v>0</v>
      </c>
      <c r="K11" s="110">
        <v>0</v>
      </c>
      <c r="L11" s="110">
        <v>0</v>
      </c>
      <c r="M11" s="110">
        <f t="shared" si="4"/>
        <v>0</v>
      </c>
      <c r="N11" s="110" t="s">
        <v>16</v>
      </c>
      <c r="O11" s="110" t="s">
        <v>16</v>
      </c>
      <c r="P11" s="110">
        <f t="shared" si="5"/>
        <v>0</v>
      </c>
      <c r="Q11" s="110">
        <f t="shared" si="6"/>
        <v>0</v>
      </c>
      <c r="R11" s="110" t="s">
        <v>16</v>
      </c>
      <c r="S11" s="110" t="s">
        <v>16</v>
      </c>
      <c r="T11" s="110">
        <f t="shared" si="7"/>
        <v>0</v>
      </c>
      <c r="U11" s="110" t="s">
        <v>16</v>
      </c>
      <c r="V11" s="110" t="s">
        <v>16</v>
      </c>
      <c r="W11" s="110">
        <f t="shared" si="8"/>
        <v>0</v>
      </c>
      <c r="X11" s="110" t="s">
        <v>16</v>
      </c>
      <c r="Y11" s="110"/>
      <c r="Z11" s="110">
        <f t="shared" si="9"/>
        <v>0</v>
      </c>
      <c r="AA11" s="110">
        <f t="shared" si="10"/>
        <v>0</v>
      </c>
      <c r="AB11" s="110">
        <v>0</v>
      </c>
      <c r="AC11" s="110">
        <v>0</v>
      </c>
      <c r="AD11" s="110">
        <f t="shared" si="11"/>
        <v>0</v>
      </c>
      <c r="AE11" s="110">
        <v>0</v>
      </c>
      <c r="AF11" s="110">
        <v>0</v>
      </c>
      <c r="AG11" s="110">
        <f t="shared" si="12"/>
        <v>0</v>
      </c>
      <c r="AH11" s="110" t="s">
        <v>16</v>
      </c>
      <c r="AI11" s="110"/>
    </row>
    <row r="12" spans="1:35" ht="19.5" customHeight="1">
      <c r="A12" s="126" t="s">
        <v>168</v>
      </c>
      <c r="B12" s="126" t="s">
        <v>105</v>
      </c>
      <c r="C12" s="126" t="s">
        <v>87</v>
      </c>
      <c r="D12" s="126" t="s">
        <v>172</v>
      </c>
      <c r="E12" s="110">
        <f t="shared" si="0"/>
        <v>174162</v>
      </c>
      <c r="F12" s="110">
        <f t="shared" si="1"/>
        <v>174162</v>
      </c>
      <c r="G12" s="110">
        <f t="shared" si="2"/>
        <v>174162</v>
      </c>
      <c r="H12" s="110">
        <v>174162</v>
      </c>
      <c r="I12" s="110">
        <v>0</v>
      </c>
      <c r="J12" s="110">
        <f t="shared" si="3"/>
        <v>0</v>
      </c>
      <c r="K12" s="110">
        <v>0</v>
      </c>
      <c r="L12" s="110">
        <v>0</v>
      </c>
      <c r="M12" s="110">
        <f t="shared" si="4"/>
        <v>0</v>
      </c>
      <c r="N12" s="110" t="s">
        <v>16</v>
      </c>
      <c r="O12" s="110" t="s">
        <v>16</v>
      </c>
      <c r="P12" s="110">
        <f t="shared" si="5"/>
        <v>0</v>
      </c>
      <c r="Q12" s="110">
        <f t="shared" si="6"/>
        <v>0</v>
      </c>
      <c r="R12" s="110" t="s">
        <v>16</v>
      </c>
      <c r="S12" s="110" t="s">
        <v>16</v>
      </c>
      <c r="T12" s="110">
        <f t="shared" si="7"/>
        <v>0</v>
      </c>
      <c r="U12" s="110" t="s">
        <v>16</v>
      </c>
      <c r="V12" s="110" t="s">
        <v>16</v>
      </c>
      <c r="W12" s="110">
        <f t="shared" si="8"/>
        <v>0</v>
      </c>
      <c r="X12" s="110" t="s">
        <v>16</v>
      </c>
      <c r="Y12" s="110"/>
      <c r="Z12" s="110">
        <f t="shared" si="9"/>
        <v>0</v>
      </c>
      <c r="AA12" s="110">
        <f t="shared" si="10"/>
        <v>0</v>
      </c>
      <c r="AB12" s="110">
        <v>0</v>
      </c>
      <c r="AC12" s="110">
        <v>0</v>
      </c>
      <c r="AD12" s="110">
        <f t="shared" si="11"/>
        <v>0</v>
      </c>
      <c r="AE12" s="110">
        <v>0</v>
      </c>
      <c r="AF12" s="110">
        <v>0</v>
      </c>
      <c r="AG12" s="110">
        <f t="shared" si="12"/>
        <v>0</v>
      </c>
      <c r="AH12" s="110" t="s">
        <v>16</v>
      </c>
      <c r="AI12" s="110"/>
    </row>
    <row r="13" spans="1:35" ht="19.5" customHeight="1">
      <c r="A13" s="126" t="s">
        <v>173</v>
      </c>
      <c r="B13" s="126" t="s">
        <v>16</v>
      </c>
      <c r="C13" s="126" t="s">
        <v>16</v>
      </c>
      <c r="D13" s="126" t="s">
        <v>174</v>
      </c>
      <c r="E13" s="110">
        <f t="shared" si="0"/>
        <v>465000</v>
      </c>
      <c r="F13" s="110">
        <f t="shared" si="1"/>
        <v>465000</v>
      </c>
      <c r="G13" s="110">
        <f t="shared" si="2"/>
        <v>465000</v>
      </c>
      <c r="H13" s="110">
        <v>285000</v>
      </c>
      <c r="I13" s="110">
        <v>180000</v>
      </c>
      <c r="J13" s="110">
        <f t="shared" si="3"/>
        <v>0</v>
      </c>
      <c r="K13" s="110">
        <v>0</v>
      </c>
      <c r="L13" s="110">
        <v>0</v>
      </c>
      <c r="M13" s="110">
        <f t="shared" si="4"/>
        <v>0</v>
      </c>
      <c r="N13" s="110" t="s">
        <v>16</v>
      </c>
      <c r="O13" s="110" t="s">
        <v>16</v>
      </c>
      <c r="P13" s="110">
        <f t="shared" si="5"/>
        <v>0</v>
      </c>
      <c r="Q13" s="110">
        <f t="shared" si="6"/>
        <v>0</v>
      </c>
      <c r="R13" s="110" t="s">
        <v>16</v>
      </c>
      <c r="S13" s="110" t="s">
        <v>16</v>
      </c>
      <c r="T13" s="110">
        <f t="shared" si="7"/>
        <v>0</v>
      </c>
      <c r="U13" s="110" t="s">
        <v>16</v>
      </c>
      <c r="V13" s="110" t="s">
        <v>16</v>
      </c>
      <c r="W13" s="110">
        <f t="shared" si="8"/>
        <v>0</v>
      </c>
      <c r="X13" s="110" t="s">
        <v>16</v>
      </c>
      <c r="Y13" s="110"/>
      <c r="Z13" s="110">
        <f t="shared" si="9"/>
        <v>0</v>
      </c>
      <c r="AA13" s="110">
        <f t="shared" si="10"/>
        <v>0</v>
      </c>
      <c r="AB13" s="110">
        <v>0</v>
      </c>
      <c r="AC13" s="110">
        <v>0</v>
      </c>
      <c r="AD13" s="110">
        <f t="shared" si="11"/>
        <v>0</v>
      </c>
      <c r="AE13" s="110">
        <v>0</v>
      </c>
      <c r="AF13" s="110">
        <v>0</v>
      </c>
      <c r="AG13" s="110">
        <f t="shared" si="12"/>
        <v>0</v>
      </c>
      <c r="AH13" s="110" t="s">
        <v>16</v>
      </c>
      <c r="AI13" s="110"/>
    </row>
    <row r="14" spans="1:35" ht="19.5" customHeight="1">
      <c r="A14" s="126" t="s">
        <v>173</v>
      </c>
      <c r="B14" s="126" t="s">
        <v>86</v>
      </c>
      <c r="C14" s="126" t="s">
        <v>87</v>
      </c>
      <c r="D14" s="126" t="s">
        <v>175</v>
      </c>
      <c r="E14" s="110">
        <f t="shared" si="0"/>
        <v>226200</v>
      </c>
      <c r="F14" s="110">
        <f t="shared" si="1"/>
        <v>226200</v>
      </c>
      <c r="G14" s="110">
        <f t="shared" si="2"/>
        <v>226200</v>
      </c>
      <c r="H14" s="110">
        <v>176200</v>
      </c>
      <c r="I14" s="110">
        <v>50000</v>
      </c>
      <c r="J14" s="110">
        <f t="shared" si="3"/>
        <v>0</v>
      </c>
      <c r="K14" s="110">
        <v>0</v>
      </c>
      <c r="L14" s="110">
        <v>0</v>
      </c>
      <c r="M14" s="110">
        <f t="shared" si="4"/>
        <v>0</v>
      </c>
      <c r="N14" s="110" t="s">
        <v>16</v>
      </c>
      <c r="O14" s="110" t="s">
        <v>16</v>
      </c>
      <c r="P14" s="110">
        <f t="shared" si="5"/>
        <v>0</v>
      </c>
      <c r="Q14" s="110">
        <f t="shared" si="6"/>
        <v>0</v>
      </c>
      <c r="R14" s="110" t="s">
        <v>16</v>
      </c>
      <c r="S14" s="110" t="s">
        <v>16</v>
      </c>
      <c r="T14" s="110">
        <f t="shared" si="7"/>
        <v>0</v>
      </c>
      <c r="U14" s="110" t="s">
        <v>16</v>
      </c>
      <c r="V14" s="110" t="s">
        <v>16</v>
      </c>
      <c r="W14" s="110">
        <f t="shared" si="8"/>
        <v>0</v>
      </c>
      <c r="X14" s="110" t="s">
        <v>16</v>
      </c>
      <c r="Y14" s="110"/>
      <c r="Z14" s="110">
        <f t="shared" si="9"/>
        <v>0</v>
      </c>
      <c r="AA14" s="110">
        <f t="shared" si="10"/>
        <v>0</v>
      </c>
      <c r="AB14" s="110">
        <v>0</v>
      </c>
      <c r="AC14" s="110">
        <v>0</v>
      </c>
      <c r="AD14" s="110">
        <f t="shared" si="11"/>
        <v>0</v>
      </c>
      <c r="AE14" s="110">
        <v>0</v>
      </c>
      <c r="AF14" s="110">
        <v>0</v>
      </c>
      <c r="AG14" s="110">
        <f t="shared" si="12"/>
        <v>0</v>
      </c>
      <c r="AH14" s="110" t="s">
        <v>16</v>
      </c>
      <c r="AI14" s="110"/>
    </row>
    <row r="15" spans="1:35" ht="19.5" customHeight="1">
      <c r="A15" s="126" t="s">
        <v>173</v>
      </c>
      <c r="B15" s="126" t="s">
        <v>105</v>
      </c>
      <c r="C15" s="126" t="s">
        <v>87</v>
      </c>
      <c r="D15" s="126" t="s">
        <v>176</v>
      </c>
      <c r="E15" s="110">
        <f t="shared" si="0"/>
        <v>20000</v>
      </c>
      <c r="F15" s="110">
        <f t="shared" si="1"/>
        <v>20000</v>
      </c>
      <c r="G15" s="110">
        <f t="shared" si="2"/>
        <v>20000</v>
      </c>
      <c r="H15" s="110">
        <v>10000</v>
      </c>
      <c r="I15" s="110">
        <v>10000</v>
      </c>
      <c r="J15" s="110">
        <f t="shared" si="3"/>
        <v>0</v>
      </c>
      <c r="K15" s="110">
        <v>0</v>
      </c>
      <c r="L15" s="110">
        <v>0</v>
      </c>
      <c r="M15" s="110">
        <f t="shared" si="4"/>
        <v>0</v>
      </c>
      <c r="N15" s="110" t="s">
        <v>16</v>
      </c>
      <c r="O15" s="110" t="s">
        <v>16</v>
      </c>
      <c r="P15" s="110">
        <f t="shared" si="5"/>
        <v>0</v>
      </c>
      <c r="Q15" s="110">
        <f t="shared" si="6"/>
        <v>0</v>
      </c>
      <c r="R15" s="110" t="s">
        <v>16</v>
      </c>
      <c r="S15" s="110" t="s">
        <v>16</v>
      </c>
      <c r="T15" s="110">
        <f t="shared" si="7"/>
        <v>0</v>
      </c>
      <c r="U15" s="110" t="s">
        <v>16</v>
      </c>
      <c r="V15" s="110" t="s">
        <v>16</v>
      </c>
      <c r="W15" s="110">
        <f t="shared" si="8"/>
        <v>0</v>
      </c>
      <c r="X15" s="110" t="s">
        <v>16</v>
      </c>
      <c r="Y15" s="110"/>
      <c r="Z15" s="110">
        <f t="shared" si="9"/>
        <v>0</v>
      </c>
      <c r="AA15" s="110">
        <f t="shared" si="10"/>
        <v>0</v>
      </c>
      <c r="AB15" s="110">
        <v>0</v>
      </c>
      <c r="AC15" s="110">
        <v>0</v>
      </c>
      <c r="AD15" s="110">
        <f t="shared" si="11"/>
        <v>0</v>
      </c>
      <c r="AE15" s="110">
        <v>0</v>
      </c>
      <c r="AF15" s="110">
        <v>0</v>
      </c>
      <c r="AG15" s="110">
        <f t="shared" si="12"/>
        <v>0</v>
      </c>
      <c r="AH15" s="110" t="s">
        <v>16</v>
      </c>
      <c r="AI15" s="110"/>
    </row>
    <row r="16" spans="1:35" ht="19.5" customHeight="1">
      <c r="A16" s="126" t="s">
        <v>173</v>
      </c>
      <c r="B16" s="126" t="s">
        <v>96</v>
      </c>
      <c r="C16" s="126" t="s">
        <v>87</v>
      </c>
      <c r="D16" s="126" t="s">
        <v>177</v>
      </c>
      <c r="E16" s="110">
        <f t="shared" si="0"/>
        <v>100000</v>
      </c>
      <c r="F16" s="110">
        <f t="shared" si="1"/>
        <v>100000</v>
      </c>
      <c r="G16" s="110">
        <f t="shared" si="2"/>
        <v>100000</v>
      </c>
      <c r="H16" s="110">
        <v>0</v>
      </c>
      <c r="I16" s="110">
        <v>100000</v>
      </c>
      <c r="J16" s="110">
        <f t="shared" si="3"/>
        <v>0</v>
      </c>
      <c r="K16" s="110">
        <v>0</v>
      </c>
      <c r="L16" s="110">
        <v>0</v>
      </c>
      <c r="M16" s="110">
        <f t="shared" si="4"/>
        <v>0</v>
      </c>
      <c r="N16" s="110" t="s">
        <v>16</v>
      </c>
      <c r="O16" s="110" t="s">
        <v>16</v>
      </c>
      <c r="P16" s="110">
        <f t="shared" si="5"/>
        <v>0</v>
      </c>
      <c r="Q16" s="110">
        <f t="shared" si="6"/>
        <v>0</v>
      </c>
      <c r="R16" s="110" t="s">
        <v>16</v>
      </c>
      <c r="S16" s="110" t="s">
        <v>16</v>
      </c>
      <c r="T16" s="110">
        <f t="shared" si="7"/>
        <v>0</v>
      </c>
      <c r="U16" s="110" t="s">
        <v>16</v>
      </c>
      <c r="V16" s="110" t="s">
        <v>16</v>
      </c>
      <c r="W16" s="110">
        <f t="shared" si="8"/>
        <v>0</v>
      </c>
      <c r="X16" s="110" t="s">
        <v>16</v>
      </c>
      <c r="Y16" s="110"/>
      <c r="Z16" s="110">
        <f t="shared" si="9"/>
        <v>0</v>
      </c>
      <c r="AA16" s="110">
        <f t="shared" si="10"/>
        <v>0</v>
      </c>
      <c r="AB16" s="110">
        <v>0</v>
      </c>
      <c r="AC16" s="110">
        <v>0</v>
      </c>
      <c r="AD16" s="110">
        <f t="shared" si="11"/>
        <v>0</v>
      </c>
      <c r="AE16" s="110">
        <v>0</v>
      </c>
      <c r="AF16" s="110">
        <v>0</v>
      </c>
      <c r="AG16" s="110">
        <f t="shared" si="12"/>
        <v>0</v>
      </c>
      <c r="AH16" s="110" t="s">
        <v>16</v>
      </c>
      <c r="AI16" s="110"/>
    </row>
    <row r="17" spans="1:35" ht="19.5" customHeight="1">
      <c r="A17" s="126" t="s">
        <v>173</v>
      </c>
      <c r="B17" s="126" t="s">
        <v>98</v>
      </c>
      <c r="C17" s="126" t="s">
        <v>87</v>
      </c>
      <c r="D17" s="126" t="s">
        <v>178</v>
      </c>
      <c r="E17" s="110">
        <f t="shared" si="0"/>
        <v>3800</v>
      </c>
      <c r="F17" s="110">
        <f t="shared" si="1"/>
        <v>3800</v>
      </c>
      <c r="G17" s="110">
        <f t="shared" si="2"/>
        <v>3800</v>
      </c>
      <c r="H17" s="110">
        <v>3800</v>
      </c>
      <c r="I17" s="110">
        <v>0</v>
      </c>
      <c r="J17" s="110">
        <f t="shared" si="3"/>
        <v>0</v>
      </c>
      <c r="K17" s="110">
        <v>0</v>
      </c>
      <c r="L17" s="110">
        <v>0</v>
      </c>
      <c r="M17" s="110">
        <f t="shared" si="4"/>
        <v>0</v>
      </c>
      <c r="N17" s="110" t="s">
        <v>16</v>
      </c>
      <c r="O17" s="110" t="s">
        <v>16</v>
      </c>
      <c r="P17" s="110">
        <f t="shared" si="5"/>
        <v>0</v>
      </c>
      <c r="Q17" s="110">
        <f t="shared" si="6"/>
        <v>0</v>
      </c>
      <c r="R17" s="110" t="s">
        <v>16</v>
      </c>
      <c r="S17" s="110" t="s">
        <v>16</v>
      </c>
      <c r="T17" s="110">
        <f t="shared" si="7"/>
        <v>0</v>
      </c>
      <c r="U17" s="110" t="s">
        <v>16</v>
      </c>
      <c r="V17" s="110" t="s">
        <v>16</v>
      </c>
      <c r="W17" s="110">
        <f t="shared" si="8"/>
        <v>0</v>
      </c>
      <c r="X17" s="110" t="s">
        <v>16</v>
      </c>
      <c r="Y17" s="110"/>
      <c r="Z17" s="110">
        <f t="shared" si="9"/>
        <v>0</v>
      </c>
      <c r="AA17" s="110">
        <f t="shared" si="10"/>
        <v>0</v>
      </c>
      <c r="AB17" s="110">
        <v>0</v>
      </c>
      <c r="AC17" s="110">
        <v>0</v>
      </c>
      <c r="AD17" s="110">
        <f t="shared" si="11"/>
        <v>0</v>
      </c>
      <c r="AE17" s="110">
        <v>0</v>
      </c>
      <c r="AF17" s="110">
        <v>0</v>
      </c>
      <c r="AG17" s="110">
        <f t="shared" si="12"/>
        <v>0</v>
      </c>
      <c r="AH17" s="110" t="s">
        <v>16</v>
      </c>
      <c r="AI17" s="110"/>
    </row>
    <row r="18" spans="1:35" ht="19.5" customHeight="1">
      <c r="A18" s="126" t="s">
        <v>173</v>
      </c>
      <c r="B18" s="126" t="s">
        <v>179</v>
      </c>
      <c r="C18" s="126" t="s">
        <v>87</v>
      </c>
      <c r="D18" s="126" t="s">
        <v>180</v>
      </c>
      <c r="E18" s="110">
        <f t="shared" si="0"/>
        <v>107000</v>
      </c>
      <c r="F18" s="110">
        <f t="shared" si="1"/>
        <v>107000</v>
      </c>
      <c r="G18" s="110">
        <f t="shared" si="2"/>
        <v>107000</v>
      </c>
      <c r="H18" s="110">
        <v>87000</v>
      </c>
      <c r="I18" s="110">
        <v>20000</v>
      </c>
      <c r="J18" s="110">
        <f t="shared" si="3"/>
        <v>0</v>
      </c>
      <c r="K18" s="110">
        <v>0</v>
      </c>
      <c r="L18" s="110">
        <v>0</v>
      </c>
      <c r="M18" s="110">
        <f t="shared" si="4"/>
        <v>0</v>
      </c>
      <c r="N18" s="110" t="s">
        <v>16</v>
      </c>
      <c r="O18" s="110" t="s">
        <v>16</v>
      </c>
      <c r="P18" s="110">
        <f t="shared" si="5"/>
        <v>0</v>
      </c>
      <c r="Q18" s="110">
        <f t="shared" si="6"/>
        <v>0</v>
      </c>
      <c r="R18" s="110" t="s">
        <v>16</v>
      </c>
      <c r="S18" s="110" t="s">
        <v>16</v>
      </c>
      <c r="T18" s="110">
        <f t="shared" si="7"/>
        <v>0</v>
      </c>
      <c r="U18" s="110" t="s">
        <v>16</v>
      </c>
      <c r="V18" s="110" t="s">
        <v>16</v>
      </c>
      <c r="W18" s="110">
        <f t="shared" si="8"/>
        <v>0</v>
      </c>
      <c r="X18" s="110" t="s">
        <v>16</v>
      </c>
      <c r="Y18" s="110"/>
      <c r="Z18" s="110">
        <f t="shared" si="9"/>
        <v>0</v>
      </c>
      <c r="AA18" s="110">
        <f t="shared" si="10"/>
        <v>0</v>
      </c>
      <c r="AB18" s="110">
        <v>0</v>
      </c>
      <c r="AC18" s="110">
        <v>0</v>
      </c>
      <c r="AD18" s="110">
        <f t="shared" si="11"/>
        <v>0</v>
      </c>
      <c r="AE18" s="110">
        <v>0</v>
      </c>
      <c r="AF18" s="110">
        <v>0</v>
      </c>
      <c r="AG18" s="110">
        <f t="shared" si="12"/>
        <v>0</v>
      </c>
      <c r="AH18" s="110" t="s">
        <v>16</v>
      </c>
      <c r="AI18" s="110"/>
    </row>
    <row r="19" spans="1:35" ht="19.5" customHeight="1">
      <c r="A19" s="126" t="s">
        <v>173</v>
      </c>
      <c r="B19" s="126" t="s">
        <v>93</v>
      </c>
      <c r="C19" s="126" t="s">
        <v>87</v>
      </c>
      <c r="D19" s="126" t="s">
        <v>181</v>
      </c>
      <c r="E19" s="110">
        <f t="shared" si="0"/>
        <v>8000</v>
      </c>
      <c r="F19" s="110">
        <f t="shared" si="1"/>
        <v>8000</v>
      </c>
      <c r="G19" s="110">
        <f t="shared" si="2"/>
        <v>8000</v>
      </c>
      <c r="H19" s="110">
        <v>8000</v>
      </c>
      <c r="I19" s="110">
        <v>0</v>
      </c>
      <c r="J19" s="110">
        <f t="shared" si="3"/>
        <v>0</v>
      </c>
      <c r="K19" s="110">
        <v>0</v>
      </c>
      <c r="L19" s="110">
        <v>0</v>
      </c>
      <c r="M19" s="110">
        <f t="shared" si="4"/>
        <v>0</v>
      </c>
      <c r="N19" s="110" t="s">
        <v>16</v>
      </c>
      <c r="O19" s="110" t="s">
        <v>16</v>
      </c>
      <c r="P19" s="110">
        <f t="shared" si="5"/>
        <v>0</v>
      </c>
      <c r="Q19" s="110">
        <f t="shared" si="6"/>
        <v>0</v>
      </c>
      <c r="R19" s="110" t="s">
        <v>16</v>
      </c>
      <c r="S19" s="110" t="s">
        <v>16</v>
      </c>
      <c r="T19" s="110">
        <f t="shared" si="7"/>
        <v>0</v>
      </c>
      <c r="U19" s="110" t="s">
        <v>16</v>
      </c>
      <c r="V19" s="110" t="s">
        <v>16</v>
      </c>
      <c r="W19" s="110">
        <f t="shared" si="8"/>
        <v>0</v>
      </c>
      <c r="X19" s="110" t="s">
        <v>16</v>
      </c>
      <c r="Y19" s="110"/>
      <c r="Z19" s="110">
        <f t="shared" si="9"/>
        <v>0</v>
      </c>
      <c r="AA19" s="110">
        <f t="shared" si="10"/>
        <v>0</v>
      </c>
      <c r="AB19" s="110">
        <v>0</v>
      </c>
      <c r="AC19" s="110">
        <v>0</v>
      </c>
      <c r="AD19" s="110">
        <f t="shared" si="11"/>
        <v>0</v>
      </c>
      <c r="AE19" s="110">
        <v>0</v>
      </c>
      <c r="AF19" s="110">
        <v>0</v>
      </c>
      <c r="AG19" s="110">
        <f t="shared" si="12"/>
        <v>0</v>
      </c>
      <c r="AH19" s="110" t="s">
        <v>16</v>
      </c>
      <c r="AI19" s="110"/>
    </row>
    <row r="20" spans="1:35" ht="19.5" customHeight="1">
      <c r="A20" s="126" t="s">
        <v>182</v>
      </c>
      <c r="B20" s="126" t="s">
        <v>16</v>
      </c>
      <c r="C20" s="126" t="s">
        <v>16</v>
      </c>
      <c r="D20" s="126" t="s">
        <v>183</v>
      </c>
      <c r="E20" s="110">
        <f t="shared" si="0"/>
        <v>271020</v>
      </c>
      <c r="F20" s="110">
        <f t="shared" si="1"/>
        <v>271020</v>
      </c>
      <c r="G20" s="110">
        <f t="shared" si="2"/>
        <v>271020</v>
      </c>
      <c r="H20" s="110">
        <v>271020</v>
      </c>
      <c r="I20" s="110">
        <v>0</v>
      </c>
      <c r="J20" s="110">
        <f t="shared" si="3"/>
        <v>0</v>
      </c>
      <c r="K20" s="110">
        <v>0</v>
      </c>
      <c r="L20" s="110">
        <v>0</v>
      </c>
      <c r="M20" s="110">
        <f t="shared" si="4"/>
        <v>0</v>
      </c>
      <c r="N20" s="110" t="s">
        <v>16</v>
      </c>
      <c r="O20" s="110" t="s">
        <v>16</v>
      </c>
      <c r="P20" s="110">
        <f t="shared" si="5"/>
        <v>0</v>
      </c>
      <c r="Q20" s="110">
        <f t="shared" si="6"/>
        <v>0</v>
      </c>
      <c r="R20" s="110" t="s">
        <v>16</v>
      </c>
      <c r="S20" s="110" t="s">
        <v>16</v>
      </c>
      <c r="T20" s="110">
        <f t="shared" si="7"/>
        <v>0</v>
      </c>
      <c r="U20" s="110" t="s">
        <v>16</v>
      </c>
      <c r="V20" s="110" t="s">
        <v>16</v>
      </c>
      <c r="W20" s="110">
        <f t="shared" si="8"/>
        <v>0</v>
      </c>
      <c r="X20" s="110" t="s">
        <v>16</v>
      </c>
      <c r="Y20" s="110"/>
      <c r="Z20" s="110">
        <f t="shared" si="9"/>
        <v>0</v>
      </c>
      <c r="AA20" s="110">
        <f t="shared" si="10"/>
        <v>0</v>
      </c>
      <c r="AB20" s="110">
        <v>0</v>
      </c>
      <c r="AC20" s="110">
        <v>0</v>
      </c>
      <c r="AD20" s="110">
        <f t="shared" si="11"/>
        <v>0</v>
      </c>
      <c r="AE20" s="110">
        <v>0</v>
      </c>
      <c r="AF20" s="110">
        <v>0</v>
      </c>
      <c r="AG20" s="110">
        <f t="shared" si="12"/>
        <v>0</v>
      </c>
      <c r="AH20" s="110" t="s">
        <v>16</v>
      </c>
      <c r="AI20" s="110"/>
    </row>
    <row r="21" spans="1:35" ht="19.5" customHeight="1">
      <c r="A21" s="126" t="s">
        <v>182</v>
      </c>
      <c r="B21" s="126" t="s">
        <v>86</v>
      </c>
      <c r="C21" s="126" t="s">
        <v>87</v>
      </c>
      <c r="D21" s="126" t="s">
        <v>184</v>
      </c>
      <c r="E21" s="110">
        <f t="shared" si="0"/>
        <v>223520</v>
      </c>
      <c r="F21" s="110">
        <f t="shared" si="1"/>
        <v>223520</v>
      </c>
      <c r="G21" s="110">
        <f t="shared" si="2"/>
        <v>223520</v>
      </c>
      <c r="H21" s="110">
        <v>223520</v>
      </c>
      <c r="I21" s="110">
        <v>0</v>
      </c>
      <c r="J21" s="110">
        <f t="shared" si="3"/>
        <v>0</v>
      </c>
      <c r="K21" s="110">
        <v>0</v>
      </c>
      <c r="L21" s="110">
        <v>0</v>
      </c>
      <c r="M21" s="110">
        <f t="shared" si="4"/>
        <v>0</v>
      </c>
      <c r="N21" s="110" t="s">
        <v>16</v>
      </c>
      <c r="O21" s="110" t="s">
        <v>16</v>
      </c>
      <c r="P21" s="110">
        <f t="shared" si="5"/>
        <v>0</v>
      </c>
      <c r="Q21" s="110">
        <f t="shared" si="6"/>
        <v>0</v>
      </c>
      <c r="R21" s="110" t="s">
        <v>16</v>
      </c>
      <c r="S21" s="110" t="s">
        <v>16</v>
      </c>
      <c r="T21" s="110">
        <f t="shared" si="7"/>
        <v>0</v>
      </c>
      <c r="U21" s="110" t="s">
        <v>16</v>
      </c>
      <c r="V21" s="110" t="s">
        <v>16</v>
      </c>
      <c r="W21" s="110">
        <f t="shared" si="8"/>
        <v>0</v>
      </c>
      <c r="X21" s="110" t="s">
        <v>16</v>
      </c>
      <c r="Y21" s="110"/>
      <c r="Z21" s="110">
        <f t="shared" si="9"/>
        <v>0</v>
      </c>
      <c r="AA21" s="110">
        <f t="shared" si="10"/>
        <v>0</v>
      </c>
      <c r="AB21" s="110">
        <v>0</v>
      </c>
      <c r="AC21" s="110">
        <v>0</v>
      </c>
      <c r="AD21" s="110">
        <f t="shared" si="11"/>
        <v>0</v>
      </c>
      <c r="AE21" s="110">
        <v>0</v>
      </c>
      <c r="AF21" s="110">
        <v>0</v>
      </c>
      <c r="AG21" s="110">
        <f t="shared" si="12"/>
        <v>0</v>
      </c>
      <c r="AH21" s="110" t="s">
        <v>16</v>
      </c>
      <c r="AI21" s="110"/>
    </row>
    <row r="22" spans="1:35" ht="19.5" customHeight="1">
      <c r="A22" s="126" t="s">
        <v>182</v>
      </c>
      <c r="B22" s="126" t="s">
        <v>103</v>
      </c>
      <c r="C22" s="126" t="s">
        <v>87</v>
      </c>
      <c r="D22" s="126" t="s">
        <v>185</v>
      </c>
      <c r="E22" s="110">
        <f t="shared" si="0"/>
        <v>47500</v>
      </c>
      <c r="F22" s="110">
        <f t="shared" si="1"/>
        <v>47500</v>
      </c>
      <c r="G22" s="110">
        <f t="shared" si="2"/>
        <v>47500</v>
      </c>
      <c r="H22" s="110">
        <v>47500</v>
      </c>
      <c r="I22" s="110">
        <v>0</v>
      </c>
      <c r="J22" s="110">
        <f t="shared" si="3"/>
        <v>0</v>
      </c>
      <c r="K22" s="110">
        <v>0</v>
      </c>
      <c r="L22" s="110">
        <v>0</v>
      </c>
      <c r="M22" s="110">
        <f t="shared" si="4"/>
        <v>0</v>
      </c>
      <c r="N22" s="110" t="s">
        <v>16</v>
      </c>
      <c r="O22" s="110" t="s">
        <v>16</v>
      </c>
      <c r="P22" s="110">
        <f t="shared" si="5"/>
        <v>0</v>
      </c>
      <c r="Q22" s="110">
        <f t="shared" si="6"/>
        <v>0</v>
      </c>
      <c r="R22" s="110" t="s">
        <v>16</v>
      </c>
      <c r="S22" s="110" t="s">
        <v>16</v>
      </c>
      <c r="T22" s="110">
        <f t="shared" si="7"/>
        <v>0</v>
      </c>
      <c r="U22" s="110" t="s">
        <v>16</v>
      </c>
      <c r="V22" s="110" t="s">
        <v>16</v>
      </c>
      <c r="W22" s="110">
        <f t="shared" si="8"/>
        <v>0</v>
      </c>
      <c r="X22" s="110" t="s">
        <v>16</v>
      </c>
      <c r="Y22" s="110"/>
      <c r="Z22" s="110">
        <f t="shared" si="9"/>
        <v>0</v>
      </c>
      <c r="AA22" s="110">
        <f t="shared" si="10"/>
        <v>0</v>
      </c>
      <c r="AB22" s="110">
        <v>0</v>
      </c>
      <c r="AC22" s="110">
        <v>0</v>
      </c>
      <c r="AD22" s="110">
        <f t="shared" si="11"/>
        <v>0</v>
      </c>
      <c r="AE22" s="110">
        <v>0</v>
      </c>
      <c r="AF22" s="110">
        <v>0</v>
      </c>
      <c r="AG22" s="110">
        <f t="shared" si="12"/>
        <v>0</v>
      </c>
      <c r="AH22" s="110" t="s">
        <v>16</v>
      </c>
      <c r="AI22" s="110"/>
    </row>
    <row r="23" spans="1:35" ht="19.5" customHeight="1">
      <c r="A23" s="126" t="s">
        <v>186</v>
      </c>
      <c r="B23" s="126" t="s">
        <v>16</v>
      </c>
      <c r="C23" s="126" t="s">
        <v>16</v>
      </c>
      <c r="D23" s="126" t="s">
        <v>187</v>
      </c>
      <c r="E23" s="110">
        <f t="shared" si="0"/>
        <v>24716</v>
      </c>
      <c r="F23" s="110">
        <f t="shared" si="1"/>
        <v>24716</v>
      </c>
      <c r="G23" s="110">
        <f t="shared" si="2"/>
        <v>24716</v>
      </c>
      <c r="H23" s="110">
        <v>24716</v>
      </c>
      <c r="I23" s="110">
        <v>0</v>
      </c>
      <c r="J23" s="110">
        <f t="shared" si="3"/>
        <v>0</v>
      </c>
      <c r="K23" s="110">
        <v>0</v>
      </c>
      <c r="L23" s="110">
        <v>0</v>
      </c>
      <c r="M23" s="110">
        <f t="shared" si="4"/>
        <v>0</v>
      </c>
      <c r="N23" s="110" t="s">
        <v>16</v>
      </c>
      <c r="O23" s="110" t="s">
        <v>16</v>
      </c>
      <c r="P23" s="110">
        <f t="shared" si="5"/>
        <v>0</v>
      </c>
      <c r="Q23" s="110">
        <f t="shared" si="6"/>
        <v>0</v>
      </c>
      <c r="R23" s="110" t="s">
        <v>16</v>
      </c>
      <c r="S23" s="110" t="s">
        <v>16</v>
      </c>
      <c r="T23" s="110">
        <f t="shared" si="7"/>
        <v>0</v>
      </c>
      <c r="U23" s="110" t="s">
        <v>16</v>
      </c>
      <c r="V23" s="110" t="s">
        <v>16</v>
      </c>
      <c r="W23" s="110">
        <f t="shared" si="8"/>
        <v>0</v>
      </c>
      <c r="X23" s="110" t="s">
        <v>16</v>
      </c>
      <c r="Y23" s="110"/>
      <c r="Z23" s="110">
        <f t="shared" si="9"/>
        <v>0</v>
      </c>
      <c r="AA23" s="110">
        <f t="shared" si="10"/>
        <v>0</v>
      </c>
      <c r="AB23" s="110">
        <v>0</v>
      </c>
      <c r="AC23" s="110">
        <v>0</v>
      </c>
      <c r="AD23" s="110">
        <f t="shared" si="11"/>
        <v>0</v>
      </c>
      <c r="AE23" s="110">
        <v>0</v>
      </c>
      <c r="AF23" s="110">
        <v>0</v>
      </c>
      <c r="AG23" s="110">
        <f t="shared" si="12"/>
        <v>0</v>
      </c>
      <c r="AH23" s="110" t="s">
        <v>16</v>
      </c>
      <c r="AI23" s="110"/>
    </row>
    <row r="24" spans="1:35" ht="19.5" customHeight="1">
      <c r="A24" s="126" t="s">
        <v>186</v>
      </c>
      <c r="B24" s="126" t="s">
        <v>86</v>
      </c>
      <c r="C24" s="126" t="s">
        <v>87</v>
      </c>
      <c r="D24" s="126" t="s">
        <v>188</v>
      </c>
      <c r="E24" s="110">
        <f t="shared" si="0"/>
        <v>24716</v>
      </c>
      <c r="F24" s="110">
        <f t="shared" si="1"/>
        <v>24716</v>
      </c>
      <c r="G24" s="110">
        <f t="shared" si="2"/>
        <v>24716</v>
      </c>
      <c r="H24" s="110">
        <v>24716</v>
      </c>
      <c r="I24" s="110">
        <v>0</v>
      </c>
      <c r="J24" s="110">
        <f t="shared" si="3"/>
        <v>0</v>
      </c>
      <c r="K24" s="110">
        <v>0</v>
      </c>
      <c r="L24" s="110">
        <v>0</v>
      </c>
      <c r="M24" s="110">
        <f t="shared" si="4"/>
        <v>0</v>
      </c>
      <c r="N24" s="110" t="s">
        <v>16</v>
      </c>
      <c r="O24" s="110" t="s">
        <v>16</v>
      </c>
      <c r="P24" s="110">
        <f t="shared" si="5"/>
        <v>0</v>
      </c>
      <c r="Q24" s="110">
        <f t="shared" si="6"/>
        <v>0</v>
      </c>
      <c r="R24" s="110" t="s">
        <v>16</v>
      </c>
      <c r="S24" s="110" t="s">
        <v>16</v>
      </c>
      <c r="T24" s="110">
        <f t="shared" si="7"/>
        <v>0</v>
      </c>
      <c r="U24" s="110" t="s">
        <v>16</v>
      </c>
      <c r="V24" s="110" t="s">
        <v>16</v>
      </c>
      <c r="W24" s="110">
        <f t="shared" si="8"/>
        <v>0</v>
      </c>
      <c r="X24" s="110" t="s">
        <v>16</v>
      </c>
      <c r="Y24" s="110"/>
      <c r="Z24" s="110">
        <f t="shared" si="9"/>
        <v>0</v>
      </c>
      <c r="AA24" s="110">
        <f t="shared" si="10"/>
        <v>0</v>
      </c>
      <c r="AB24" s="110">
        <v>0</v>
      </c>
      <c r="AC24" s="110">
        <v>0</v>
      </c>
      <c r="AD24" s="110">
        <f t="shared" si="11"/>
        <v>0</v>
      </c>
      <c r="AE24" s="110">
        <v>0</v>
      </c>
      <c r="AF24" s="110">
        <v>0</v>
      </c>
      <c r="AG24" s="110">
        <f t="shared" si="12"/>
        <v>0</v>
      </c>
      <c r="AH24" s="110" t="s">
        <v>16</v>
      </c>
      <c r="AI24" s="110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127"/>
      <c r="AH1" s="127"/>
      <c r="DG1" s="129" t="s">
        <v>189</v>
      </c>
    </row>
    <row r="2" spans="1:111" ht="19.5" customHeight="1">
      <c r="A2" s="49" t="s">
        <v>190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</row>
    <row r="3" spans="1:111" ht="19.5" customHeight="1">
      <c r="A3" s="104" t="s">
        <v>5</v>
      </c>
      <c r="B3" s="50"/>
      <c r="C3" s="50"/>
      <c r="D3" s="5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52" t="s">
        <v>6</v>
      </c>
    </row>
    <row r="4" spans="1:111" ht="19.5" customHeight="1">
      <c r="A4" s="121" t="s">
        <v>58</v>
      </c>
      <c r="B4" s="121"/>
      <c r="C4" s="121"/>
      <c r="D4" s="121"/>
      <c r="E4" s="122" t="s">
        <v>59</v>
      </c>
      <c r="F4" s="123" t="s">
        <v>191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 t="s">
        <v>192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8" t="s">
        <v>193</v>
      </c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 t="s">
        <v>194</v>
      </c>
      <c r="BI4" s="128"/>
      <c r="BJ4" s="128"/>
      <c r="BK4" s="128"/>
      <c r="BL4" s="128"/>
      <c r="BM4" s="128" t="s">
        <v>195</v>
      </c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 t="s">
        <v>196</v>
      </c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 t="s">
        <v>197</v>
      </c>
      <c r="CR4" s="128"/>
      <c r="CS4" s="128"/>
      <c r="CT4" s="128" t="s">
        <v>198</v>
      </c>
      <c r="CU4" s="128"/>
      <c r="CV4" s="128"/>
      <c r="CW4" s="128"/>
      <c r="CX4" s="128"/>
      <c r="CY4" s="128"/>
      <c r="CZ4" s="128" t="s">
        <v>199</v>
      </c>
      <c r="DA4" s="128"/>
      <c r="DB4" s="128"/>
      <c r="DC4" s="128" t="s">
        <v>200</v>
      </c>
      <c r="DD4" s="128"/>
      <c r="DE4" s="128"/>
      <c r="DF4" s="128"/>
      <c r="DG4" s="128"/>
    </row>
    <row r="5" spans="1:111" ht="19.5" customHeight="1">
      <c r="A5" s="121" t="s">
        <v>67</v>
      </c>
      <c r="B5" s="121"/>
      <c r="C5" s="121"/>
      <c r="D5" s="122" t="s">
        <v>69</v>
      </c>
      <c r="E5" s="122"/>
      <c r="F5" s="122" t="s">
        <v>74</v>
      </c>
      <c r="G5" s="122" t="s">
        <v>201</v>
      </c>
      <c r="H5" s="122" t="s">
        <v>202</v>
      </c>
      <c r="I5" s="122" t="s">
        <v>203</v>
      </c>
      <c r="J5" s="122" t="s">
        <v>204</v>
      </c>
      <c r="K5" s="122" t="s">
        <v>205</v>
      </c>
      <c r="L5" s="122" t="s">
        <v>206</v>
      </c>
      <c r="M5" s="122" t="s">
        <v>207</v>
      </c>
      <c r="N5" s="122" t="s">
        <v>208</v>
      </c>
      <c r="O5" s="122" t="s">
        <v>209</v>
      </c>
      <c r="P5" s="122" t="s">
        <v>210</v>
      </c>
      <c r="Q5" s="122" t="s">
        <v>211</v>
      </c>
      <c r="R5" s="122" t="s">
        <v>212</v>
      </c>
      <c r="S5" s="122" t="s">
        <v>213</v>
      </c>
      <c r="T5" s="122" t="s">
        <v>74</v>
      </c>
      <c r="U5" s="122" t="s">
        <v>214</v>
      </c>
      <c r="V5" s="122" t="s">
        <v>215</v>
      </c>
      <c r="W5" s="122" t="s">
        <v>216</v>
      </c>
      <c r="X5" s="122" t="s">
        <v>217</v>
      </c>
      <c r="Y5" s="122" t="s">
        <v>218</v>
      </c>
      <c r="Z5" s="122" t="s">
        <v>219</v>
      </c>
      <c r="AA5" s="122" t="s">
        <v>220</v>
      </c>
      <c r="AB5" s="122" t="s">
        <v>221</v>
      </c>
      <c r="AC5" s="122" t="s">
        <v>222</v>
      </c>
      <c r="AD5" s="122" t="s">
        <v>223</v>
      </c>
      <c r="AE5" s="122" t="s">
        <v>224</v>
      </c>
      <c r="AF5" s="122" t="s">
        <v>225</v>
      </c>
      <c r="AG5" s="122" t="s">
        <v>226</v>
      </c>
      <c r="AH5" s="122" t="s">
        <v>227</v>
      </c>
      <c r="AI5" s="122" t="s">
        <v>228</v>
      </c>
      <c r="AJ5" s="122" t="s">
        <v>229</v>
      </c>
      <c r="AK5" s="122" t="s">
        <v>230</v>
      </c>
      <c r="AL5" s="122" t="s">
        <v>231</v>
      </c>
      <c r="AM5" s="122" t="s">
        <v>232</v>
      </c>
      <c r="AN5" s="122" t="s">
        <v>233</v>
      </c>
      <c r="AO5" s="122" t="s">
        <v>234</v>
      </c>
      <c r="AP5" s="122" t="s">
        <v>235</v>
      </c>
      <c r="AQ5" s="122" t="s">
        <v>236</v>
      </c>
      <c r="AR5" s="122" t="s">
        <v>237</v>
      </c>
      <c r="AS5" s="122" t="s">
        <v>238</v>
      </c>
      <c r="AT5" s="122" t="s">
        <v>239</v>
      </c>
      <c r="AU5" s="122" t="s">
        <v>240</v>
      </c>
      <c r="AV5" s="122" t="s">
        <v>74</v>
      </c>
      <c r="AW5" s="122" t="s">
        <v>241</v>
      </c>
      <c r="AX5" s="122" t="s">
        <v>242</v>
      </c>
      <c r="AY5" s="122" t="s">
        <v>243</v>
      </c>
      <c r="AZ5" s="122" t="s">
        <v>244</v>
      </c>
      <c r="BA5" s="122" t="s">
        <v>245</v>
      </c>
      <c r="BB5" s="122" t="s">
        <v>246</v>
      </c>
      <c r="BC5" s="122" t="s">
        <v>212</v>
      </c>
      <c r="BD5" s="122" t="s">
        <v>247</v>
      </c>
      <c r="BE5" s="122" t="s">
        <v>248</v>
      </c>
      <c r="BF5" s="122" t="s">
        <v>249</v>
      </c>
      <c r="BG5" s="122" t="s">
        <v>250</v>
      </c>
      <c r="BH5" s="122" t="s">
        <v>74</v>
      </c>
      <c r="BI5" s="122" t="s">
        <v>251</v>
      </c>
      <c r="BJ5" s="122" t="s">
        <v>252</v>
      </c>
      <c r="BK5" s="122" t="s">
        <v>253</v>
      </c>
      <c r="BL5" s="122" t="s">
        <v>254</v>
      </c>
      <c r="BM5" s="122" t="s">
        <v>74</v>
      </c>
      <c r="BN5" s="122" t="s">
        <v>255</v>
      </c>
      <c r="BO5" s="122" t="s">
        <v>256</v>
      </c>
      <c r="BP5" s="122" t="s">
        <v>257</v>
      </c>
      <c r="BQ5" s="122" t="s">
        <v>258</v>
      </c>
      <c r="BR5" s="122" t="s">
        <v>259</v>
      </c>
      <c r="BS5" s="122" t="s">
        <v>260</v>
      </c>
      <c r="BT5" s="122" t="s">
        <v>261</v>
      </c>
      <c r="BU5" s="122" t="s">
        <v>262</v>
      </c>
      <c r="BV5" s="122" t="s">
        <v>263</v>
      </c>
      <c r="BW5" s="122" t="s">
        <v>264</v>
      </c>
      <c r="BX5" s="122" t="s">
        <v>265</v>
      </c>
      <c r="BY5" s="122" t="s">
        <v>266</v>
      </c>
      <c r="BZ5" s="122" t="s">
        <v>74</v>
      </c>
      <c r="CA5" s="122" t="s">
        <v>255</v>
      </c>
      <c r="CB5" s="122" t="s">
        <v>256</v>
      </c>
      <c r="CC5" s="122" t="s">
        <v>257</v>
      </c>
      <c r="CD5" s="122" t="s">
        <v>258</v>
      </c>
      <c r="CE5" s="122" t="s">
        <v>259</v>
      </c>
      <c r="CF5" s="122" t="s">
        <v>260</v>
      </c>
      <c r="CG5" s="122" t="s">
        <v>261</v>
      </c>
      <c r="CH5" s="122" t="s">
        <v>267</v>
      </c>
      <c r="CI5" s="122" t="s">
        <v>268</v>
      </c>
      <c r="CJ5" s="122" t="s">
        <v>269</v>
      </c>
      <c r="CK5" s="122" t="s">
        <v>270</v>
      </c>
      <c r="CL5" s="122" t="s">
        <v>262</v>
      </c>
      <c r="CM5" s="122" t="s">
        <v>263</v>
      </c>
      <c r="CN5" s="122" t="s">
        <v>271</v>
      </c>
      <c r="CO5" s="122" t="s">
        <v>265</v>
      </c>
      <c r="CP5" s="122" t="s">
        <v>196</v>
      </c>
      <c r="CQ5" s="122" t="s">
        <v>74</v>
      </c>
      <c r="CR5" s="122" t="s">
        <v>272</v>
      </c>
      <c r="CS5" s="122" t="s">
        <v>273</v>
      </c>
      <c r="CT5" s="122" t="s">
        <v>74</v>
      </c>
      <c r="CU5" s="122" t="s">
        <v>272</v>
      </c>
      <c r="CV5" s="122" t="s">
        <v>274</v>
      </c>
      <c r="CW5" s="122" t="s">
        <v>275</v>
      </c>
      <c r="CX5" s="122" t="s">
        <v>276</v>
      </c>
      <c r="CY5" s="122" t="s">
        <v>273</v>
      </c>
      <c r="CZ5" s="122" t="s">
        <v>74</v>
      </c>
      <c r="DA5" s="122" t="s">
        <v>199</v>
      </c>
      <c r="DB5" s="122" t="s">
        <v>277</v>
      </c>
      <c r="DC5" s="122" t="s">
        <v>74</v>
      </c>
      <c r="DD5" s="122" t="s">
        <v>278</v>
      </c>
      <c r="DE5" s="122" t="s">
        <v>279</v>
      </c>
      <c r="DF5" s="122" t="s">
        <v>280</v>
      </c>
      <c r="DG5" s="122" t="s">
        <v>200</v>
      </c>
    </row>
    <row r="6" spans="1:111" ht="30.75" customHeight="1">
      <c r="A6" s="124" t="s">
        <v>79</v>
      </c>
      <c r="B6" s="125" t="s">
        <v>80</v>
      </c>
      <c r="C6" s="124" t="s">
        <v>81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 t="s">
        <v>281</v>
      </c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</row>
    <row r="7" spans="1:111" ht="19.5" customHeight="1">
      <c r="A7" s="126" t="s">
        <v>16</v>
      </c>
      <c r="B7" s="126" t="s">
        <v>16</v>
      </c>
      <c r="C7" s="126" t="s">
        <v>16</v>
      </c>
      <c r="D7" s="126" t="s">
        <v>59</v>
      </c>
      <c r="E7" s="110">
        <f aca="true" t="shared" si="0" ref="E7:E25">SUM(F7,T7,AV7,BH7,BM7,BZ7,CQ7,CT7,CZ7,DC7)</f>
        <v>2545101</v>
      </c>
      <c r="F7" s="110">
        <v>2007885</v>
      </c>
      <c r="G7" s="110">
        <v>534972</v>
      </c>
      <c r="H7" s="110">
        <v>657420</v>
      </c>
      <c r="I7" s="110">
        <v>40529</v>
      </c>
      <c r="J7" s="110">
        <v>0</v>
      </c>
      <c r="K7" s="110">
        <v>63128</v>
      </c>
      <c r="L7" s="110">
        <v>262838</v>
      </c>
      <c r="M7" s="110">
        <v>105136</v>
      </c>
      <c r="N7" s="110">
        <v>91993</v>
      </c>
      <c r="O7" s="110">
        <v>30202</v>
      </c>
      <c r="P7" s="110">
        <v>24523</v>
      </c>
      <c r="Q7" s="110">
        <v>197144</v>
      </c>
      <c r="R7" s="110">
        <v>0</v>
      </c>
      <c r="S7" s="110">
        <v>0</v>
      </c>
      <c r="T7" s="110">
        <v>512500</v>
      </c>
      <c r="U7" s="110">
        <v>124700</v>
      </c>
      <c r="V7" s="110">
        <v>0</v>
      </c>
      <c r="W7" s="110">
        <v>0</v>
      </c>
      <c r="X7" s="110">
        <v>0</v>
      </c>
      <c r="Y7" s="110">
        <v>0</v>
      </c>
      <c r="Z7" s="110">
        <v>8000</v>
      </c>
      <c r="AA7" s="110">
        <v>27000</v>
      </c>
      <c r="AB7" s="110">
        <v>0</v>
      </c>
      <c r="AC7" s="110">
        <v>0</v>
      </c>
      <c r="AD7" s="110">
        <v>114000</v>
      </c>
      <c r="AE7" s="110">
        <v>0</v>
      </c>
      <c r="AF7" s="110">
        <v>0</v>
      </c>
      <c r="AG7" s="110">
        <v>0</v>
      </c>
      <c r="AH7" s="110">
        <v>0</v>
      </c>
      <c r="AI7" s="110">
        <v>20000</v>
      </c>
      <c r="AJ7" s="110">
        <v>3800</v>
      </c>
      <c r="AK7" s="110">
        <v>0</v>
      </c>
      <c r="AL7" s="110">
        <v>0</v>
      </c>
      <c r="AM7" s="110">
        <v>0</v>
      </c>
      <c r="AN7" s="110">
        <v>100000</v>
      </c>
      <c r="AO7" s="110">
        <v>0</v>
      </c>
      <c r="AP7" s="110">
        <v>0</v>
      </c>
      <c r="AQ7" s="110">
        <v>0</v>
      </c>
      <c r="AR7" s="110">
        <v>107000</v>
      </c>
      <c r="AS7" s="110">
        <v>0</v>
      </c>
      <c r="AT7" s="110">
        <v>0</v>
      </c>
      <c r="AU7" s="110">
        <v>8000</v>
      </c>
      <c r="AV7" s="110">
        <v>24716</v>
      </c>
      <c r="AW7" s="110">
        <v>0</v>
      </c>
      <c r="AX7" s="110">
        <v>0</v>
      </c>
      <c r="AY7" s="110">
        <v>0</v>
      </c>
      <c r="AZ7" s="110">
        <v>0</v>
      </c>
      <c r="BA7" s="110">
        <v>13440</v>
      </c>
      <c r="BB7" s="110">
        <v>0</v>
      </c>
      <c r="BC7" s="110">
        <v>11000</v>
      </c>
      <c r="BD7" s="110">
        <v>0</v>
      </c>
      <c r="BE7" s="110">
        <v>276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110">
        <v>0</v>
      </c>
      <c r="DA7" s="110">
        <v>0</v>
      </c>
      <c r="DB7" s="110">
        <v>0</v>
      </c>
      <c r="DC7" s="110">
        <v>0</v>
      </c>
      <c r="DD7" s="110">
        <v>0</v>
      </c>
      <c r="DE7" s="110">
        <v>0</v>
      </c>
      <c r="DF7" s="110">
        <v>0</v>
      </c>
      <c r="DG7" s="110">
        <v>0</v>
      </c>
    </row>
    <row r="8" spans="1:111" ht="19.5" customHeight="1">
      <c r="A8" s="126" t="s">
        <v>16</v>
      </c>
      <c r="B8" s="126" t="s">
        <v>16</v>
      </c>
      <c r="C8" s="126" t="s">
        <v>16</v>
      </c>
      <c r="D8" s="126" t="s">
        <v>282</v>
      </c>
      <c r="E8" s="110">
        <f t="shared" si="0"/>
        <v>1857788</v>
      </c>
      <c r="F8" s="110">
        <v>1320572</v>
      </c>
      <c r="G8" s="110">
        <v>534972</v>
      </c>
      <c r="H8" s="110">
        <v>657420</v>
      </c>
      <c r="I8" s="110">
        <v>40529</v>
      </c>
      <c r="J8" s="110">
        <v>0</v>
      </c>
      <c r="K8" s="110">
        <v>63128</v>
      </c>
      <c r="L8" s="110">
        <v>0</v>
      </c>
      <c r="M8" s="110">
        <v>0</v>
      </c>
      <c r="N8" s="110">
        <v>0</v>
      </c>
      <c r="O8" s="110">
        <v>0</v>
      </c>
      <c r="P8" s="110">
        <v>24523</v>
      </c>
      <c r="Q8" s="110">
        <v>0</v>
      </c>
      <c r="R8" s="110">
        <v>0</v>
      </c>
      <c r="S8" s="110">
        <v>0</v>
      </c>
      <c r="T8" s="110">
        <v>512500</v>
      </c>
      <c r="U8" s="110">
        <v>124700</v>
      </c>
      <c r="V8" s="110">
        <v>0</v>
      </c>
      <c r="W8" s="110">
        <v>0</v>
      </c>
      <c r="X8" s="110">
        <v>0</v>
      </c>
      <c r="Y8" s="110">
        <v>0</v>
      </c>
      <c r="Z8" s="110">
        <v>8000</v>
      </c>
      <c r="AA8" s="110">
        <v>27000</v>
      </c>
      <c r="AB8" s="110">
        <v>0</v>
      </c>
      <c r="AC8" s="110">
        <v>0</v>
      </c>
      <c r="AD8" s="110">
        <v>114000</v>
      </c>
      <c r="AE8" s="110">
        <v>0</v>
      </c>
      <c r="AF8" s="110">
        <v>0</v>
      </c>
      <c r="AG8" s="110">
        <v>0</v>
      </c>
      <c r="AH8" s="110">
        <v>0</v>
      </c>
      <c r="AI8" s="110">
        <v>20000</v>
      </c>
      <c r="AJ8" s="110">
        <v>3800</v>
      </c>
      <c r="AK8" s="110">
        <v>0</v>
      </c>
      <c r="AL8" s="110">
        <v>0</v>
      </c>
      <c r="AM8" s="110">
        <v>0</v>
      </c>
      <c r="AN8" s="110">
        <v>100000</v>
      </c>
      <c r="AO8" s="110">
        <v>0</v>
      </c>
      <c r="AP8" s="110">
        <v>0</v>
      </c>
      <c r="AQ8" s="110">
        <v>0</v>
      </c>
      <c r="AR8" s="110">
        <v>107000</v>
      </c>
      <c r="AS8" s="110">
        <v>0</v>
      </c>
      <c r="AT8" s="110">
        <v>0</v>
      </c>
      <c r="AU8" s="110">
        <v>8000</v>
      </c>
      <c r="AV8" s="110">
        <v>24716</v>
      </c>
      <c r="AW8" s="110">
        <v>0</v>
      </c>
      <c r="AX8" s="110">
        <v>0</v>
      </c>
      <c r="AY8" s="110">
        <v>0</v>
      </c>
      <c r="AZ8" s="110">
        <v>0</v>
      </c>
      <c r="BA8" s="110">
        <v>13440</v>
      </c>
      <c r="BB8" s="110">
        <v>0</v>
      </c>
      <c r="BC8" s="110">
        <v>11000</v>
      </c>
      <c r="BD8" s="110">
        <v>0</v>
      </c>
      <c r="BE8" s="110">
        <v>276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0</v>
      </c>
      <c r="CC8" s="110">
        <v>0</v>
      </c>
      <c r="CD8" s="110">
        <v>0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110">
        <v>0</v>
      </c>
      <c r="CO8" s="110">
        <v>0</v>
      </c>
      <c r="CP8" s="110">
        <v>0</v>
      </c>
      <c r="CQ8" s="110">
        <v>0</v>
      </c>
      <c r="CR8" s="110">
        <v>0</v>
      </c>
      <c r="CS8" s="110">
        <v>0</v>
      </c>
      <c r="CT8" s="110">
        <v>0</v>
      </c>
      <c r="CU8" s="110">
        <v>0</v>
      </c>
      <c r="CV8" s="110">
        <v>0</v>
      </c>
      <c r="CW8" s="110">
        <v>0</v>
      </c>
      <c r="CX8" s="110">
        <v>0</v>
      </c>
      <c r="CY8" s="110">
        <v>0</v>
      </c>
      <c r="CZ8" s="110">
        <v>0</v>
      </c>
      <c r="DA8" s="110">
        <v>0</v>
      </c>
      <c r="DB8" s="110">
        <v>0</v>
      </c>
      <c r="DC8" s="110">
        <v>0</v>
      </c>
      <c r="DD8" s="110">
        <v>0</v>
      </c>
      <c r="DE8" s="110">
        <v>0</v>
      </c>
      <c r="DF8" s="110">
        <v>0</v>
      </c>
      <c r="DG8" s="110">
        <v>0</v>
      </c>
    </row>
    <row r="9" spans="1:111" ht="19.5" customHeight="1">
      <c r="A9" s="126" t="s">
        <v>16</v>
      </c>
      <c r="B9" s="126" t="s">
        <v>16</v>
      </c>
      <c r="C9" s="126" t="s">
        <v>16</v>
      </c>
      <c r="D9" s="126" t="s">
        <v>283</v>
      </c>
      <c r="E9" s="110">
        <f t="shared" si="0"/>
        <v>1857788</v>
      </c>
      <c r="F9" s="110">
        <v>1320572</v>
      </c>
      <c r="G9" s="110">
        <v>534972</v>
      </c>
      <c r="H9" s="110">
        <v>657420</v>
      </c>
      <c r="I9" s="110">
        <v>40529</v>
      </c>
      <c r="J9" s="110">
        <v>0</v>
      </c>
      <c r="K9" s="110">
        <v>63128</v>
      </c>
      <c r="L9" s="110">
        <v>0</v>
      </c>
      <c r="M9" s="110">
        <v>0</v>
      </c>
      <c r="N9" s="110">
        <v>0</v>
      </c>
      <c r="O9" s="110">
        <v>0</v>
      </c>
      <c r="P9" s="110">
        <v>24523</v>
      </c>
      <c r="Q9" s="110">
        <v>0</v>
      </c>
      <c r="R9" s="110">
        <v>0</v>
      </c>
      <c r="S9" s="110">
        <v>0</v>
      </c>
      <c r="T9" s="110">
        <v>512500</v>
      </c>
      <c r="U9" s="110">
        <v>124700</v>
      </c>
      <c r="V9" s="110">
        <v>0</v>
      </c>
      <c r="W9" s="110">
        <v>0</v>
      </c>
      <c r="X9" s="110">
        <v>0</v>
      </c>
      <c r="Y9" s="110">
        <v>0</v>
      </c>
      <c r="Z9" s="110">
        <v>8000</v>
      </c>
      <c r="AA9" s="110">
        <v>27000</v>
      </c>
      <c r="AB9" s="110">
        <v>0</v>
      </c>
      <c r="AC9" s="110">
        <v>0</v>
      </c>
      <c r="AD9" s="110">
        <v>114000</v>
      </c>
      <c r="AE9" s="110">
        <v>0</v>
      </c>
      <c r="AF9" s="110">
        <v>0</v>
      </c>
      <c r="AG9" s="110">
        <v>0</v>
      </c>
      <c r="AH9" s="110">
        <v>0</v>
      </c>
      <c r="AI9" s="110">
        <v>20000</v>
      </c>
      <c r="AJ9" s="110">
        <v>3800</v>
      </c>
      <c r="AK9" s="110">
        <v>0</v>
      </c>
      <c r="AL9" s="110">
        <v>0</v>
      </c>
      <c r="AM9" s="110">
        <v>0</v>
      </c>
      <c r="AN9" s="110">
        <v>100000</v>
      </c>
      <c r="AO9" s="110">
        <v>0</v>
      </c>
      <c r="AP9" s="110">
        <v>0</v>
      </c>
      <c r="AQ9" s="110">
        <v>0</v>
      </c>
      <c r="AR9" s="110">
        <v>107000</v>
      </c>
      <c r="AS9" s="110">
        <v>0</v>
      </c>
      <c r="AT9" s="110">
        <v>0</v>
      </c>
      <c r="AU9" s="110">
        <v>8000</v>
      </c>
      <c r="AV9" s="110">
        <v>24716</v>
      </c>
      <c r="AW9" s="110">
        <v>0</v>
      </c>
      <c r="AX9" s="110">
        <v>0</v>
      </c>
      <c r="AY9" s="110">
        <v>0</v>
      </c>
      <c r="AZ9" s="110">
        <v>0</v>
      </c>
      <c r="BA9" s="110">
        <v>13440</v>
      </c>
      <c r="BB9" s="110">
        <v>0</v>
      </c>
      <c r="BC9" s="110">
        <v>11000</v>
      </c>
      <c r="BD9" s="110">
        <v>0</v>
      </c>
      <c r="BE9" s="110">
        <v>276</v>
      </c>
      <c r="BF9" s="110">
        <v>0</v>
      </c>
      <c r="BG9" s="110">
        <v>0</v>
      </c>
      <c r="BH9" s="110"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10">
        <v>0</v>
      </c>
      <c r="DB9" s="110">
        <v>0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</row>
    <row r="10" spans="1:111" ht="19.5" customHeight="1">
      <c r="A10" s="126" t="s">
        <v>84</v>
      </c>
      <c r="B10" s="126" t="s">
        <v>85</v>
      </c>
      <c r="C10" s="126" t="s">
        <v>86</v>
      </c>
      <c r="D10" s="126" t="s">
        <v>284</v>
      </c>
      <c r="E10" s="110">
        <f t="shared" si="0"/>
        <v>1487493</v>
      </c>
      <c r="F10" s="110">
        <v>1177777</v>
      </c>
      <c r="G10" s="110">
        <v>486348</v>
      </c>
      <c r="H10" s="110">
        <v>630456</v>
      </c>
      <c r="I10" s="110">
        <v>40529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20444</v>
      </c>
      <c r="Q10" s="110">
        <v>0</v>
      </c>
      <c r="R10" s="110">
        <v>0</v>
      </c>
      <c r="S10" s="110">
        <v>0</v>
      </c>
      <c r="T10" s="110">
        <v>285000</v>
      </c>
      <c r="U10" s="110">
        <v>47200</v>
      </c>
      <c r="V10" s="110">
        <v>0</v>
      </c>
      <c r="W10" s="110">
        <v>0</v>
      </c>
      <c r="X10" s="110">
        <v>0</v>
      </c>
      <c r="Y10" s="110">
        <v>0</v>
      </c>
      <c r="Z10" s="110">
        <v>8000</v>
      </c>
      <c r="AA10" s="110">
        <v>27000</v>
      </c>
      <c r="AB10" s="110">
        <v>0</v>
      </c>
      <c r="AC10" s="110">
        <v>0</v>
      </c>
      <c r="AD10" s="110">
        <v>94000</v>
      </c>
      <c r="AE10" s="110">
        <v>0</v>
      </c>
      <c r="AF10" s="110">
        <v>0</v>
      </c>
      <c r="AG10" s="110">
        <v>0</v>
      </c>
      <c r="AH10" s="110">
        <v>0</v>
      </c>
      <c r="AI10" s="110">
        <v>10000</v>
      </c>
      <c r="AJ10" s="110">
        <v>3800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87000</v>
      </c>
      <c r="AS10" s="110">
        <v>0</v>
      </c>
      <c r="AT10" s="110">
        <v>0</v>
      </c>
      <c r="AU10" s="110">
        <v>8000</v>
      </c>
      <c r="AV10" s="110">
        <v>24716</v>
      </c>
      <c r="AW10" s="110">
        <v>0</v>
      </c>
      <c r="AX10" s="110">
        <v>0</v>
      </c>
      <c r="AY10" s="110">
        <v>0</v>
      </c>
      <c r="AZ10" s="110">
        <v>0</v>
      </c>
      <c r="BA10" s="110">
        <v>13440</v>
      </c>
      <c r="BB10" s="110">
        <v>0</v>
      </c>
      <c r="BC10" s="110">
        <v>11000</v>
      </c>
      <c r="BD10" s="110">
        <v>0</v>
      </c>
      <c r="BE10" s="110">
        <v>276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</row>
    <row r="11" spans="1:111" ht="19.5" customHeight="1">
      <c r="A11" s="126" t="s">
        <v>84</v>
      </c>
      <c r="B11" s="126" t="s">
        <v>85</v>
      </c>
      <c r="C11" s="126" t="s">
        <v>89</v>
      </c>
      <c r="D11" s="126" t="s">
        <v>285</v>
      </c>
      <c r="E11" s="110">
        <f t="shared" si="0"/>
        <v>80000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80000</v>
      </c>
      <c r="U11" s="110">
        <v>30000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20000</v>
      </c>
      <c r="AE11" s="110">
        <v>0</v>
      </c>
      <c r="AF11" s="110">
        <v>0</v>
      </c>
      <c r="AG11" s="110">
        <v>0</v>
      </c>
      <c r="AH11" s="110">
        <v>0</v>
      </c>
      <c r="AI11" s="110">
        <v>10000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20000</v>
      </c>
      <c r="AS11" s="110">
        <v>0</v>
      </c>
      <c r="AT11" s="110">
        <v>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0">
        <v>0</v>
      </c>
      <c r="CG11" s="110">
        <v>0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0</v>
      </c>
      <c r="CO11" s="110">
        <v>0</v>
      </c>
      <c r="CP11" s="110">
        <v>0</v>
      </c>
      <c r="CQ11" s="110">
        <v>0</v>
      </c>
      <c r="CR11" s="110">
        <v>0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0</v>
      </c>
      <c r="CY11" s="110">
        <v>0</v>
      </c>
      <c r="CZ11" s="110">
        <v>0</v>
      </c>
      <c r="DA11" s="110">
        <v>0</v>
      </c>
      <c r="DB11" s="110">
        <v>0</v>
      </c>
      <c r="DC11" s="110">
        <v>0</v>
      </c>
      <c r="DD11" s="110">
        <v>0</v>
      </c>
      <c r="DE11" s="110">
        <v>0</v>
      </c>
      <c r="DF11" s="110">
        <v>0</v>
      </c>
      <c r="DG11" s="110">
        <v>0</v>
      </c>
    </row>
    <row r="12" spans="1:111" ht="19.5" customHeight="1">
      <c r="A12" s="126" t="s">
        <v>84</v>
      </c>
      <c r="B12" s="126" t="s">
        <v>85</v>
      </c>
      <c r="C12" s="126" t="s">
        <v>91</v>
      </c>
      <c r="D12" s="126" t="s">
        <v>286</v>
      </c>
      <c r="E12" s="110">
        <f t="shared" si="0"/>
        <v>190295</v>
      </c>
      <c r="F12" s="110">
        <v>142795</v>
      </c>
      <c r="G12" s="110">
        <v>48624</v>
      </c>
      <c r="H12" s="110">
        <v>26964</v>
      </c>
      <c r="I12" s="110">
        <v>0</v>
      </c>
      <c r="J12" s="110">
        <v>0</v>
      </c>
      <c r="K12" s="110">
        <v>63128</v>
      </c>
      <c r="L12" s="110">
        <v>0</v>
      </c>
      <c r="M12" s="110">
        <v>0</v>
      </c>
      <c r="N12" s="110">
        <v>0</v>
      </c>
      <c r="O12" s="110">
        <v>0</v>
      </c>
      <c r="P12" s="110">
        <v>4079</v>
      </c>
      <c r="Q12" s="110">
        <v>0</v>
      </c>
      <c r="R12" s="110">
        <v>0</v>
      </c>
      <c r="S12" s="110">
        <v>0</v>
      </c>
      <c r="T12" s="110">
        <v>47500</v>
      </c>
      <c r="U12" s="110">
        <v>47500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110">
        <v>0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0">
        <v>0</v>
      </c>
      <c r="CG12" s="110">
        <v>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0</v>
      </c>
      <c r="CO12" s="110">
        <v>0</v>
      </c>
      <c r="CP12" s="110">
        <v>0</v>
      </c>
      <c r="CQ12" s="110">
        <v>0</v>
      </c>
      <c r="CR12" s="110">
        <v>0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0</v>
      </c>
      <c r="CZ12" s="110">
        <v>0</v>
      </c>
      <c r="DA12" s="110">
        <v>0</v>
      </c>
      <c r="DB12" s="110">
        <v>0</v>
      </c>
      <c r="DC12" s="110">
        <v>0</v>
      </c>
      <c r="DD12" s="110">
        <v>0</v>
      </c>
      <c r="DE12" s="110">
        <v>0</v>
      </c>
      <c r="DF12" s="110">
        <v>0</v>
      </c>
      <c r="DG12" s="110">
        <v>0</v>
      </c>
    </row>
    <row r="13" spans="1:111" ht="19.5" customHeight="1">
      <c r="A13" s="126" t="s">
        <v>84</v>
      </c>
      <c r="B13" s="126" t="s">
        <v>85</v>
      </c>
      <c r="C13" s="126" t="s">
        <v>93</v>
      </c>
      <c r="D13" s="126" t="s">
        <v>287</v>
      </c>
      <c r="E13" s="110">
        <f t="shared" si="0"/>
        <v>100000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100000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100000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110">
        <v>0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0</v>
      </c>
      <c r="CC13" s="110">
        <v>0</v>
      </c>
      <c r="CD13" s="110">
        <v>0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110">
        <v>0</v>
      </c>
      <c r="CO13" s="110">
        <v>0</v>
      </c>
      <c r="CP13" s="110">
        <v>0</v>
      </c>
      <c r="CQ13" s="110">
        <v>0</v>
      </c>
      <c r="CR13" s="110">
        <v>0</v>
      </c>
      <c r="CS13" s="110">
        <v>0</v>
      </c>
      <c r="CT13" s="110">
        <v>0</v>
      </c>
      <c r="CU13" s="110">
        <v>0</v>
      </c>
      <c r="CV13" s="110">
        <v>0</v>
      </c>
      <c r="CW13" s="110">
        <v>0</v>
      </c>
      <c r="CX13" s="110">
        <v>0</v>
      </c>
      <c r="CY13" s="110">
        <v>0</v>
      </c>
      <c r="CZ13" s="110">
        <v>0</v>
      </c>
      <c r="DA13" s="110">
        <v>0</v>
      </c>
      <c r="DB13" s="110">
        <v>0</v>
      </c>
      <c r="DC13" s="110">
        <v>0</v>
      </c>
      <c r="DD13" s="110">
        <v>0</v>
      </c>
      <c r="DE13" s="110">
        <v>0</v>
      </c>
      <c r="DF13" s="110">
        <v>0</v>
      </c>
      <c r="DG13" s="110">
        <v>0</v>
      </c>
    </row>
    <row r="14" spans="1:111" ht="19.5" customHeight="1">
      <c r="A14" s="126" t="s">
        <v>16</v>
      </c>
      <c r="B14" s="126" t="s">
        <v>16</v>
      </c>
      <c r="C14" s="126" t="s">
        <v>16</v>
      </c>
      <c r="D14" s="126" t="s">
        <v>288</v>
      </c>
      <c r="E14" s="110">
        <f t="shared" si="0"/>
        <v>367974</v>
      </c>
      <c r="F14" s="110">
        <v>367974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262838</v>
      </c>
      <c r="M14" s="110">
        <v>105136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0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0</v>
      </c>
      <c r="CO14" s="110">
        <v>0</v>
      </c>
      <c r="CP14" s="110">
        <v>0</v>
      </c>
      <c r="CQ14" s="110">
        <v>0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110">
        <v>0</v>
      </c>
      <c r="DA14" s="110">
        <v>0</v>
      </c>
      <c r="DB14" s="110">
        <v>0</v>
      </c>
      <c r="DC14" s="110">
        <v>0</v>
      </c>
      <c r="DD14" s="110">
        <v>0</v>
      </c>
      <c r="DE14" s="110">
        <v>0</v>
      </c>
      <c r="DF14" s="110">
        <v>0</v>
      </c>
      <c r="DG14" s="110">
        <v>0</v>
      </c>
    </row>
    <row r="15" spans="1:111" ht="19.5" customHeight="1">
      <c r="A15" s="126" t="s">
        <v>16</v>
      </c>
      <c r="B15" s="126" t="s">
        <v>16</v>
      </c>
      <c r="C15" s="126" t="s">
        <v>16</v>
      </c>
      <c r="D15" s="126" t="s">
        <v>289</v>
      </c>
      <c r="E15" s="110">
        <f t="shared" si="0"/>
        <v>367974</v>
      </c>
      <c r="F15" s="110">
        <v>367974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262838</v>
      </c>
      <c r="M15" s="110">
        <v>105136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110">
        <v>0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0</v>
      </c>
      <c r="CD15" s="110">
        <v>0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0</v>
      </c>
      <c r="CP15" s="110">
        <v>0</v>
      </c>
      <c r="CQ15" s="110">
        <v>0</v>
      </c>
      <c r="CR15" s="110">
        <v>0</v>
      </c>
      <c r="CS15" s="110">
        <v>0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110">
        <v>0</v>
      </c>
      <c r="DA15" s="110">
        <v>0</v>
      </c>
      <c r="DB15" s="110">
        <v>0</v>
      </c>
      <c r="DC15" s="110">
        <v>0</v>
      </c>
      <c r="DD15" s="110">
        <v>0</v>
      </c>
      <c r="DE15" s="110">
        <v>0</v>
      </c>
      <c r="DF15" s="110">
        <v>0</v>
      </c>
      <c r="DG15" s="110">
        <v>0</v>
      </c>
    </row>
    <row r="16" spans="1:111" ht="19.5" customHeight="1">
      <c r="A16" s="126" t="s">
        <v>95</v>
      </c>
      <c r="B16" s="126" t="s">
        <v>96</v>
      </c>
      <c r="C16" s="126" t="s">
        <v>96</v>
      </c>
      <c r="D16" s="126" t="s">
        <v>290</v>
      </c>
      <c r="E16" s="110">
        <f t="shared" si="0"/>
        <v>262838</v>
      </c>
      <c r="F16" s="110">
        <v>262838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262838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0</v>
      </c>
      <c r="BS16" s="110">
        <v>0</v>
      </c>
      <c r="BT16" s="110">
        <v>0</v>
      </c>
      <c r="BU16" s="110">
        <v>0</v>
      </c>
      <c r="BV16" s="110">
        <v>0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0</v>
      </c>
      <c r="CD16" s="110">
        <v>0</v>
      </c>
      <c r="CE16" s="110">
        <v>0</v>
      </c>
      <c r="CF16" s="110">
        <v>0</v>
      </c>
      <c r="CG16" s="110">
        <v>0</v>
      </c>
      <c r="CH16" s="110">
        <v>0</v>
      </c>
      <c r="CI16" s="110">
        <v>0</v>
      </c>
      <c r="CJ16" s="110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0</v>
      </c>
      <c r="CY16" s="110">
        <v>0</v>
      </c>
      <c r="CZ16" s="110">
        <v>0</v>
      </c>
      <c r="DA16" s="110">
        <v>0</v>
      </c>
      <c r="DB16" s="110">
        <v>0</v>
      </c>
      <c r="DC16" s="110">
        <v>0</v>
      </c>
      <c r="DD16" s="110">
        <v>0</v>
      </c>
      <c r="DE16" s="110">
        <v>0</v>
      </c>
      <c r="DF16" s="110">
        <v>0</v>
      </c>
      <c r="DG16" s="110">
        <v>0</v>
      </c>
    </row>
    <row r="17" spans="1:111" ht="19.5" customHeight="1">
      <c r="A17" s="126" t="s">
        <v>95</v>
      </c>
      <c r="B17" s="126" t="s">
        <v>96</v>
      </c>
      <c r="C17" s="126" t="s">
        <v>98</v>
      </c>
      <c r="D17" s="126" t="s">
        <v>291</v>
      </c>
      <c r="E17" s="110">
        <f t="shared" si="0"/>
        <v>105136</v>
      </c>
      <c r="F17" s="110">
        <v>105136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105136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110">
        <v>0</v>
      </c>
      <c r="CL17" s="110">
        <v>0</v>
      </c>
      <c r="CM17" s="110">
        <v>0</v>
      </c>
      <c r="CN17" s="110">
        <v>0</v>
      </c>
      <c r="CO17" s="110">
        <v>0</v>
      </c>
      <c r="CP17" s="110">
        <v>0</v>
      </c>
      <c r="CQ17" s="110">
        <v>0</v>
      </c>
      <c r="CR17" s="110">
        <v>0</v>
      </c>
      <c r="CS17" s="110">
        <v>0</v>
      </c>
      <c r="CT17" s="110">
        <v>0</v>
      </c>
      <c r="CU17" s="110">
        <v>0</v>
      </c>
      <c r="CV17" s="110">
        <v>0</v>
      </c>
      <c r="CW17" s="110">
        <v>0</v>
      </c>
      <c r="CX17" s="110">
        <v>0</v>
      </c>
      <c r="CY17" s="110">
        <v>0</v>
      </c>
      <c r="CZ17" s="110">
        <v>0</v>
      </c>
      <c r="DA17" s="110">
        <v>0</v>
      </c>
      <c r="DB17" s="110">
        <v>0</v>
      </c>
      <c r="DC17" s="110">
        <v>0</v>
      </c>
      <c r="DD17" s="110">
        <v>0</v>
      </c>
      <c r="DE17" s="110">
        <v>0</v>
      </c>
      <c r="DF17" s="110">
        <v>0</v>
      </c>
      <c r="DG17" s="110">
        <v>0</v>
      </c>
    </row>
    <row r="18" spans="1:111" ht="19.5" customHeight="1">
      <c r="A18" s="126" t="s">
        <v>16</v>
      </c>
      <c r="B18" s="126" t="s">
        <v>16</v>
      </c>
      <c r="C18" s="126" t="s">
        <v>16</v>
      </c>
      <c r="D18" s="126" t="s">
        <v>292</v>
      </c>
      <c r="E18" s="110">
        <f t="shared" si="0"/>
        <v>122195</v>
      </c>
      <c r="F18" s="110">
        <v>122195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91993</v>
      </c>
      <c r="O18" s="110">
        <v>30202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110">
        <v>0</v>
      </c>
      <c r="BW18" s="110">
        <v>0</v>
      </c>
      <c r="BX18" s="110">
        <v>0</v>
      </c>
      <c r="BY18" s="110">
        <v>0</v>
      </c>
      <c r="BZ18" s="110">
        <v>0</v>
      </c>
      <c r="CA18" s="110">
        <v>0</v>
      </c>
      <c r="CB18" s="110">
        <v>0</v>
      </c>
      <c r="CC18" s="110">
        <v>0</v>
      </c>
      <c r="CD18" s="110">
        <v>0</v>
      </c>
      <c r="CE18" s="110">
        <v>0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110">
        <v>0</v>
      </c>
      <c r="CL18" s="110">
        <v>0</v>
      </c>
      <c r="CM18" s="110">
        <v>0</v>
      </c>
      <c r="CN18" s="110">
        <v>0</v>
      </c>
      <c r="CO18" s="110">
        <v>0</v>
      </c>
      <c r="CP18" s="110">
        <v>0</v>
      </c>
      <c r="CQ18" s="110">
        <v>0</v>
      </c>
      <c r="CR18" s="110">
        <v>0</v>
      </c>
      <c r="CS18" s="110">
        <v>0</v>
      </c>
      <c r="CT18" s="110">
        <v>0</v>
      </c>
      <c r="CU18" s="110">
        <v>0</v>
      </c>
      <c r="CV18" s="110">
        <v>0</v>
      </c>
      <c r="CW18" s="110">
        <v>0</v>
      </c>
      <c r="CX18" s="110">
        <v>0</v>
      </c>
      <c r="CY18" s="110">
        <v>0</v>
      </c>
      <c r="CZ18" s="110">
        <v>0</v>
      </c>
      <c r="DA18" s="110">
        <v>0</v>
      </c>
      <c r="DB18" s="110">
        <v>0</v>
      </c>
      <c r="DC18" s="110">
        <v>0</v>
      </c>
      <c r="DD18" s="110">
        <v>0</v>
      </c>
      <c r="DE18" s="110">
        <v>0</v>
      </c>
      <c r="DF18" s="110">
        <v>0</v>
      </c>
      <c r="DG18" s="110">
        <v>0</v>
      </c>
    </row>
    <row r="19" spans="1:111" ht="19.5" customHeight="1">
      <c r="A19" s="126" t="s">
        <v>16</v>
      </c>
      <c r="B19" s="126" t="s">
        <v>16</v>
      </c>
      <c r="C19" s="126" t="s">
        <v>16</v>
      </c>
      <c r="D19" s="126" t="s">
        <v>293</v>
      </c>
      <c r="E19" s="110">
        <f t="shared" si="0"/>
        <v>122195</v>
      </c>
      <c r="F19" s="110">
        <v>122195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91993</v>
      </c>
      <c r="O19" s="110">
        <v>30202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110">
        <v>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0</v>
      </c>
      <c r="CO19" s="110">
        <v>0</v>
      </c>
      <c r="CP19" s="110">
        <v>0</v>
      </c>
      <c r="CQ19" s="110">
        <v>0</v>
      </c>
      <c r="CR19" s="110">
        <v>0</v>
      </c>
      <c r="CS19" s="110">
        <v>0</v>
      </c>
      <c r="CT19" s="110">
        <v>0</v>
      </c>
      <c r="CU19" s="110">
        <v>0</v>
      </c>
      <c r="CV19" s="110">
        <v>0</v>
      </c>
      <c r="CW19" s="110">
        <v>0</v>
      </c>
      <c r="CX19" s="110">
        <v>0</v>
      </c>
      <c r="CY19" s="110">
        <v>0</v>
      </c>
      <c r="CZ19" s="110">
        <v>0</v>
      </c>
      <c r="DA19" s="110">
        <v>0</v>
      </c>
      <c r="DB19" s="110">
        <v>0</v>
      </c>
      <c r="DC19" s="110">
        <v>0</v>
      </c>
      <c r="DD19" s="110">
        <v>0</v>
      </c>
      <c r="DE19" s="110">
        <v>0</v>
      </c>
      <c r="DF19" s="110">
        <v>0</v>
      </c>
      <c r="DG19" s="110">
        <v>0</v>
      </c>
    </row>
    <row r="20" spans="1:111" ht="19.5" customHeight="1">
      <c r="A20" s="126" t="s">
        <v>100</v>
      </c>
      <c r="B20" s="126" t="s">
        <v>101</v>
      </c>
      <c r="C20" s="126" t="s">
        <v>86</v>
      </c>
      <c r="D20" s="126" t="s">
        <v>294</v>
      </c>
      <c r="E20" s="110">
        <f t="shared" si="0"/>
        <v>80994</v>
      </c>
      <c r="F20" s="110">
        <v>80994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80994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10">
        <v>0</v>
      </c>
      <c r="BS20" s="110">
        <v>0</v>
      </c>
      <c r="BT20" s="110">
        <v>0</v>
      </c>
      <c r="BU20" s="110">
        <v>0</v>
      </c>
      <c r="BV20" s="110">
        <v>0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0</v>
      </c>
      <c r="CD20" s="110">
        <v>0</v>
      </c>
      <c r="CE20" s="110">
        <v>0</v>
      </c>
      <c r="CF20" s="110">
        <v>0</v>
      </c>
      <c r="CG20" s="110">
        <v>0</v>
      </c>
      <c r="CH20" s="110">
        <v>0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110">
        <v>0</v>
      </c>
      <c r="CO20" s="110">
        <v>0</v>
      </c>
      <c r="CP20" s="110">
        <v>0</v>
      </c>
      <c r="CQ20" s="110">
        <v>0</v>
      </c>
      <c r="CR20" s="110">
        <v>0</v>
      </c>
      <c r="CS20" s="110">
        <v>0</v>
      </c>
      <c r="CT20" s="110">
        <v>0</v>
      </c>
      <c r="CU20" s="110">
        <v>0</v>
      </c>
      <c r="CV20" s="110">
        <v>0</v>
      </c>
      <c r="CW20" s="110">
        <v>0</v>
      </c>
      <c r="CX20" s="110">
        <v>0</v>
      </c>
      <c r="CY20" s="110">
        <v>0</v>
      </c>
      <c r="CZ20" s="110">
        <v>0</v>
      </c>
      <c r="DA20" s="110">
        <v>0</v>
      </c>
      <c r="DB20" s="110">
        <v>0</v>
      </c>
      <c r="DC20" s="110">
        <v>0</v>
      </c>
      <c r="DD20" s="110">
        <v>0</v>
      </c>
      <c r="DE20" s="110">
        <v>0</v>
      </c>
      <c r="DF20" s="110">
        <v>0</v>
      </c>
      <c r="DG20" s="110">
        <v>0</v>
      </c>
    </row>
    <row r="21" spans="1:111" ht="19.5" customHeight="1">
      <c r="A21" s="126" t="s">
        <v>100</v>
      </c>
      <c r="B21" s="126" t="s">
        <v>101</v>
      </c>
      <c r="C21" s="126" t="s">
        <v>103</v>
      </c>
      <c r="D21" s="126" t="s">
        <v>295</v>
      </c>
      <c r="E21" s="110">
        <f t="shared" si="0"/>
        <v>10999</v>
      </c>
      <c r="F21" s="110">
        <v>10999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10999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110">
        <v>0</v>
      </c>
      <c r="BW21" s="110">
        <v>0</v>
      </c>
      <c r="BX21" s="110">
        <v>0</v>
      </c>
      <c r="BY21" s="110">
        <v>0</v>
      </c>
      <c r="BZ21" s="110">
        <v>0</v>
      </c>
      <c r="CA21" s="110">
        <v>0</v>
      </c>
      <c r="CB21" s="110">
        <v>0</v>
      </c>
      <c r="CC21" s="110">
        <v>0</v>
      </c>
      <c r="CD21" s="110">
        <v>0</v>
      </c>
      <c r="CE21" s="110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110">
        <v>0</v>
      </c>
      <c r="CL21" s="110">
        <v>0</v>
      </c>
      <c r="CM21" s="110">
        <v>0</v>
      </c>
      <c r="CN21" s="110">
        <v>0</v>
      </c>
      <c r="CO21" s="110">
        <v>0</v>
      </c>
      <c r="CP21" s="110">
        <v>0</v>
      </c>
      <c r="CQ21" s="110">
        <v>0</v>
      </c>
      <c r="CR21" s="110">
        <v>0</v>
      </c>
      <c r="CS21" s="110">
        <v>0</v>
      </c>
      <c r="CT21" s="110">
        <v>0</v>
      </c>
      <c r="CU21" s="110">
        <v>0</v>
      </c>
      <c r="CV21" s="110">
        <v>0</v>
      </c>
      <c r="CW21" s="110">
        <v>0</v>
      </c>
      <c r="CX21" s="110">
        <v>0</v>
      </c>
      <c r="CY21" s="110">
        <v>0</v>
      </c>
      <c r="CZ21" s="110">
        <v>0</v>
      </c>
      <c r="DA21" s="110">
        <v>0</v>
      </c>
      <c r="DB21" s="110">
        <v>0</v>
      </c>
      <c r="DC21" s="110">
        <v>0</v>
      </c>
      <c r="DD21" s="110">
        <v>0</v>
      </c>
      <c r="DE21" s="110">
        <v>0</v>
      </c>
      <c r="DF21" s="110">
        <v>0</v>
      </c>
      <c r="DG21" s="110">
        <v>0</v>
      </c>
    </row>
    <row r="22" spans="1:111" ht="19.5" customHeight="1">
      <c r="A22" s="126" t="s">
        <v>100</v>
      </c>
      <c r="B22" s="126" t="s">
        <v>101</v>
      </c>
      <c r="C22" s="126" t="s">
        <v>105</v>
      </c>
      <c r="D22" s="126" t="s">
        <v>296</v>
      </c>
      <c r="E22" s="110">
        <f t="shared" si="0"/>
        <v>30202</v>
      </c>
      <c r="F22" s="110">
        <v>30202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30202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0</v>
      </c>
      <c r="CC22" s="110">
        <v>0</v>
      </c>
      <c r="CD22" s="110">
        <v>0</v>
      </c>
      <c r="CE22" s="110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110">
        <v>0</v>
      </c>
      <c r="CL22" s="110">
        <v>0</v>
      </c>
      <c r="CM22" s="110">
        <v>0</v>
      </c>
      <c r="CN22" s="110">
        <v>0</v>
      </c>
      <c r="CO22" s="110">
        <v>0</v>
      </c>
      <c r="CP22" s="110">
        <v>0</v>
      </c>
      <c r="CQ22" s="110">
        <v>0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>
        <v>0</v>
      </c>
      <c r="CX22" s="110">
        <v>0</v>
      </c>
      <c r="CY22" s="110">
        <v>0</v>
      </c>
      <c r="CZ22" s="110">
        <v>0</v>
      </c>
      <c r="DA22" s="110">
        <v>0</v>
      </c>
      <c r="DB22" s="110">
        <v>0</v>
      </c>
      <c r="DC22" s="110">
        <v>0</v>
      </c>
      <c r="DD22" s="110">
        <v>0</v>
      </c>
      <c r="DE22" s="110">
        <v>0</v>
      </c>
      <c r="DF22" s="110">
        <v>0</v>
      </c>
      <c r="DG22" s="110">
        <v>0</v>
      </c>
    </row>
    <row r="23" spans="1:111" ht="19.5" customHeight="1">
      <c r="A23" s="126" t="s">
        <v>16</v>
      </c>
      <c r="B23" s="126" t="s">
        <v>16</v>
      </c>
      <c r="C23" s="126" t="s">
        <v>16</v>
      </c>
      <c r="D23" s="126" t="s">
        <v>297</v>
      </c>
      <c r="E23" s="110">
        <f t="shared" si="0"/>
        <v>197144</v>
      </c>
      <c r="F23" s="110">
        <v>197144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197144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10"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10">
        <v>0</v>
      </c>
      <c r="BS23" s="110">
        <v>0</v>
      </c>
      <c r="BT23" s="110">
        <v>0</v>
      </c>
      <c r="BU23" s="110">
        <v>0</v>
      </c>
      <c r="BV23" s="110">
        <v>0</v>
      </c>
      <c r="BW23" s="110">
        <v>0</v>
      </c>
      <c r="BX23" s="110">
        <v>0</v>
      </c>
      <c r="BY23" s="110">
        <v>0</v>
      </c>
      <c r="BZ23" s="110">
        <v>0</v>
      </c>
      <c r="CA23" s="110">
        <v>0</v>
      </c>
      <c r="CB23" s="110">
        <v>0</v>
      </c>
      <c r="CC23" s="110">
        <v>0</v>
      </c>
      <c r="CD23" s="110">
        <v>0</v>
      </c>
      <c r="CE23" s="110">
        <v>0</v>
      </c>
      <c r="CF23" s="110">
        <v>0</v>
      </c>
      <c r="CG23" s="110">
        <v>0</v>
      </c>
      <c r="CH23" s="110">
        <v>0</v>
      </c>
      <c r="CI23" s="110">
        <v>0</v>
      </c>
      <c r="CJ23" s="110">
        <v>0</v>
      </c>
      <c r="CK23" s="110">
        <v>0</v>
      </c>
      <c r="CL23" s="110">
        <v>0</v>
      </c>
      <c r="CM23" s="110">
        <v>0</v>
      </c>
      <c r="CN23" s="110">
        <v>0</v>
      </c>
      <c r="CO23" s="110">
        <v>0</v>
      </c>
      <c r="CP23" s="110">
        <v>0</v>
      </c>
      <c r="CQ23" s="110">
        <v>0</v>
      </c>
      <c r="CR23" s="110">
        <v>0</v>
      </c>
      <c r="CS23" s="110">
        <v>0</v>
      </c>
      <c r="CT23" s="110">
        <v>0</v>
      </c>
      <c r="CU23" s="110">
        <v>0</v>
      </c>
      <c r="CV23" s="110">
        <v>0</v>
      </c>
      <c r="CW23" s="110">
        <v>0</v>
      </c>
      <c r="CX23" s="110">
        <v>0</v>
      </c>
      <c r="CY23" s="110">
        <v>0</v>
      </c>
      <c r="CZ23" s="110">
        <v>0</v>
      </c>
      <c r="DA23" s="110">
        <v>0</v>
      </c>
      <c r="DB23" s="110">
        <v>0</v>
      </c>
      <c r="DC23" s="110">
        <v>0</v>
      </c>
      <c r="DD23" s="110">
        <v>0</v>
      </c>
      <c r="DE23" s="110">
        <v>0</v>
      </c>
      <c r="DF23" s="110">
        <v>0</v>
      </c>
      <c r="DG23" s="110">
        <v>0</v>
      </c>
    </row>
    <row r="24" spans="1:111" ht="19.5" customHeight="1">
      <c r="A24" s="126" t="s">
        <v>16</v>
      </c>
      <c r="B24" s="126" t="s">
        <v>16</v>
      </c>
      <c r="C24" s="126" t="s">
        <v>16</v>
      </c>
      <c r="D24" s="126" t="s">
        <v>298</v>
      </c>
      <c r="E24" s="110">
        <f t="shared" si="0"/>
        <v>197144</v>
      </c>
      <c r="F24" s="110">
        <v>197144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197144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10">
        <v>0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110">
        <v>0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0</v>
      </c>
      <c r="CC24" s="110">
        <v>0</v>
      </c>
      <c r="CD24" s="110">
        <v>0</v>
      </c>
      <c r="CE24" s="110">
        <v>0</v>
      </c>
      <c r="CF24" s="110">
        <v>0</v>
      </c>
      <c r="CG24" s="110">
        <v>0</v>
      </c>
      <c r="CH24" s="110">
        <v>0</v>
      </c>
      <c r="CI24" s="110">
        <v>0</v>
      </c>
      <c r="CJ24" s="110">
        <v>0</v>
      </c>
      <c r="CK24" s="110">
        <v>0</v>
      </c>
      <c r="CL24" s="110">
        <v>0</v>
      </c>
      <c r="CM24" s="110">
        <v>0</v>
      </c>
      <c r="CN24" s="110">
        <v>0</v>
      </c>
      <c r="CO24" s="110">
        <v>0</v>
      </c>
      <c r="CP24" s="110">
        <v>0</v>
      </c>
      <c r="CQ24" s="110">
        <v>0</v>
      </c>
      <c r="CR24" s="110">
        <v>0</v>
      </c>
      <c r="CS24" s="110">
        <v>0</v>
      </c>
      <c r="CT24" s="110">
        <v>0</v>
      </c>
      <c r="CU24" s="110">
        <v>0</v>
      </c>
      <c r="CV24" s="110">
        <v>0</v>
      </c>
      <c r="CW24" s="110">
        <v>0</v>
      </c>
      <c r="CX24" s="110">
        <v>0</v>
      </c>
      <c r="CY24" s="110">
        <v>0</v>
      </c>
      <c r="CZ24" s="110">
        <v>0</v>
      </c>
      <c r="DA24" s="110">
        <v>0</v>
      </c>
      <c r="DB24" s="110">
        <v>0</v>
      </c>
      <c r="DC24" s="110">
        <v>0</v>
      </c>
      <c r="DD24" s="110">
        <v>0</v>
      </c>
      <c r="DE24" s="110">
        <v>0</v>
      </c>
      <c r="DF24" s="110">
        <v>0</v>
      </c>
      <c r="DG24" s="110">
        <v>0</v>
      </c>
    </row>
    <row r="25" spans="1:111" ht="19.5" customHeight="1">
      <c r="A25" s="126" t="s">
        <v>107</v>
      </c>
      <c r="B25" s="126" t="s">
        <v>103</v>
      </c>
      <c r="C25" s="126" t="s">
        <v>86</v>
      </c>
      <c r="D25" s="126" t="s">
        <v>172</v>
      </c>
      <c r="E25" s="110">
        <f t="shared" si="0"/>
        <v>197144</v>
      </c>
      <c r="F25" s="110">
        <v>197144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197144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110">
        <v>0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110">
        <v>0</v>
      </c>
      <c r="CC25" s="110">
        <v>0</v>
      </c>
      <c r="CD25" s="110">
        <v>0</v>
      </c>
      <c r="CE25" s="110">
        <v>0</v>
      </c>
      <c r="CF25" s="110">
        <v>0</v>
      </c>
      <c r="CG25" s="110">
        <v>0</v>
      </c>
      <c r="CH25" s="110">
        <v>0</v>
      </c>
      <c r="CI25" s="110">
        <v>0</v>
      </c>
      <c r="CJ25" s="110">
        <v>0</v>
      </c>
      <c r="CK25" s="110">
        <v>0</v>
      </c>
      <c r="CL25" s="110">
        <v>0</v>
      </c>
      <c r="CM25" s="110">
        <v>0</v>
      </c>
      <c r="CN25" s="110">
        <v>0</v>
      </c>
      <c r="CO25" s="110">
        <v>0</v>
      </c>
      <c r="CP25" s="110">
        <v>0</v>
      </c>
      <c r="CQ25" s="110">
        <v>0</v>
      </c>
      <c r="CR25" s="110">
        <v>0</v>
      </c>
      <c r="CS25" s="110">
        <v>0</v>
      </c>
      <c r="CT25" s="110">
        <v>0</v>
      </c>
      <c r="CU25" s="110">
        <v>0</v>
      </c>
      <c r="CV25" s="110">
        <v>0</v>
      </c>
      <c r="CW25" s="110">
        <v>0</v>
      </c>
      <c r="CX25" s="110">
        <v>0</v>
      </c>
      <c r="CY25" s="110">
        <v>0</v>
      </c>
      <c r="CZ25" s="110">
        <v>0</v>
      </c>
      <c r="DA25" s="110">
        <v>0</v>
      </c>
      <c r="DB25" s="110">
        <v>0</v>
      </c>
      <c r="DC25" s="110">
        <v>0</v>
      </c>
      <c r="DD25" s="110">
        <v>0</v>
      </c>
      <c r="DE25" s="110">
        <v>0</v>
      </c>
      <c r="DF25" s="110">
        <v>0</v>
      </c>
      <c r="DG25" s="110">
        <v>0</v>
      </c>
    </row>
  </sheetData>
  <sheetProtection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5"/>
      <c r="B1" s="85"/>
      <c r="C1" s="85"/>
      <c r="D1" s="86"/>
      <c r="E1" s="85"/>
      <c r="F1" s="85"/>
      <c r="G1" s="52" t="s">
        <v>299</v>
      </c>
    </row>
    <row r="2" spans="1:7" ht="25.5" customHeight="1">
      <c r="A2" s="49" t="s">
        <v>300</v>
      </c>
      <c r="B2" s="49"/>
      <c r="C2" s="49"/>
      <c r="D2" s="49"/>
      <c r="E2" s="49"/>
      <c r="F2" s="49"/>
      <c r="G2" s="49"/>
    </row>
    <row r="3" spans="1:7" ht="19.5" customHeight="1">
      <c r="A3" s="104" t="s">
        <v>5</v>
      </c>
      <c r="B3" s="50"/>
      <c r="C3" s="50"/>
      <c r="D3" s="50"/>
      <c r="E3" s="88"/>
      <c r="F3" s="88"/>
      <c r="G3" s="52" t="s">
        <v>6</v>
      </c>
    </row>
    <row r="4" spans="1:7" ht="19.5" customHeight="1">
      <c r="A4" s="91" t="s">
        <v>301</v>
      </c>
      <c r="B4" s="92"/>
      <c r="C4" s="92"/>
      <c r="D4" s="93"/>
      <c r="E4" s="111" t="s">
        <v>111</v>
      </c>
      <c r="F4" s="60"/>
      <c r="G4" s="60"/>
    </row>
    <row r="5" spans="1:7" ht="19.5" customHeight="1">
      <c r="A5" s="53" t="s">
        <v>67</v>
      </c>
      <c r="B5" s="55"/>
      <c r="C5" s="112" t="s">
        <v>68</v>
      </c>
      <c r="D5" s="113" t="s">
        <v>302</v>
      </c>
      <c r="E5" s="60" t="s">
        <v>59</v>
      </c>
      <c r="F5" s="57" t="s">
        <v>303</v>
      </c>
      <c r="G5" s="114" t="s">
        <v>304</v>
      </c>
    </row>
    <row r="6" spans="1:7" ht="33.75" customHeight="1">
      <c r="A6" s="62" t="s">
        <v>79</v>
      </c>
      <c r="B6" s="63" t="s">
        <v>80</v>
      </c>
      <c r="C6" s="115"/>
      <c r="D6" s="116"/>
      <c r="E6" s="66"/>
      <c r="F6" s="67"/>
      <c r="G6" s="99"/>
    </row>
    <row r="7" spans="1:7" ht="19.5" customHeight="1">
      <c r="A7" s="68" t="s">
        <v>16</v>
      </c>
      <c r="B7" s="108" t="s">
        <v>16</v>
      </c>
      <c r="C7" s="117" t="s">
        <v>16</v>
      </c>
      <c r="D7" s="68" t="s">
        <v>59</v>
      </c>
      <c r="E7" s="118">
        <v>2365101</v>
      </c>
      <c r="F7" s="119">
        <v>2032601</v>
      </c>
      <c r="G7" s="110">
        <v>332500</v>
      </c>
    </row>
    <row r="8" spans="1:7" ht="19.5" customHeight="1">
      <c r="A8" s="68" t="s">
        <v>16</v>
      </c>
      <c r="B8" s="108" t="s">
        <v>16</v>
      </c>
      <c r="C8" s="117" t="s">
        <v>82</v>
      </c>
      <c r="D8" s="68" t="s">
        <v>83</v>
      </c>
      <c r="E8" s="118">
        <v>2365101</v>
      </c>
      <c r="F8" s="119">
        <v>2032601</v>
      </c>
      <c r="G8" s="110">
        <v>332500</v>
      </c>
    </row>
    <row r="9" spans="1:7" ht="19.5" customHeight="1">
      <c r="A9" s="68" t="s">
        <v>305</v>
      </c>
      <c r="B9" s="108" t="s">
        <v>16</v>
      </c>
      <c r="C9" s="117" t="s">
        <v>16</v>
      </c>
      <c r="D9" s="68" t="s">
        <v>306</v>
      </c>
      <c r="E9" s="118">
        <v>2007885</v>
      </c>
      <c r="F9" s="119">
        <v>2007885</v>
      </c>
      <c r="G9" s="110">
        <v>0</v>
      </c>
    </row>
    <row r="10" spans="1:7" ht="19.5" customHeight="1">
      <c r="A10" s="68" t="s">
        <v>305</v>
      </c>
      <c r="B10" s="108" t="s">
        <v>86</v>
      </c>
      <c r="C10" s="117" t="s">
        <v>87</v>
      </c>
      <c r="D10" s="68" t="s">
        <v>307</v>
      </c>
      <c r="E10" s="118">
        <v>534972</v>
      </c>
      <c r="F10" s="119">
        <v>534972</v>
      </c>
      <c r="G10" s="110">
        <v>0</v>
      </c>
    </row>
    <row r="11" spans="1:7" ht="19.5" customHeight="1">
      <c r="A11" s="68" t="s">
        <v>305</v>
      </c>
      <c r="B11" s="108" t="s">
        <v>103</v>
      </c>
      <c r="C11" s="117" t="s">
        <v>87</v>
      </c>
      <c r="D11" s="68" t="s">
        <v>308</v>
      </c>
      <c r="E11" s="118">
        <v>657420</v>
      </c>
      <c r="F11" s="119">
        <v>657420</v>
      </c>
      <c r="G11" s="110">
        <v>0</v>
      </c>
    </row>
    <row r="12" spans="1:7" ht="19.5" customHeight="1">
      <c r="A12" s="68" t="s">
        <v>305</v>
      </c>
      <c r="B12" s="108" t="s">
        <v>105</v>
      </c>
      <c r="C12" s="117" t="s">
        <v>87</v>
      </c>
      <c r="D12" s="68" t="s">
        <v>309</v>
      </c>
      <c r="E12" s="118">
        <v>40529</v>
      </c>
      <c r="F12" s="119">
        <v>40529</v>
      </c>
      <c r="G12" s="110">
        <v>0</v>
      </c>
    </row>
    <row r="13" spans="1:7" ht="19.5" customHeight="1">
      <c r="A13" s="68" t="s">
        <v>305</v>
      </c>
      <c r="B13" s="108" t="s">
        <v>310</v>
      </c>
      <c r="C13" s="117" t="s">
        <v>87</v>
      </c>
      <c r="D13" s="68" t="s">
        <v>311</v>
      </c>
      <c r="E13" s="118">
        <v>63128</v>
      </c>
      <c r="F13" s="119">
        <v>63128</v>
      </c>
      <c r="G13" s="110">
        <v>0</v>
      </c>
    </row>
    <row r="14" spans="1:7" ht="19.5" customHeight="1">
      <c r="A14" s="68" t="s">
        <v>305</v>
      </c>
      <c r="B14" s="108" t="s">
        <v>179</v>
      </c>
      <c r="C14" s="117" t="s">
        <v>87</v>
      </c>
      <c r="D14" s="68" t="s">
        <v>312</v>
      </c>
      <c r="E14" s="118">
        <v>262838</v>
      </c>
      <c r="F14" s="119">
        <v>262838</v>
      </c>
      <c r="G14" s="110">
        <v>0</v>
      </c>
    </row>
    <row r="15" spans="1:7" ht="19.5" customHeight="1">
      <c r="A15" s="68" t="s">
        <v>305</v>
      </c>
      <c r="B15" s="108" t="s">
        <v>313</v>
      </c>
      <c r="C15" s="117" t="s">
        <v>87</v>
      </c>
      <c r="D15" s="68" t="s">
        <v>314</v>
      </c>
      <c r="E15" s="118">
        <v>105136</v>
      </c>
      <c r="F15" s="119">
        <v>105136</v>
      </c>
      <c r="G15" s="110">
        <v>0</v>
      </c>
    </row>
    <row r="16" spans="1:7" ht="19.5" customHeight="1">
      <c r="A16" s="68" t="s">
        <v>305</v>
      </c>
      <c r="B16" s="108" t="s">
        <v>315</v>
      </c>
      <c r="C16" s="117" t="s">
        <v>87</v>
      </c>
      <c r="D16" s="68" t="s">
        <v>316</v>
      </c>
      <c r="E16" s="118">
        <v>91993</v>
      </c>
      <c r="F16" s="119">
        <v>91993</v>
      </c>
      <c r="G16" s="110">
        <v>0</v>
      </c>
    </row>
    <row r="17" spans="1:7" ht="19.5" customHeight="1">
      <c r="A17" s="68" t="s">
        <v>305</v>
      </c>
      <c r="B17" s="108" t="s">
        <v>101</v>
      </c>
      <c r="C17" s="117" t="s">
        <v>87</v>
      </c>
      <c r="D17" s="68" t="s">
        <v>317</v>
      </c>
      <c r="E17" s="118">
        <v>30202</v>
      </c>
      <c r="F17" s="119">
        <v>30202</v>
      </c>
      <c r="G17" s="110">
        <v>0</v>
      </c>
    </row>
    <row r="18" spans="1:7" ht="19.5" customHeight="1">
      <c r="A18" s="68" t="s">
        <v>305</v>
      </c>
      <c r="B18" s="108" t="s">
        <v>318</v>
      </c>
      <c r="C18" s="117" t="s">
        <v>87</v>
      </c>
      <c r="D18" s="68" t="s">
        <v>319</v>
      </c>
      <c r="E18" s="118">
        <v>24523</v>
      </c>
      <c r="F18" s="119">
        <v>24523</v>
      </c>
      <c r="G18" s="110">
        <v>0</v>
      </c>
    </row>
    <row r="19" spans="1:7" ht="19.5" customHeight="1">
      <c r="A19" s="68" t="s">
        <v>305</v>
      </c>
      <c r="B19" s="108" t="s">
        <v>320</v>
      </c>
      <c r="C19" s="117" t="s">
        <v>87</v>
      </c>
      <c r="D19" s="68" t="s">
        <v>172</v>
      </c>
      <c r="E19" s="118">
        <v>197144</v>
      </c>
      <c r="F19" s="119">
        <v>197144</v>
      </c>
      <c r="G19" s="110">
        <v>0</v>
      </c>
    </row>
    <row r="20" spans="1:7" ht="19.5" customHeight="1">
      <c r="A20" s="68" t="s">
        <v>321</v>
      </c>
      <c r="B20" s="108" t="s">
        <v>16</v>
      </c>
      <c r="C20" s="117" t="s">
        <v>16</v>
      </c>
      <c r="D20" s="68" t="s">
        <v>322</v>
      </c>
      <c r="E20" s="118">
        <v>332500</v>
      </c>
      <c r="F20" s="119">
        <v>0</v>
      </c>
      <c r="G20" s="110">
        <v>332500</v>
      </c>
    </row>
    <row r="21" spans="1:7" ht="19.5" customHeight="1">
      <c r="A21" s="68" t="s">
        <v>321</v>
      </c>
      <c r="B21" s="108" t="s">
        <v>86</v>
      </c>
      <c r="C21" s="117" t="s">
        <v>87</v>
      </c>
      <c r="D21" s="68" t="s">
        <v>323</v>
      </c>
      <c r="E21" s="118">
        <v>94700</v>
      </c>
      <c r="F21" s="119">
        <v>0</v>
      </c>
      <c r="G21" s="110">
        <v>94700</v>
      </c>
    </row>
    <row r="22" spans="1:7" ht="19.5" customHeight="1">
      <c r="A22" s="68" t="s">
        <v>321</v>
      </c>
      <c r="B22" s="108" t="s">
        <v>98</v>
      </c>
      <c r="C22" s="117" t="s">
        <v>87</v>
      </c>
      <c r="D22" s="68" t="s">
        <v>324</v>
      </c>
      <c r="E22" s="118">
        <v>8000</v>
      </c>
      <c r="F22" s="119">
        <v>0</v>
      </c>
      <c r="G22" s="110">
        <v>8000</v>
      </c>
    </row>
    <row r="23" spans="1:7" ht="19.5" customHeight="1">
      <c r="A23" s="68" t="s">
        <v>321</v>
      </c>
      <c r="B23" s="108" t="s">
        <v>310</v>
      </c>
      <c r="C23" s="117" t="s">
        <v>87</v>
      </c>
      <c r="D23" s="68" t="s">
        <v>325</v>
      </c>
      <c r="E23" s="118">
        <v>27000</v>
      </c>
      <c r="F23" s="119">
        <v>0</v>
      </c>
      <c r="G23" s="110">
        <v>27000</v>
      </c>
    </row>
    <row r="24" spans="1:7" ht="19.5" customHeight="1">
      <c r="A24" s="68" t="s">
        <v>321</v>
      </c>
      <c r="B24" s="108" t="s">
        <v>101</v>
      </c>
      <c r="C24" s="117" t="s">
        <v>87</v>
      </c>
      <c r="D24" s="68" t="s">
        <v>326</v>
      </c>
      <c r="E24" s="118">
        <v>94000</v>
      </c>
      <c r="F24" s="119">
        <v>0</v>
      </c>
      <c r="G24" s="110">
        <v>94000</v>
      </c>
    </row>
    <row r="25" spans="1:7" ht="19.5" customHeight="1">
      <c r="A25" s="68" t="s">
        <v>321</v>
      </c>
      <c r="B25" s="108" t="s">
        <v>327</v>
      </c>
      <c r="C25" s="117" t="s">
        <v>87</v>
      </c>
      <c r="D25" s="68" t="s">
        <v>176</v>
      </c>
      <c r="E25" s="118">
        <v>10000</v>
      </c>
      <c r="F25" s="119">
        <v>0</v>
      </c>
      <c r="G25" s="110">
        <v>10000</v>
      </c>
    </row>
    <row r="26" spans="1:7" ht="19.5" customHeight="1">
      <c r="A26" s="68" t="s">
        <v>321</v>
      </c>
      <c r="B26" s="108" t="s">
        <v>328</v>
      </c>
      <c r="C26" s="117" t="s">
        <v>87</v>
      </c>
      <c r="D26" s="68" t="s">
        <v>178</v>
      </c>
      <c r="E26" s="118">
        <v>3800</v>
      </c>
      <c r="F26" s="119">
        <v>0</v>
      </c>
      <c r="G26" s="110">
        <v>3800</v>
      </c>
    </row>
    <row r="27" spans="1:7" ht="19.5" customHeight="1">
      <c r="A27" s="68" t="s">
        <v>321</v>
      </c>
      <c r="B27" s="108" t="s">
        <v>329</v>
      </c>
      <c r="C27" s="117" t="s">
        <v>87</v>
      </c>
      <c r="D27" s="68" t="s">
        <v>180</v>
      </c>
      <c r="E27" s="118">
        <v>87000</v>
      </c>
      <c r="F27" s="119">
        <v>0</v>
      </c>
      <c r="G27" s="110">
        <v>87000</v>
      </c>
    </row>
    <row r="28" spans="1:7" ht="19.5" customHeight="1">
      <c r="A28" s="68" t="s">
        <v>321</v>
      </c>
      <c r="B28" s="108" t="s">
        <v>93</v>
      </c>
      <c r="C28" s="117" t="s">
        <v>87</v>
      </c>
      <c r="D28" s="68" t="s">
        <v>181</v>
      </c>
      <c r="E28" s="118">
        <v>8000</v>
      </c>
      <c r="F28" s="119">
        <v>0</v>
      </c>
      <c r="G28" s="110">
        <v>8000</v>
      </c>
    </row>
    <row r="29" spans="1:7" ht="19.5" customHeight="1">
      <c r="A29" s="68" t="s">
        <v>330</v>
      </c>
      <c r="B29" s="108" t="s">
        <v>16</v>
      </c>
      <c r="C29" s="117" t="s">
        <v>16</v>
      </c>
      <c r="D29" s="68" t="s">
        <v>331</v>
      </c>
      <c r="E29" s="118">
        <v>24716</v>
      </c>
      <c r="F29" s="119">
        <v>24716</v>
      </c>
      <c r="G29" s="110">
        <v>0</v>
      </c>
    </row>
    <row r="30" spans="1:7" ht="19.5" customHeight="1">
      <c r="A30" s="68" t="s">
        <v>330</v>
      </c>
      <c r="B30" s="108" t="s">
        <v>96</v>
      </c>
      <c r="C30" s="117" t="s">
        <v>87</v>
      </c>
      <c r="D30" s="68" t="s">
        <v>332</v>
      </c>
      <c r="E30" s="118">
        <v>13440</v>
      </c>
      <c r="F30" s="119">
        <v>13440</v>
      </c>
      <c r="G30" s="110">
        <v>0</v>
      </c>
    </row>
    <row r="31" spans="1:7" ht="19.5" customHeight="1">
      <c r="A31" s="68" t="s">
        <v>330</v>
      </c>
      <c r="B31" s="108" t="s">
        <v>310</v>
      </c>
      <c r="C31" s="117" t="s">
        <v>87</v>
      </c>
      <c r="D31" s="68" t="s">
        <v>333</v>
      </c>
      <c r="E31" s="118">
        <v>11000</v>
      </c>
      <c r="F31" s="119">
        <v>11000</v>
      </c>
      <c r="G31" s="110">
        <v>0</v>
      </c>
    </row>
    <row r="32" spans="1:7" ht="19.5" customHeight="1">
      <c r="A32" s="68" t="s">
        <v>330</v>
      </c>
      <c r="B32" s="108" t="s">
        <v>313</v>
      </c>
      <c r="C32" s="117" t="s">
        <v>87</v>
      </c>
      <c r="D32" s="68" t="s">
        <v>334</v>
      </c>
      <c r="E32" s="118">
        <v>276</v>
      </c>
      <c r="F32" s="119">
        <v>276</v>
      </c>
      <c r="G32" s="11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6"/>
      <c r="B1" s="47"/>
      <c r="C1" s="47"/>
      <c r="D1" s="47"/>
      <c r="E1" s="47"/>
      <c r="F1" s="48" t="s">
        <v>335</v>
      </c>
    </row>
    <row r="2" spans="1:6" ht="19.5" customHeight="1">
      <c r="A2" s="49" t="s">
        <v>336</v>
      </c>
      <c r="B2" s="49"/>
      <c r="C2" s="49"/>
      <c r="D2" s="49"/>
      <c r="E2" s="49"/>
      <c r="F2" s="49"/>
    </row>
    <row r="3" spans="1:6" ht="19.5" customHeight="1">
      <c r="A3" s="104" t="s">
        <v>5</v>
      </c>
      <c r="B3" s="50"/>
      <c r="C3" s="50"/>
      <c r="D3" s="105"/>
      <c r="E3" s="105"/>
      <c r="F3" s="52" t="s">
        <v>6</v>
      </c>
    </row>
    <row r="4" spans="1:6" ht="19.5" customHeight="1">
      <c r="A4" s="53" t="s">
        <v>67</v>
      </c>
      <c r="B4" s="54"/>
      <c r="C4" s="55"/>
      <c r="D4" s="106" t="s">
        <v>68</v>
      </c>
      <c r="E4" s="89" t="s">
        <v>337</v>
      </c>
      <c r="F4" s="57" t="s">
        <v>72</v>
      </c>
    </row>
    <row r="5" spans="1:6" ht="19.5" customHeight="1">
      <c r="A5" s="61" t="s">
        <v>79</v>
      </c>
      <c r="B5" s="62" t="s">
        <v>80</v>
      </c>
      <c r="C5" s="63" t="s">
        <v>81</v>
      </c>
      <c r="D5" s="107"/>
      <c r="E5" s="89"/>
      <c r="F5" s="67"/>
    </row>
    <row r="6" spans="1:6" ht="19.5" customHeight="1">
      <c r="A6" s="108" t="s">
        <v>16</v>
      </c>
      <c r="B6" s="108" t="s">
        <v>16</v>
      </c>
      <c r="C6" s="108" t="s">
        <v>16</v>
      </c>
      <c r="D6" s="109" t="s">
        <v>16</v>
      </c>
      <c r="E6" s="109" t="s">
        <v>59</v>
      </c>
      <c r="F6" s="110">
        <v>180000</v>
      </c>
    </row>
    <row r="7" spans="1:6" ht="19.5" customHeight="1">
      <c r="A7" s="108" t="s">
        <v>16</v>
      </c>
      <c r="B7" s="108" t="s">
        <v>16</v>
      </c>
      <c r="C7" s="108" t="s">
        <v>16</v>
      </c>
      <c r="D7" s="109" t="s">
        <v>82</v>
      </c>
      <c r="E7" s="109" t="s">
        <v>83</v>
      </c>
      <c r="F7" s="110">
        <v>180000</v>
      </c>
    </row>
    <row r="8" spans="1:6" ht="19.5" customHeight="1">
      <c r="A8" s="108" t="s">
        <v>16</v>
      </c>
      <c r="B8" s="108" t="s">
        <v>16</v>
      </c>
      <c r="C8" s="108" t="s">
        <v>16</v>
      </c>
      <c r="D8" s="109" t="s">
        <v>16</v>
      </c>
      <c r="E8" s="109" t="s">
        <v>90</v>
      </c>
      <c r="F8" s="110">
        <v>80000</v>
      </c>
    </row>
    <row r="9" spans="1:6" ht="19.5" customHeight="1">
      <c r="A9" s="108" t="s">
        <v>84</v>
      </c>
      <c r="B9" s="108" t="s">
        <v>85</v>
      </c>
      <c r="C9" s="108" t="s">
        <v>89</v>
      </c>
      <c r="D9" s="109" t="s">
        <v>87</v>
      </c>
      <c r="E9" s="109" t="s">
        <v>338</v>
      </c>
      <c r="F9" s="110">
        <v>80000</v>
      </c>
    </row>
    <row r="10" spans="1:6" ht="19.5" customHeight="1">
      <c r="A10" s="108" t="s">
        <v>16</v>
      </c>
      <c r="B10" s="108" t="s">
        <v>16</v>
      </c>
      <c r="C10" s="108" t="s">
        <v>16</v>
      </c>
      <c r="D10" s="109" t="s">
        <v>16</v>
      </c>
      <c r="E10" s="109" t="s">
        <v>94</v>
      </c>
      <c r="F10" s="110">
        <v>100000</v>
      </c>
    </row>
    <row r="11" spans="1:6" ht="19.5" customHeight="1">
      <c r="A11" s="108" t="s">
        <v>84</v>
      </c>
      <c r="B11" s="108" t="s">
        <v>85</v>
      </c>
      <c r="C11" s="108" t="s">
        <v>93</v>
      </c>
      <c r="D11" s="109" t="s">
        <v>87</v>
      </c>
      <c r="E11" s="109" t="s">
        <v>339</v>
      </c>
      <c r="F11" s="110">
        <v>100000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2019-05-18T03:53:37Z</dcterms:created>
  <dcterms:modified xsi:type="dcterms:W3CDTF">2019-05-18T04:00:43Z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